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codeName="ThisWorkbook"/>
  <mc:AlternateContent xmlns:mc="http://schemas.openxmlformats.org/markup-compatibility/2006">
    <mc:Choice Requires="x15">
      <x15ac:absPath xmlns:x15ac="http://schemas.microsoft.com/office/spreadsheetml/2010/11/ac" url="/Users/yeojinansari/Desktop/Gannt Chart/"/>
    </mc:Choice>
  </mc:AlternateContent>
  <xr:revisionPtr revIDLastSave="0" documentId="13_ncr:1_{1EBDADF9-A923-4D41-81B1-613FA44B7A4D}" xr6:coauthVersionLast="47" xr6:coauthVersionMax="47" xr10:uidLastSave="{00000000-0000-0000-0000-000000000000}"/>
  <bookViews>
    <workbookView xWindow="16040" yWindow="2020" windowWidth="11980" windowHeight="17240"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GanttChart!$A$1:$BN$54</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7" i="9" l="1"/>
  <c r="A48" i="9" s="1"/>
  <c r="A49" i="9" s="1"/>
  <c r="A50" i="9" s="1"/>
  <c r="A51" i="9" s="1"/>
  <c r="A52" i="9" s="1"/>
  <c r="F8" i="9"/>
  <c r="A61" i="9"/>
  <c r="I54" i="9" l="1"/>
  <c r="I53" i="9"/>
  <c r="F58" i="9" l="1"/>
  <c r="F59" i="9" s="1"/>
  <c r="I59" i="9" s="1"/>
  <c r="F57" i="9"/>
  <c r="I57" i="9" s="1"/>
  <c r="I8" i="9"/>
  <c r="F47" i="9"/>
  <c r="I47" i="9" s="1"/>
  <c r="F26" i="9"/>
  <c r="I26" i="9" s="1"/>
  <c r="F60" i="9" l="1"/>
  <c r="I60" i="9" s="1"/>
  <c r="I58" i="9"/>
  <c r="K6" i="9" l="1"/>
  <c r="K7" i="9" l="1"/>
  <c r="A8" i="9"/>
  <c r="A57" i="9"/>
  <c r="A58" i="9" s="1"/>
  <c r="A59" i="9" s="1"/>
  <c r="A60" i="9" s="1"/>
  <c r="L6" i="9" l="1"/>
  <c r="F49" i="9" l="1"/>
  <c r="I49" i="9" s="1"/>
  <c r="F48" i="9"/>
  <c r="I48" i="9" s="1"/>
  <c r="M6" i="9"/>
  <c r="F50" i="9" l="1"/>
  <c r="I50" i="9" s="1"/>
  <c r="N6" i="9"/>
  <c r="F51" i="9" l="1"/>
  <c r="I51" i="9" s="1"/>
  <c r="O6" i="9"/>
  <c r="F52" i="9" l="1"/>
  <c r="I52" i="9" s="1"/>
  <c r="P6" i="9"/>
  <c r="L7" i="9"/>
  <c r="Q6" i="9" l="1"/>
  <c r="M7" i="9"/>
  <c r="R6" i="9" l="1"/>
  <c r="N7" i="9"/>
  <c r="S6" i="9" l="1"/>
  <c r="O7" i="9"/>
  <c r="T6" i="9" l="1"/>
  <c r="P7" i="9"/>
  <c r="U6" i="9" l="1"/>
  <c r="Q7" i="9"/>
  <c r="V6" i="9" l="1"/>
  <c r="R7" i="9"/>
  <c r="W6" i="9" l="1"/>
  <c r="S7" i="9"/>
  <c r="X6" i="9" l="1"/>
  <c r="T7" i="9"/>
  <c r="Y6" i="9" l="1"/>
  <c r="U7" i="9"/>
  <c r="Z6" i="9" l="1"/>
  <c r="V7" i="9"/>
  <c r="AA6" i="9" l="1"/>
  <c r="X7" i="9"/>
  <c r="W7" i="9"/>
  <c r="AB6" i="9" l="1"/>
  <c r="Y7" i="9"/>
  <c r="AC6" i="9" l="1"/>
  <c r="Z7" i="9"/>
  <c r="AD6" i="9" l="1"/>
  <c r="AA7" i="9"/>
  <c r="AE6" i="9" l="1"/>
  <c r="AB7" i="9"/>
  <c r="AF6" i="9" l="1"/>
  <c r="AC7" i="9"/>
  <c r="AG6" i="9" l="1"/>
  <c r="AD7" i="9"/>
  <c r="AH6" i="9" l="1"/>
  <c r="AE7" i="9"/>
  <c r="AI6" i="9" l="1"/>
  <c r="AF7" i="9"/>
  <c r="AJ6" i="9" l="1"/>
  <c r="AG7" i="9"/>
  <c r="AK6" i="9" l="1"/>
  <c r="AH7" i="9"/>
  <c r="AL6" i="9" l="1"/>
  <c r="AI7" i="9"/>
  <c r="AM6" i="9" l="1"/>
  <c r="AJ7" i="9"/>
  <c r="AN6" i="9" l="1"/>
  <c r="AK7" i="9"/>
  <c r="AO6" i="9" l="1"/>
  <c r="AL7" i="9"/>
  <c r="AP6" i="9" l="1"/>
  <c r="AM7" i="9"/>
  <c r="AQ6" i="9" l="1"/>
  <c r="AN7" i="9"/>
  <c r="AR6" i="9" l="1"/>
  <c r="AO7" i="9"/>
  <c r="AS6" i="9" l="1"/>
  <c r="AP7" i="9"/>
  <c r="AT6" i="9" l="1"/>
  <c r="AQ7" i="9"/>
  <c r="AU6" i="9" l="1"/>
  <c r="AR7" i="9"/>
  <c r="AV6" i="9" l="1"/>
  <c r="AS7" i="9"/>
  <c r="AW6" i="9" l="1"/>
  <c r="AT7" i="9"/>
  <c r="AX6" i="9" l="1"/>
  <c r="AU7" i="9"/>
  <c r="AY6" i="9" l="1"/>
  <c r="AV7" i="9"/>
  <c r="AZ6" i="9" l="1"/>
  <c r="AW7" i="9"/>
  <c r="BA6" i="9" l="1"/>
  <c r="AX7" i="9"/>
  <c r="BB6" i="9" l="1"/>
  <c r="AY7" i="9"/>
  <c r="BC6" i="9" l="1"/>
  <c r="AZ7" i="9"/>
  <c r="BD6" i="9" l="1"/>
  <c r="BA7" i="9"/>
  <c r="BE6" i="9" l="1"/>
  <c r="BB7" i="9"/>
  <c r="BF6" i="9" l="1"/>
  <c r="BC7" i="9"/>
  <c r="BG6" i="9" l="1"/>
  <c r="BD7" i="9"/>
  <c r="BH6" i="9" l="1"/>
  <c r="BE7" i="9"/>
  <c r="BI6" i="9" l="1"/>
  <c r="BF7" i="9"/>
  <c r="BJ6" i="9" l="1"/>
  <c r="BG7" i="9"/>
  <c r="BK6" i="9" l="1"/>
  <c r="BH7" i="9"/>
  <c r="BL6" i="9" l="1"/>
  <c r="BI7" i="9"/>
  <c r="BM6" i="9" l="1"/>
  <c r="BJ7" i="9"/>
  <c r="BN6" i="9" l="1"/>
  <c r="BK7" i="9"/>
  <c r="BL7" i="9" l="1"/>
  <c r="BM7" i="9" l="1"/>
  <c r="BN7" i="9" l="1"/>
  <c r="A9" i="9" l="1"/>
  <c r="A12" i="9" s="1"/>
  <c r="A22" i="9" s="1"/>
  <c r="A23" i="9" l="1"/>
  <c r="A24" i="9" s="1"/>
  <c r="A25" i="9" s="1"/>
  <c r="A26" i="9" l="1"/>
  <c r="A27" i="9" s="1"/>
  <c r="A28"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rgb="FF000000"/>
            <rFont val="Tahoma"/>
            <family val="2"/>
          </rPr>
          <t>Work Breakdown Structure</t>
        </r>
        <r>
          <rPr>
            <sz val="9"/>
            <color rgb="FF000000"/>
            <rFont val="Tahoma"/>
            <family val="2"/>
          </rPr>
          <t xml:space="preserve">
</t>
        </r>
        <r>
          <rPr>
            <sz val="9"/>
            <color rgb="FF000000"/>
            <rFont val="Tahoma"/>
            <family val="2"/>
          </rPr>
          <t xml:space="preserve">Level 1: 1, 2, 3, ...
</t>
        </r>
        <r>
          <rPr>
            <sz val="9"/>
            <color rgb="FF000000"/>
            <rFont val="Tahoma"/>
            <family val="2"/>
          </rPr>
          <t xml:space="preserve">Level 2: 1.1, 1.2, 1.3, ...
</t>
        </r>
        <r>
          <rPr>
            <sz val="9"/>
            <color rgb="FF000000"/>
            <rFont val="Tahoma"/>
            <family val="2"/>
          </rPr>
          <t xml:space="preserve">Level 3: 1.1.1, 1.1.2, 1.1.3, …
</t>
        </r>
        <r>
          <rPr>
            <sz val="9"/>
            <color rgb="FF000000"/>
            <rFont val="Tahoma"/>
            <family val="2"/>
          </rPr>
          <t xml:space="preserve">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rgb="FF000000"/>
            <rFont val="Tahoma"/>
            <family val="2"/>
          </rPr>
          <t>Task Description</t>
        </r>
        <r>
          <rPr>
            <sz val="9"/>
            <color rgb="FF000000"/>
            <rFont val="Tahoma"/>
            <family val="2"/>
          </rPr>
          <t xml:space="preserve">
</t>
        </r>
        <r>
          <rPr>
            <sz val="9"/>
            <color rgb="FF000000"/>
            <rFont val="Tahoma"/>
            <family val="2"/>
          </rPr>
          <t>Enter the name of each task and sub-task. Use indents for sub-tasks.</t>
        </r>
      </text>
    </comment>
    <comment ref="C7" authorId="0" shapeId="0" xr:uid="{00000000-0006-0000-0000-000003000000}">
      <text>
        <r>
          <rPr>
            <b/>
            <sz val="9"/>
            <color rgb="FF000000"/>
            <rFont val="Tahoma"/>
            <family val="2"/>
          </rPr>
          <t>Task Lead</t>
        </r>
        <r>
          <rPr>
            <sz val="9"/>
            <color rgb="FF000000"/>
            <rFont val="Tahoma"/>
            <family val="2"/>
          </rPr>
          <t xml:space="preserve">
</t>
        </r>
        <r>
          <rPr>
            <sz val="9"/>
            <color rgb="FF000000"/>
            <rFont val="Tahoma"/>
            <family val="2"/>
          </rPr>
          <t>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rgb="FF000000"/>
            <rFont val="Tahoma"/>
            <family val="2"/>
          </rPr>
          <t>Task Start Date</t>
        </r>
        <r>
          <rPr>
            <sz val="9"/>
            <color rgb="FF000000"/>
            <rFont val="Tahoma"/>
            <family val="2"/>
          </rPr>
          <t xml:space="preserve">
</t>
        </r>
        <r>
          <rPr>
            <sz val="9"/>
            <color rgb="FF000000"/>
            <rFont val="Tahoma"/>
            <family val="2"/>
          </rPr>
          <t xml:space="preserve">You can manually enter the Start Date for each task or use a formula to create a dependency on a Predecessor. For example, you could enter </t>
        </r>
        <r>
          <rPr>
            <b/>
            <sz val="9"/>
            <color rgb="FF000000"/>
            <rFont val="Tahoma"/>
            <family val="2"/>
          </rPr>
          <t>=</t>
        </r>
        <r>
          <rPr>
            <b/>
            <i/>
            <sz val="9"/>
            <color rgb="FF000000"/>
            <rFont val="Tahoma"/>
            <family val="2"/>
          </rPr>
          <t>enddate</t>
        </r>
        <r>
          <rPr>
            <b/>
            <sz val="9"/>
            <color rgb="FF000000"/>
            <rFont val="Tahoma"/>
            <family val="2"/>
          </rPr>
          <t>+1</t>
        </r>
        <r>
          <rPr>
            <sz val="9"/>
            <color rgb="FF000000"/>
            <rFont val="Tahoma"/>
            <family val="2"/>
          </rPr>
          <t xml:space="preserve"> to set the Start date to the next calendar day, or </t>
        </r>
        <r>
          <rPr>
            <b/>
            <sz val="9"/>
            <color rgb="FF000000"/>
            <rFont val="Tahoma"/>
            <family val="2"/>
          </rPr>
          <t>=WORKDAY(</t>
        </r>
        <r>
          <rPr>
            <b/>
            <i/>
            <sz val="9"/>
            <color rgb="FF000000"/>
            <rFont val="Tahoma"/>
            <family val="2"/>
          </rPr>
          <t>enddate</t>
        </r>
        <r>
          <rPr>
            <b/>
            <sz val="9"/>
            <color rgb="FF000000"/>
            <rFont val="Tahoma"/>
            <family val="2"/>
          </rPr>
          <t>,1)</t>
        </r>
        <r>
          <rPr>
            <sz val="9"/>
            <color rgb="FF000000"/>
            <rFont val="Tahoma"/>
            <family val="2"/>
          </rPr>
          <t xml:space="preserve"> to set the Start date to the next work day (excluding weekends), where </t>
        </r>
        <r>
          <rPr>
            <i/>
            <sz val="9"/>
            <color rgb="FF000000"/>
            <rFont val="Tahoma"/>
            <family val="2"/>
          </rPr>
          <t>enddate</t>
        </r>
        <r>
          <rPr>
            <sz val="9"/>
            <color rgb="FF000000"/>
            <rFont val="Tahoma"/>
            <family val="2"/>
          </rPr>
          <t xml:space="preserve"> is the cell reference for the End date of the Predecessor task.</t>
        </r>
      </text>
    </comment>
    <comment ref="F7" authorId="1" shapeId="0" xr:uid="{00000000-0006-0000-0000-000006000000}">
      <text>
        <r>
          <rPr>
            <b/>
            <sz val="9"/>
            <color rgb="FF000000"/>
            <rFont val="Tahoma"/>
            <family val="2"/>
          </rPr>
          <t>End Date:</t>
        </r>
        <r>
          <rPr>
            <sz val="9"/>
            <color rgb="FF000000"/>
            <rFont val="Tahoma"/>
            <family val="2"/>
          </rPr>
          <t xml:space="preserve">
</t>
        </r>
        <r>
          <rPr>
            <sz val="9"/>
            <color rgb="FF000000"/>
            <rFont val="Tahoma"/>
            <family val="2"/>
          </rPr>
          <t>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rgb="FF000000"/>
            <rFont val="Tahoma"/>
            <family val="2"/>
          </rPr>
          <t>Work Days</t>
        </r>
        <r>
          <rPr>
            <sz val="9"/>
            <color rgb="FF000000"/>
            <rFont val="Tahoma"/>
            <family val="2"/>
          </rPr>
          <t xml:space="preserve">
</t>
        </r>
        <r>
          <rPr>
            <sz val="9"/>
            <color rgb="FF000000"/>
            <rFont val="Tahoma"/>
            <family val="2"/>
          </rPr>
          <t>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<sst xmlns="http://schemas.openxmlformats.org/spreadsheetml/2006/main" count="296" uniqueCount="227">
  <si>
    <t>[Company Name]</t>
  </si>
  <si>
    <t>WBS</t>
  </si>
  <si>
    <t>TEMPLATE ROWS</t>
  </si>
  <si>
    <t>Input Cell</t>
  </si>
  <si>
    <t>Label</t>
  </si>
  <si>
    <t>Getting Started Tips</t>
  </si>
  <si>
    <t>FAQs</t>
  </si>
  <si>
    <t>Q:</t>
  </si>
  <si>
    <t>Creating Task Dependencies</t>
  </si>
  <si>
    <t>[Task]</t>
  </si>
  <si>
    <t>[Name]</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</si>
  <si>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</si>
  <si>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</si>
  <si>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</si>
  <si>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</si>
  <si>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</si>
  <si>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</si>
  <si>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</si>
  <si>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</si>
  <si>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</si>
  <si>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</si>
  <si>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</si>
  <si>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</si>
  <si>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</si>
  <si>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</si>
  <si>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</si>
  <si>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</si>
  <si>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</si>
  <si>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</si>
  <si>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</si>
  <si>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</si>
  <si>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</si>
  <si>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</si>
  <si>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</si>
  <si>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</si>
  <si>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</si>
  <si>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</si>
  <si>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</si>
  <si>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</si>
  <si>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</si>
  <si>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See the Help worksheet to learn how to use these rows. You can hide these rows before printing.</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</si>
  <si>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</si>
  <si>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</si>
  <si>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</si>
  <si>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</si>
  <si>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</si>
  <si>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</si>
  <si>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</si>
  <si>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</si>
  <si>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</si>
  <si>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</si>
  <si>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</si>
  <si>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</si>
  <si>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</si>
  <si>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</si>
  <si>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</si>
  <si>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</si>
  <si>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</si>
  <si>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</si>
  <si>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</si>
  <si>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</si>
  <si>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</si>
  <si>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</si>
  <si>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</si>
  <si>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</si>
  <si>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</si>
  <si>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</si>
  <si>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</si>
  <si>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</si>
  <si>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</si>
  <si>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</si>
  <si>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</si>
  <si>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</si>
  <si>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</si>
  <si>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</si>
  <si>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</si>
  <si>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</si>
  <si>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</si>
  <si>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</si>
  <si>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</si>
  <si>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</si>
  <si>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</si>
  <si>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</si>
  <si>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</si>
  <si>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</si>
  <si>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</si>
  <si>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</si>
  <si>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</si>
  <si>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</si>
  <si>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</si>
  <si>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</si>
  <si>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</si>
  <si>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</si>
  <si>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</si>
  <si>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</si>
  <si>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</si>
  <si>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</si>
  <si>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</si>
  <si>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</si>
  <si>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</si>
  <si>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</si>
  <si>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</si>
  <si>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</si>
  <si>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</si>
  <si>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</si>
  <si>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</si>
  <si>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</si>
  <si>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</si>
  <si>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</si>
  <si>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</si>
  <si>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</si>
  <si>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</si>
  <si>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</si>
  <si>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</si>
  <si>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</si>
  <si>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</si>
  <si>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</si>
  <si>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</si>
  <si>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</si>
  <si>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</si>
  <si>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</si>
  <si>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</si>
  <si>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</si>
  <si>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</si>
  <si>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</si>
  <si>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</si>
  <si>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</si>
  <si>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</si>
  <si>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</si>
  <si>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</si>
  <si>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</si>
  <si>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</si>
  <si>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</si>
  <si>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</si>
  <si>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</si>
  <si>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</si>
  <si>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</si>
  <si>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</si>
  <si>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</si>
  <si>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Information Gathering</t>
  </si>
  <si>
    <t>Study use cases</t>
  </si>
  <si>
    <t>Write system use case narratives</t>
  </si>
  <si>
    <t>Update medication</t>
  </si>
  <si>
    <t>Add medication</t>
  </si>
  <si>
    <t>Delete medication</t>
  </si>
  <si>
    <t>Add ward</t>
  </si>
  <si>
    <t>Update ward</t>
  </si>
  <si>
    <t>Delete ward</t>
  </si>
  <si>
    <t>Produce wards reports</t>
  </si>
  <si>
    <t>Close admission</t>
  </si>
  <si>
    <t>Draw use case diagrams</t>
  </si>
  <si>
    <t>Draw Activity diagrams</t>
  </si>
  <si>
    <t>Draw class diagrams</t>
  </si>
  <si>
    <t>Collect requirements</t>
  </si>
  <si>
    <t>Analyse project requirement</t>
  </si>
  <si>
    <t>1.4.1</t>
  </si>
  <si>
    <t>1.4.2</t>
  </si>
  <si>
    <t>1.4.3</t>
  </si>
  <si>
    <t>1.4.4</t>
  </si>
  <si>
    <t>1.4.5</t>
  </si>
  <si>
    <t>1.4.6</t>
  </si>
  <si>
    <t>1.4.7</t>
  </si>
  <si>
    <t>1.4.8</t>
  </si>
  <si>
    <t>Finalise on all diagrams</t>
  </si>
  <si>
    <t>Mon 20/09/2021</t>
  </si>
  <si>
    <t>Mon 20/09/21</t>
  </si>
  <si>
    <t>Mon 21/09/21</t>
  </si>
  <si>
    <t>Tue 21/0/21</t>
  </si>
  <si>
    <t>Wed 22/09/21</t>
  </si>
  <si>
    <t>Thur 23/09/21</t>
  </si>
  <si>
    <t>Fri 24/09/21</t>
  </si>
  <si>
    <t>Sat 25/09/21</t>
  </si>
  <si>
    <t>Finalise on use case narratives</t>
  </si>
  <si>
    <t>Sun 26/09/21</t>
  </si>
  <si>
    <t>Mon 27/09/21</t>
  </si>
  <si>
    <t>Tue 28/09/21</t>
  </si>
  <si>
    <t>Wed 29/09/21</t>
  </si>
  <si>
    <t>Thur 30/09/21</t>
  </si>
  <si>
    <t>Sat 02/10/21</t>
  </si>
  <si>
    <t>Fri 01/10/21</t>
  </si>
  <si>
    <t>Sun 03/10/21</t>
  </si>
  <si>
    <t>Mon 04/10/21</t>
  </si>
  <si>
    <t>Project Design</t>
  </si>
  <si>
    <t>Thur 27/09/21</t>
  </si>
  <si>
    <t>Version Control</t>
  </si>
  <si>
    <t>Write design level use case descriptors</t>
  </si>
  <si>
    <t>2.2.1</t>
  </si>
  <si>
    <t>Week 1</t>
  </si>
  <si>
    <t>Week 2</t>
  </si>
  <si>
    <t>Week 3</t>
  </si>
  <si>
    <t>Week 4</t>
  </si>
  <si>
    <t>Week 5</t>
  </si>
  <si>
    <t>Week 6</t>
  </si>
  <si>
    <t>Week 7</t>
  </si>
  <si>
    <t>Week 8</t>
  </si>
  <si>
    <t>2.2.2</t>
  </si>
  <si>
    <t>2.2.3</t>
  </si>
  <si>
    <t>2.2.4</t>
  </si>
  <si>
    <t>2.2.5</t>
  </si>
  <si>
    <t>2.2.6</t>
  </si>
  <si>
    <t>2.2.7</t>
  </si>
  <si>
    <t>2.2.8</t>
  </si>
  <si>
    <t>Tue 06/10/21</t>
  </si>
  <si>
    <t>Wed 07/10/21</t>
  </si>
  <si>
    <t>Thr 08/10/21</t>
  </si>
  <si>
    <t>Fri 09/10/21</t>
  </si>
  <si>
    <t>Sun 11/10/21</t>
  </si>
  <si>
    <t>Add Ward</t>
  </si>
  <si>
    <t>Sun11/10/21</t>
  </si>
  <si>
    <t>Mon 12/10/21</t>
  </si>
  <si>
    <t>Tue 13/10/21</t>
  </si>
  <si>
    <t>Wed14/10/21</t>
  </si>
  <si>
    <t>Wed 14/10/21</t>
  </si>
  <si>
    <t>Sequence Diagrams</t>
  </si>
  <si>
    <t>2.3.1</t>
  </si>
  <si>
    <t>2.3.2</t>
  </si>
  <si>
    <t>2.3.3</t>
  </si>
  <si>
    <t>2.3.4</t>
  </si>
  <si>
    <t>2.3.5</t>
  </si>
  <si>
    <t>2.3.6</t>
  </si>
  <si>
    <t>2.3.7</t>
  </si>
  <si>
    <t>2.3.8</t>
  </si>
  <si>
    <t>Deployment diagrams with descriptions</t>
  </si>
  <si>
    <t>Thr 15/10/21</t>
  </si>
  <si>
    <t>Fri 16/10/21</t>
  </si>
  <si>
    <t>Saint Albert's</t>
  </si>
  <si>
    <t>Matt Ansari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</si>
</sst>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80"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
      <b/>
      <sz val="9"/>
      <color rgb="FF000000"/>
      <name val="Tahoma"/>
      <family val="2"/>
    </font>
    <font>
      <sz val="9"/>
      <color rgb="FF000000"/>
      <name val="Tahoma"/>
      <family val="2"/>
    </font>
    <font>
      <b/>
      <sz val="9"/>
      <name val="Arial"/>
      <family val="2"/>
      <scheme val="minor"/>
    </font>
    <font>
      <b/>
      <i/>
      <sz val="9"/>
      <name val="Arial"/>
      <family val="2"/>
      <scheme val="minor"/>
    </font>
    <font>
      <b/>
      <i/>
      <sz val="9"/>
      <color rgb="FF000000"/>
      <name val="Tahoma"/>
      <family val="2"/>
    </font>
    <font>
      <i/>
      <sz val="9"/>
      <color rgb="FF000000"/>
      <name val="Tahoma"/>
      <family val="2"/>
    </font>
    <font>
      <b/>
      <sz val="11"/>
      <color rgb="FF00B0F0"/>
      <name val="Arial"/>
      <family val="2"/>
      <scheme val="minor"/>
    </font>
    <font>
      <b/>
      <sz val="10"/>
      <color theme="7" tint="-0.249977111117893"/>
      <name val="Arial (Body)"/>
    </font>
    <font>
      <b/>
      <sz val="10"/>
      <color theme="7" tint="-0.249977111117893"/>
      <name val="Arial"/>
      <family val="2"/>
      <scheme val="minor"/>
    </font>
    <font>
      <b/>
      <sz val="9"/>
      <color theme="8" tint="0.39997558519241921"/>
      <name val="Arial"/>
      <family val="2"/>
      <scheme val="minor"/>
    </font>
  </fonts>
  <fills count="27">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86">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4" xfId="0" applyFont="1" applyBorder="1"/>
    <xf numFmtId="0" fontId="0" fillId="0" borderId="14" xfId="0" applyBorder="1"/>
    <xf numFmtId="0" fontId="0" fillId="0" borderId="0" xfId="0"/>
    <xf numFmtId="0" fontId="29" fillId="0" borderId="14" xfId="0" applyFont="1" applyBorder="1" applyAlignment="1">
      <alignment horizontal="left" wrapText="1"/>
    </xf>
    <xf numFmtId="0" fontId="5" fillId="0" borderId="14" xfId="0" applyFont="1" applyBorder="1" applyAlignment="1">
      <alignment horizontal="left" wrapText="1"/>
    </xf>
    <xf numFmtId="0" fontId="29" fillId="0" borderId="14"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5" xfId="0" applyFont="1" applyBorder="1" applyAlignment="1">
      <alignment horizontal="left" wrapText="1"/>
    </xf>
    <xf numFmtId="0" fontId="30" fillId="0" borderId="14" xfId="34" applyFont="1" applyBorder="1" applyAlignment="1" applyProtection="1">
      <alignment horizontal="left" wrapText="1"/>
    </xf>
    <xf numFmtId="0" fontId="37" fillId="0" borderId="15"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5" xfId="0" applyFont="1" applyBorder="1"/>
    <xf numFmtId="0" fontId="0" fillId="0" borderId="15"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1" fillId="0" borderId="0" xfId="0" applyNumberFormat="1" applyFont="1" applyFill="1" applyBorder="1" applyProtection="1"/>
    <xf numFmtId="0" fontId="41" fillId="0" borderId="0" xfId="0" applyFont="1" applyProtection="1"/>
    <xf numFmtId="0" fontId="41" fillId="0" borderId="0" xfId="0" applyNumberFormat="1" applyFont="1" applyProtection="1"/>
    <xf numFmtId="0" fontId="42" fillId="0" borderId="0" xfId="0" applyNumberFormat="1" applyFont="1" applyAlignment="1" applyProtection="1">
      <alignment vertical="center"/>
      <protection locked="0"/>
    </xf>
    <xf numFmtId="0" fontId="40" fillId="24" borderId="10" xfId="0" applyFont="1" applyFill="1" applyBorder="1" applyAlignment="1" applyProtection="1">
      <alignment vertical="center"/>
    </xf>
    <xf numFmtId="0" fontId="40" fillId="24" borderId="10" xfId="0" applyNumberFormat="1" applyFont="1" applyFill="1" applyBorder="1" applyAlignment="1" applyProtection="1">
      <alignment horizontal="center" vertical="center"/>
    </xf>
    <xf numFmtId="1" fontId="40" fillId="24" borderId="10" xfId="40" applyNumberFormat="1" applyFont="1" applyFill="1" applyBorder="1" applyAlignment="1" applyProtection="1">
      <alignment horizontal="center" vertical="center"/>
    </xf>
    <xf numFmtId="9" fontId="40" fillId="24" borderId="10" xfId="40" applyFont="1" applyFill="1" applyBorder="1" applyAlignment="1" applyProtection="1">
      <alignment horizontal="center" vertical="center"/>
    </xf>
    <xf numFmtId="1" fontId="40" fillId="24" borderId="10" xfId="0" applyNumberFormat="1" applyFont="1" applyFill="1" applyBorder="1" applyAlignment="1" applyProtection="1">
      <alignment horizontal="center" vertical="center"/>
    </xf>
    <xf numFmtId="0" fontId="40" fillId="0" borderId="10" xfId="0" applyNumberFormat="1" applyFont="1" applyFill="1" applyBorder="1" applyAlignment="1" applyProtection="1">
      <alignment horizontal="left" vertical="center"/>
    </xf>
    <xf numFmtId="0" fontId="40" fillId="0" borderId="10" xfId="0" applyFont="1" applyFill="1" applyBorder="1" applyAlignment="1" applyProtection="1">
      <alignment vertical="center"/>
    </xf>
    <xf numFmtId="1" fontId="45" fillId="26" borderId="12" xfId="0" applyNumberFormat="1" applyFont="1" applyFill="1" applyBorder="1" applyAlignment="1" applyProtection="1">
      <alignment horizontal="center" vertical="center"/>
    </xf>
    <xf numFmtId="9" fontId="45" fillId="26" borderId="12" xfId="40" applyFont="1" applyFill="1" applyBorder="1" applyAlignment="1" applyProtection="1">
      <alignment horizontal="center" vertical="center"/>
    </xf>
    <xf numFmtId="1" fontId="45" fillId="0" borderId="12" xfId="0" applyNumberFormat="1" applyFont="1" applyBorder="1" applyAlignment="1" applyProtection="1">
      <alignment horizontal="center" vertical="center"/>
    </xf>
    <xf numFmtId="0" fontId="46" fillId="0" borderId="10" xfId="0" applyFont="1" applyFill="1" applyBorder="1" applyAlignment="1" applyProtection="1">
      <alignment vertical="center"/>
    </xf>
    <xf numFmtId="0" fontId="40" fillId="0" borderId="10" xfId="0" applyNumberFormat="1" applyFont="1" applyFill="1" applyBorder="1" applyAlignment="1" applyProtection="1">
      <alignment horizontal="center" vertical="center"/>
    </xf>
    <xf numFmtId="1" fontId="40" fillId="0" borderId="10" xfId="40" applyNumberFormat="1" applyFont="1" applyFill="1" applyBorder="1" applyAlignment="1" applyProtection="1">
      <alignment horizontal="center" vertical="center"/>
    </xf>
    <xf numFmtId="9" fontId="40" fillId="0" borderId="10" xfId="40" applyFont="1" applyFill="1" applyBorder="1" applyAlignment="1" applyProtection="1">
      <alignment horizontal="center" vertical="center"/>
    </xf>
    <xf numFmtId="1" fontId="40" fillId="0" borderId="10" xfId="0" applyNumberFormat="1" applyFont="1" applyFill="1" applyBorder="1" applyAlignment="1" applyProtection="1">
      <alignment horizontal="center" vertical="center"/>
    </xf>
    <xf numFmtId="0" fontId="40" fillId="0" borderId="0" xfId="0" applyFont="1" applyFill="1" applyBorder="1" applyAlignment="1" applyProtection="1">
      <alignment vertical="center"/>
    </xf>
    <xf numFmtId="0" fontId="47" fillId="23" borderId="0" xfId="0" applyFont="1" applyFill="1" applyBorder="1" applyAlignment="1" applyProtection="1">
      <alignment vertical="center"/>
    </xf>
    <xf numFmtId="0" fontId="43" fillId="24" borderId="0" xfId="0" applyFont="1" applyFill="1" applyAlignment="1" applyProtection="1">
      <alignment vertical="center"/>
    </xf>
    <xf numFmtId="0" fontId="48" fillId="23" borderId="0" xfId="0" applyFont="1" applyFill="1" applyBorder="1" applyAlignment="1" applyProtection="1">
      <alignment vertical="center"/>
    </xf>
    <xf numFmtId="0" fontId="49" fillId="24" borderId="0" xfId="0" applyFont="1" applyFill="1" applyAlignment="1" applyProtection="1">
      <alignment vertical="center"/>
    </xf>
    <xf numFmtId="0" fontId="49" fillId="0" borderId="0" xfId="0" applyFont="1" applyFill="1" applyBorder="1" applyAlignment="1" applyProtection="1">
      <alignment vertical="center"/>
    </xf>
    <xf numFmtId="0" fontId="45" fillId="23" borderId="0" xfId="0" applyFont="1" applyFill="1" applyBorder="1" applyAlignment="1" applyProtection="1">
      <alignment vertical="center"/>
    </xf>
    <xf numFmtId="0" fontId="40" fillId="24" borderId="0" xfId="0" applyFont="1" applyFill="1" applyAlignment="1" applyProtection="1">
      <alignment vertical="center"/>
    </xf>
    <xf numFmtId="0" fontId="45" fillId="22" borderId="11" xfId="0" applyFont="1" applyFill="1" applyBorder="1" applyAlignment="1" applyProtection="1">
      <alignment vertical="center"/>
    </xf>
    <xf numFmtId="0" fontId="45" fillId="0" borderId="12" xfId="0" quotePrefix="1" applyFont="1" applyFill="1" applyBorder="1" applyAlignment="1" applyProtection="1">
      <alignment horizontal="center" vertical="center"/>
    </xf>
    <xf numFmtId="1" fontId="45" fillId="0" borderId="12" xfId="0" applyNumberFormat="1" applyFont="1" applyFill="1" applyBorder="1" applyAlignment="1" applyProtection="1">
      <alignment horizontal="center" vertical="center"/>
    </xf>
    <xf numFmtId="0" fontId="45" fillId="0" borderId="12" xfId="0" applyFont="1" applyBorder="1" applyAlignment="1" applyProtection="1">
      <alignment vertical="center"/>
    </xf>
    <xf numFmtId="0" fontId="45" fillId="0" borderId="12" xfId="0" applyFont="1" applyBorder="1" applyAlignment="1" applyProtection="1">
      <alignment horizontal="left" vertical="center"/>
    </xf>
    <xf numFmtId="166" fontId="3" fillId="0" borderId="13" xfId="0" applyNumberFormat="1" applyFont="1" applyFill="1" applyBorder="1" applyAlignment="1" applyProtection="1">
      <alignment horizontal="center" vertical="center" shrinkToFit="1"/>
    </xf>
    <xf numFmtId="0" fontId="40" fillId="24" borderId="16" xfId="0" applyFont="1" applyFill="1" applyBorder="1" applyAlignment="1" applyProtection="1">
      <alignment vertical="center"/>
    </xf>
    <xf numFmtId="0" fontId="40" fillId="24" borderId="16" xfId="0" applyNumberFormat="1" applyFont="1" applyFill="1" applyBorder="1" applyAlignment="1" applyProtection="1">
      <alignment horizontal="center" vertical="center"/>
    </xf>
    <xf numFmtId="165" fontId="40" fillId="24" borderId="16" xfId="0" applyNumberFormat="1" applyFont="1" applyFill="1" applyBorder="1" applyAlignment="1" applyProtection="1">
      <alignment horizontal="right" vertical="center"/>
    </xf>
    <xf numFmtId="1" fontId="40" fillId="24" borderId="16" xfId="40" applyNumberFormat="1" applyFont="1" applyFill="1" applyBorder="1" applyAlignment="1" applyProtection="1">
      <alignment horizontal="center" vertical="center"/>
    </xf>
    <xf numFmtId="9" fontId="40" fillId="24" borderId="16" xfId="40" applyFont="1" applyFill="1" applyBorder="1" applyAlignment="1" applyProtection="1">
      <alignment horizontal="center" vertical="center"/>
    </xf>
    <xf numFmtId="1" fontId="40" fillId="24" borderId="16" xfId="0" applyNumberFormat="1" applyFont="1" applyFill="1" applyBorder="1" applyAlignment="1" applyProtection="1">
      <alignment horizontal="center" vertical="center"/>
    </xf>
    <xf numFmtId="166" fontId="3" fillId="0" borderId="18" xfId="0" applyNumberFormat="1" applyFont="1" applyFill="1" applyBorder="1" applyAlignment="1" applyProtection="1">
      <alignment horizontal="center" vertical="center" shrinkToFit="1"/>
    </xf>
    <xf numFmtId="166" fontId="3" fillId="0" borderId="19" xfId="0" applyNumberFormat="1" applyFont="1" applyFill="1" applyBorder="1" applyAlignment="1" applyProtection="1">
      <alignment horizontal="center" vertical="center" shrinkToFit="1"/>
    </xf>
    <xf numFmtId="1" fontId="51" fillId="24" borderId="16" xfId="0" applyNumberFormat="1" applyFont="1" applyFill="1" applyBorder="1" applyAlignment="1" applyProtection="1">
      <alignment horizontal="center" vertical="center"/>
    </xf>
    <xf numFmtId="1" fontId="52" fillId="0" borderId="12" xfId="0" applyNumberFormat="1" applyFont="1" applyBorder="1" applyAlignment="1" applyProtection="1">
      <alignment horizontal="center" vertical="center"/>
    </xf>
    <xf numFmtId="1" fontId="51" fillId="24" borderId="10" xfId="0" applyNumberFormat="1" applyFont="1" applyFill="1" applyBorder="1" applyAlignment="1" applyProtection="1">
      <alignment horizontal="center" vertical="center"/>
    </xf>
    <xf numFmtId="1" fontId="51" fillId="0" borderId="10" xfId="0" applyNumberFormat="1" applyFont="1" applyFill="1" applyBorder="1" applyAlignment="1" applyProtection="1">
      <alignment horizontal="center" vertical="center"/>
    </xf>
    <xf numFmtId="0" fontId="51" fillId="24" borderId="0" xfId="0" applyFont="1" applyFill="1" applyAlignment="1" applyProtection="1">
      <alignment vertical="center"/>
    </xf>
    <xf numFmtId="1" fontId="52" fillId="0" borderId="12" xfId="0" applyNumberFormat="1" applyFont="1" applyFill="1" applyBorder="1" applyAlignment="1" applyProtection="1">
      <alignment horizontal="center" vertical="center"/>
    </xf>
    <xf numFmtId="165" fontId="45" fillId="25" borderId="12" xfId="0" applyNumberFormat="1" applyFont="1" applyFill="1" applyBorder="1" applyAlignment="1" applyProtection="1">
      <alignment horizontal="center" vertical="center"/>
    </xf>
    <xf numFmtId="165" fontId="45" fillId="0" borderId="12" xfId="0" applyNumberFormat="1" applyFont="1" applyBorder="1" applyAlignment="1" applyProtection="1">
      <alignment horizontal="center" vertical="center"/>
    </xf>
    <xf numFmtId="165" fontId="40" fillId="24" borderId="10" xfId="0" applyNumberFormat="1" applyFont="1" applyFill="1" applyBorder="1" applyAlignment="1" applyProtection="1">
      <alignment horizontal="center" vertical="center"/>
    </xf>
    <xf numFmtId="0" fontId="46" fillId="0" borderId="10" xfId="0" applyFont="1" applyFill="1" applyBorder="1" applyAlignment="1" applyProtection="1">
      <alignment horizontal="center" vertical="center"/>
    </xf>
    <xf numFmtId="0" fontId="48" fillId="23" borderId="0" xfId="0" applyFont="1" applyFill="1" applyBorder="1" applyAlignment="1" applyProtection="1">
      <alignment horizontal="center" vertical="center"/>
    </xf>
    <xf numFmtId="0" fontId="40" fillId="24" borderId="0" xfId="0" applyFont="1" applyFill="1" applyAlignment="1" applyProtection="1">
      <alignment horizontal="center" vertical="center"/>
    </xf>
    <xf numFmtId="0" fontId="40" fillId="24" borderId="16" xfId="0" applyFont="1" applyFill="1" applyBorder="1" applyAlignment="1" applyProtection="1">
      <alignment horizontal="left" vertical="center"/>
    </xf>
    <xf numFmtId="0" fontId="40" fillId="0" borderId="10" xfId="0" applyFont="1" applyFill="1" applyBorder="1" applyAlignment="1" applyProtection="1">
      <alignment horizontal="left" vertical="center"/>
    </xf>
    <xf numFmtId="9" fontId="40" fillId="0" borderId="10" xfId="0" applyNumberFormat="1" applyFont="1" applyFill="1" applyBorder="1" applyAlignment="1" applyProtection="1">
      <alignment horizontal="left" vertical="center"/>
    </xf>
    <xf numFmtId="0" fontId="40" fillId="24" borderId="10" xfId="0" applyFont="1" applyFill="1" applyBorder="1" applyAlignment="1" applyProtection="1">
      <alignment horizontal="left" vertical="center"/>
    </xf>
    <xf numFmtId="0" fontId="53" fillId="0" borderId="0" xfId="0" applyNumberFormat="1" applyFont="1" applyFill="1" applyBorder="1" applyProtection="1"/>
    <xf numFmtId="0" fontId="53" fillId="0" borderId="0" xfId="0" applyFont="1" applyFill="1" applyBorder="1" applyProtection="1"/>
    <xf numFmtId="0" fontId="1" fillId="0" borderId="0" xfId="0" applyFont="1" applyFill="1" applyBorder="1" applyProtection="1"/>
    <xf numFmtId="0" fontId="53" fillId="0" borderId="0" xfId="0" applyFont="1" applyProtection="1"/>
    <xf numFmtId="0" fontId="53" fillId="0" borderId="0" xfId="0" applyFont="1" applyFill="1" applyAlignment="1" applyProtection="1">
      <alignment horizontal="right" vertical="center"/>
    </xf>
    <xf numFmtId="165" fontId="40" fillId="24" borderId="16" xfId="0" applyNumberFormat="1" applyFont="1" applyFill="1" applyBorder="1" applyAlignment="1" applyProtection="1">
      <alignment horizontal="center" vertical="center"/>
    </xf>
    <xf numFmtId="0" fontId="54" fillId="0" borderId="20" xfId="0" applyNumberFormat="1" applyFont="1" applyFill="1" applyBorder="1" applyAlignment="1" applyProtection="1">
      <alignment horizontal="left" vertical="center"/>
    </xf>
    <xf numFmtId="0" fontId="54" fillId="0" borderId="20" xfId="0" applyFont="1" applyFill="1" applyBorder="1" applyAlignment="1" applyProtection="1">
      <alignment horizontal="left" vertical="center"/>
    </xf>
    <xf numFmtId="0" fontId="54" fillId="0" borderId="20" xfId="0" applyFont="1" applyFill="1" applyBorder="1" applyAlignment="1" applyProtection="1">
      <alignment horizontal="center" vertical="center" wrapText="1"/>
    </xf>
    <xf numFmtId="0" fontId="55" fillId="0" borderId="20" xfId="0" applyNumberFormat="1" applyFont="1" applyFill="1" applyBorder="1" applyAlignment="1" applyProtection="1">
      <alignment horizontal="center" vertical="center" wrapText="1"/>
    </xf>
    <xf numFmtId="0" fontId="54" fillId="0" borderId="20" xfId="0" applyFont="1" applyFill="1" applyBorder="1" applyAlignment="1" applyProtection="1">
      <alignment horizontal="center" vertical="center"/>
    </xf>
    <xf numFmtId="0" fontId="40" fillId="0" borderId="21" xfId="0" applyNumberFormat="1" applyFont="1" applyFill="1" applyBorder="1" applyAlignment="1" applyProtection="1">
      <alignment horizontal="center" vertical="center" shrinkToFit="1"/>
    </xf>
    <xf numFmtId="0" fontId="40" fillId="0" borderId="22" xfId="0" applyNumberFormat="1" applyFont="1" applyFill="1" applyBorder="1" applyAlignment="1" applyProtection="1">
      <alignment horizontal="center" vertical="center" shrinkToFit="1"/>
    </xf>
    <xf numFmtId="0" fontId="40" fillId="0" borderId="23"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6" fillId="0" borderId="0" xfId="0" applyNumberFormat="1" applyFont="1" applyFill="1" applyBorder="1" applyAlignment="1" applyProtection="1">
      <alignment vertical="center"/>
      <protection locked="0"/>
    </xf>
    <xf numFmtId="0" fontId="45" fillId="0" borderId="12" xfId="0" applyFont="1" applyFill="1" applyBorder="1" applyAlignment="1" applyProtection="1">
      <alignment horizontal="center" vertical="center"/>
    </xf>
    <xf numFmtId="0" fontId="43" fillId="0" borderId="24" xfId="0" applyNumberFormat="1" applyFont="1" applyFill="1" applyBorder="1" applyAlignment="1" applyProtection="1">
      <alignment horizontal="center" vertical="center"/>
      <protection locked="0"/>
    </xf>
    <xf numFmtId="0" fontId="44" fillId="0" borderId="10" xfId="0" applyNumberFormat="1" applyFont="1" applyFill="1" applyBorder="1" applyAlignment="1" applyProtection="1">
      <alignment horizontal="left" vertical="center"/>
    </xf>
    <xf numFmtId="0" fontId="57" fillId="22" borderId="11" xfId="0" applyFont="1" applyFill="1" applyBorder="1" applyAlignment="1" applyProtection="1">
      <alignment vertical="center"/>
    </xf>
    <xf numFmtId="0" fontId="1" fillId="0" borderId="0" xfId="0" applyFont="1" applyAlignment="1" applyProtection="1">
      <alignment horizontal="right" vertical="center"/>
    </xf>
    <xf numFmtId="0" fontId="60" fillId="0" borderId="0" xfId="0" applyFont="1" applyFill="1" applyBorder="1" applyAlignme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Border="1" applyAlignment="1">
      <alignment horizontal="center" vertical="center"/>
    </xf>
    <xf numFmtId="0" fontId="61" fillId="0" borderId="0" xfId="0" applyFont="1" applyAlignment="1">
      <alignment wrapText="1"/>
    </xf>
    <xf numFmtId="0" fontId="37" fillId="0" borderId="0" xfId="34" applyFont="1" applyAlignment="1" applyProtection="1"/>
    <xf numFmtId="0" fontId="61" fillId="0" borderId="0" xfId="0" applyFont="1" applyAlignment="1">
      <alignment horizontal="left" wrapText="1"/>
    </xf>
    <xf numFmtId="0" fontId="61" fillId="0" borderId="0" xfId="0" applyFont="1" applyAlignment="1">
      <alignment vertical="center" wrapText="1"/>
    </xf>
    <xf numFmtId="0" fontId="61" fillId="0" borderId="0" xfId="0" applyFont="1" applyFill="1" applyBorder="1" applyAlignment="1">
      <alignment vertical="center" wrapText="1"/>
    </xf>
    <xf numFmtId="0" fontId="62" fillId="0" borderId="0" xfId="0" applyFont="1" applyAlignment="1">
      <alignment vertical="center"/>
    </xf>
    <xf numFmtId="0" fontId="62" fillId="0" borderId="0" xfId="0" applyFont="1"/>
    <xf numFmtId="0" fontId="62" fillId="0" borderId="0" xfId="0" applyFont="1" applyAlignment="1"/>
    <xf numFmtId="0" fontId="63" fillId="0" borderId="0" xfId="0" applyFont="1" applyFill="1" applyBorder="1" applyAlignment="1">
      <alignment vertical="center" wrapText="1"/>
    </xf>
    <xf numFmtId="0" fontId="62" fillId="0" borderId="0" xfId="0" applyFont="1" applyBorder="1"/>
    <xf numFmtId="0" fontId="37" fillId="0" borderId="0" xfId="34" applyFont="1" applyFill="1" applyBorder="1" applyAlignment="1" applyProtection="1">
      <alignment vertical="center"/>
    </xf>
    <xf numFmtId="0" fontId="65" fillId="0" borderId="0" xfId="0" applyFont="1" applyAlignment="1">
      <alignment horizontal="right"/>
    </xf>
    <xf numFmtId="0" fontId="61" fillId="0" borderId="0" xfId="0" applyFont="1"/>
    <xf numFmtId="0" fontId="61" fillId="0" borderId="0" xfId="0" applyFont="1" applyAlignment="1"/>
    <xf numFmtId="0" fontId="61" fillId="0" borderId="0" xfId="0" applyFont="1" applyAlignment="1">
      <alignment horizontal="left" indent="1"/>
    </xf>
    <xf numFmtId="0" fontId="61" fillId="0" borderId="0" xfId="0" quotePrefix="1" applyFont="1" applyAlignment="1">
      <alignment horizontal="left" wrapText="1" indent="1"/>
    </xf>
    <xf numFmtId="0" fontId="36" fillId="0" borderId="0" xfId="0" quotePrefix="1" applyFont="1" applyAlignment="1">
      <alignment horizontal="left" indent="1"/>
    </xf>
    <xf numFmtId="0" fontId="65" fillId="0" borderId="0" xfId="0" applyFont="1" applyAlignment="1">
      <alignment horizontal="left" wrapText="1"/>
    </xf>
    <xf numFmtId="0" fontId="61" fillId="0" borderId="0" xfId="0" applyFont="1" applyFill="1" applyBorder="1" applyAlignment="1">
      <alignment horizontal="left" vertical="center" wrapText="1"/>
    </xf>
    <xf numFmtId="0" fontId="67" fillId="0" borderId="0" xfId="0" applyFont="1" applyAlignment="1">
      <alignment horizontal="right"/>
    </xf>
    <xf numFmtId="0" fontId="68" fillId="0" borderId="0" xfId="0" applyFont="1" applyFill="1" applyBorder="1" applyAlignment="1">
      <alignment vertical="center" wrapText="1"/>
    </xf>
    <xf numFmtId="0" fontId="61" fillId="0" borderId="0" xfId="0" quotePrefix="1" applyFont="1" applyAlignment="1">
      <alignment wrapText="1"/>
    </xf>
    <xf numFmtId="0" fontId="68" fillId="0" borderId="0" xfId="0" applyFont="1" applyAlignment="1"/>
    <xf numFmtId="0" fontId="11" fillId="0" borderId="0" xfId="0" applyFont="1" applyAlignment="1" applyProtection="1">
      <protection locked="0"/>
    </xf>
    <xf numFmtId="0" fontId="68" fillId="0" borderId="0" xfId="0" applyFont="1"/>
    <xf numFmtId="0" fontId="67" fillId="0" borderId="0" xfId="0" applyFont="1" applyFill="1" applyBorder="1" applyAlignment="1"/>
    <xf numFmtId="0" fontId="2" fillId="0" borderId="0" xfId="34" applyNumberFormat="1" applyFill="1" applyBorder="1" applyAlignment="1" applyProtection="1"/>
    <xf numFmtId="0" fontId="72" fillId="0" borderId="10" xfId="0" applyNumberFormat="1" applyFont="1" applyFill="1" applyBorder="1" applyAlignment="1" applyProtection="1">
      <alignment horizontal="left" vertical="center"/>
    </xf>
    <xf numFmtId="0" fontId="72" fillId="0" borderId="10" xfId="0" applyFont="1" applyFill="1" applyBorder="1" applyAlignment="1" applyProtection="1">
      <alignment vertical="center" wrapText="1"/>
    </xf>
    <xf numFmtId="0" fontId="73" fillId="0" borderId="10" xfId="0" applyFont="1" applyFill="1" applyBorder="1" applyAlignment="1" applyProtection="1">
      <alignment vertical="center"/>
    </xf>
    <xf numFmtId="0" fontId="50" fillId="0" borderId="18" xfId="0" applyNumberFormat="1" applyFont="1" applyFill="1" applyBorder="1" applyAlignment="1" applyProtection="1">
      <alignment horizontal="center" vertical="center"/>
    </xf>
    <xf numFmtId="0" fontId="50" fillId="0" borderId="13" xfId="0" applyNumberFormat="1" applyFont="1" applyFill="1" applyBorder="1" applyAlignment="1" applyProtection="1">
      <alignment horizontal="center" vertical="center"/>
    </xf>
    <xf numFmtId="0" fontId="50" fillId="0" borderId="19" xfId="0" applyNumberFormat="1" applyFont="1" applyFill="1" applyBorder="1" applyAlignment="1" applyProtection="1">
      <alignment horizontal="center" vertical="center"/>
    </xf>
    <xf numFmtId="167" fontId="43" fillId="0" borderId="18" xfId="0" applyNumberFormat="1" applyFont="1" applyFill="1" applyBorder="1" applyAlignment="1" applyProtection="1">
      <alignment horizontal="center" vertical="center"/>
    </xf>
    <xf numFmtId="167" fontId="43" fillId="0" borderId="13" xfId="0" applyNumberFormat="1" applyFont="1" applyFill="1" applyBorder="1" applyAlignment="1" applyProtection="1">
      <alignment horizontal="center" vertical="center"/>
    </xf>
    <xf numFmtId="167" fontId="43" fillId="0" borderId="19" xfId="0" applyNumberFormat="1" applyFont="1" applyFill="1" applyBorder="1" applyAlignment="1" applyProtection="1">
      <alignment horizontal="center" vertical="center"/>
    </xf>
    <xf numFmtId="0" fontId="58" fillId="0" borderId="0" xfId="34" applyFont="1" applyBorder="1" applyAlignment="1" applyProtection="1">
      <alignment horizontal="left" vertical="center"/>
    </xf>
    <xf numFmtId="164" fontId="43" fillId="0" borderId="17" xfId="0" applyNumberFormat="1" applyFont="1" applyFill="1" applyBorder="1" applyAlignment="1" applyProtection="1">
      <alignment horizontal="center" vertical="center" shrinkToFit="1"/>
      <protection locked="0"/>
    </xf>
    <xf numFmtId="164" fontId="43" fillId="0" borderId="24" xfId="0" applyNumberFormat="1" applyFont="1" applyFill="1" applyBorder="1" applyAlignment="1" applyProtection="1">
      <alignment horizontal="center" vertical="center" shrinkToFit="1"/>
      <protection locked="0"/>
    </xf>
    <xf numFmtId="0" fontId="60" fillId="0" borderId="0" xfId="0" applyFont="1" applyFill="1" applyBorder="1" applyAlignment="1">
      <alignment horizontal="left"/>
    </xf>
    <xf numFmtId="0" fontId="45" fillId="0" borderId="0" xfId="0" applyFont="1" applyFill="1" applyBorder="1" applyAlignment="1" applyProtection="1">
      <alignment horizontal="center" vertical="center"/>
    </xf>
    <xf numFmtId="165" fontId="45" fillId="25" borderId="0" xfId="0" applyNumberFormat="1" applyFont="1" applyFill="1" applyBorder="1" applyAlignment="1" applyProtection="1">
      <alignment horizontal="center" vertical="center"/>
    </xf>
    <xf numFmtId="165" fontId="45" fillId="0" borderId="0" xfId="0" applyNumberFormat="1" applyFont="1" applyBorder="1" applyAlignment="1" applyProtection="1">
      <alignment horizontal="center" vertical="center"/>
    </xf>
    <xf numFmtId="1" fontId="45" fillId="26" borderId="0" xfId="0" applyNumberFormat="1" applyFont="1" applyFill="1" applyBorder="1" applyAlignment="1" applyProtection="1">
      <alignment horizontal="center" vertical="center"/>
    </xf>
    <xf numFmtId="9" fontId="45" fillId="26" borderId="0" xfId="40" applyFont="1" applyFill="1" applyBorder="1" applyAlignment="1" applyProtection="1">
      <alignment horizontal="center" vertical="center"/>
    </xf>
    <xf numFmtId="1" fontId="45" fillId="0" borderId="0" xfId="0" applyNumberFormat="1" applyFont="1" applyBorder="1" applyAlignment="1" applyProtection="1">
      <alignment horizontal="center" vertical="center"/>
    </xf>
    <xf numFmtId="1" fontId="52" fillId="0" borderId="0" xfId="0" applyNumberFormat="1" applyFont="1" applyBorder="1" applyAlignment="1" applyProtection="1">
      <alignment horizontal="center" vertical="center"/>
    </xf>
    <xf numFmtId="0" fontId="72" fillId="0" borderId="10" xfId="0" applyFont="1" applyFill="1" applyBorder="1" applyAlignment="1" applyProtection="1">
      <alignment horizontal="left" vertical="center"/>
    </xf>
    <xf numFmtId="0" fontId="76" fillId="24" borderId="16" xfId="0" applyFont="1" applyFill="1" applyBorder="1" applyAlignment="1" applyProtection="1">
      <alignment vertical="center"/>
    </xf>
    <xf numFmtId="0" fontId="76" fillId="24" borderId="16" xfId="0" applyNumberFormat="1" applyFont="1" applyFill="1" applyBorder="1" applyAlignment="1" applyProtection="1">
      <alignment horizontal="left" vertical="center"/>
    </xf>
    <xf numFmtId="0" fontId="76" fillId="24" borderId="10" xfId="0" applyNumberFormat="1" applyFont="1" applyFill="1" applyBorder="1" applyAlignment="1" applyProtection="1">
      <alignment horizontal="left" vertical="center"/>
    </xf>
    <xf numFmtId="0" fontId="76" fillId="24" borderId="10" xfId="0" applyFont="1" applyFill="1" applyBorder="1" applyAlignment="1" applyProtection="1">
      <alignment vertical="center"/>
    </xf>
    <xf numFmtId="0" fontId="77" fillId="0" borderId="10" xfId="0" applyFont="1" applyFill="1" applyBorder="1" applyAlignment="1" applyProtection="1">
      <alignment vertical="center" wrapText="1"/>
    </xf>
    <xf numFmtId="0" fontId="78" fillId="0" borderId="10" xfId="0" applyFont="1" applyFill="1" applyBorder="1" applyAlignment="1" applyProtection="1">
      <alignment vertical="center" wrapText="1"/>
    </xf>
    <xf numFmtId="0" fontId="78" fillId="0" borderId="10" xfId="0" applyFont="1" applyFill="1" applyBorder="1" applyAlignment="1" applyProtection="1">
      <alignment vertical="center"/>
    </xf>
    <xf numFmtId="0" fontId="79" fillId="0" borderId="10" xfId="0" applyFont="1" applyFill="1" applyBorder="1" applyAlignment="1" applyProtection="1">
      <alignment vertic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 cent" xfId="40" builtinId="5"/>
    <cellStyle name="Title" xfId="41" builtinId="15" customBuiltin="1"/>
    <cellStyle name="Total" xfId="42" builtinId="25" customBuiltin="1"/>
    <cellStyle name="Warning Text" xfId="43" builtinId="11" customBuiltin="1"/>
  </cellStyles>
  <dxfs count="7">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7</xdr:col>
      <xdr:colOff>440267</xdr:colOff>
      <xdr:row>5</xdr:row>
      <xdr:rowOff>142875</xdr:rowOff>
    </xdr:from>
    <xdr:to>
      <xdr:col>27</xdr:col>
      <xdr:colOff>103717</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101600</xdr:colOff>
          <xdr:row>1</xdr:row>
          <xdr:rowOff>127000</xdr:rowOff>
        </xdr:from>
        <xdr:to>
          <xdr:col>27</xdr:col>
          <xdr:colOff>101600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61"/>
  <sheetViews>
    <sheetView showGridLines="0" tabSelected="1" zoomScale="125" zoomScaleNormal="100" workbookViewId="0">
      <pane ySplit="7" topLeftCell="A39" activePane="bottomLeft" state="frozen"/>
      <selection pane="bottomLeft" activeCell="B47" sqref="B47"/>
    </sheetView>
  </sheetViews>
  <sheetFormatPr baseColWidth="10" defaultColWidth="9.1640625" defaultRowHeight="13" x14ac:dyDescent="0.15"/>
  <cols>
    <col min="1" max="1" width="6.83203125" style="5" customWidth="1"/>
    <col min="2" max="2" width="30.1640625" style="1" customWidth="1"/>
    <col min="3" max="3" width="7.6640625" style="1" hidden="1" customWidth="1"/>
    <col min="4" max="4" width="0.83203125" style="6" customWidth="1"/>
    <col min="5" max="6" width="12" style="1" customWidth="1"/>
    <col min="7" max="7" width="6" style="1" customWidth="1"/>
    <col min="8" max="8" width="6.6640625" style="1" customWidth="1"/>
    <col min="9" max="9" width="6.5" style="1" customWidth="1"/>
    <col min="10" max="10" width="1.83203125" style="1" customWidth="1"/>
    <col min="11" max="66" width="2.5" style="1" customWidth="1"/>
    <col min="67" max="16384" width="9.1640625" style="3"/>
  </cols>
  <sheetData>
    <row r="1" spans="1:66" ht="30" customHeight="1" x14ac:dyDescent="0.15">
      <c r="A1" s="120" t="s">
        <v>225</v>
      </c>
      <c r="B1" s="46"/>
      <c r="C1" s="46"/>
      <c r="D1" s="46"/>
      <c r="E1" s="46"/>
      <c r="F1" s="46"/>
      <c r="I1" s="125"/>
      <c r="K1" s="166" t="s">
        <v>80</v>
      </c>
      <c r="L1" s="166"/>
      <c r="M1" s="166"/>
      <c r="N1" s="166"/>
      <c r="O1" s="166"/>
      <c r="P1" s="166"/>
      <c r="Q1" s="166"/>
      <c r="R1" s="166"/>
      <c r="S1" s="166"/>
      <c r="T1" s="166"/>
      <c r="U1" s="166"/>
      <c r="V1" s="166"/>
      <c r="W1" s="166"/>
      <c r="X1" s="166"/>
      <c r="Y1" s="166"/>
      <c r="Z1" s="166"/>
      <c r="AA1" s="166"/>
      <c r="AB1" s="166"/>
      <c r="AC1" s="166"/>
      <c r="AD1" s="166"/>
      <c r="AE1" s="166"/>
    </row>
    <row r="2" spans="1:66" ht="18" customHeight="1" x14ac:dyDescent="0.15">
      <c r="A2" s="51" t="s">
        <v>0</v>
      </c>
      <c r="B2" s="22"/>
      <c r="C2" s="22"/>
      <c r="D2" s="33"/>
      <c r="E2" s="153"/>
      <c r="F2" s="153"/>
      <c r="H2" s="2"/>
    </row>
    <row r="3" spans="1:66" ht="14" x14ac:dyDescent="0.15">
      <c r="A3" s="51"/>
      <c r="B3" s="47"/>
      <c r="C3" s="4"/>
      <c r="D3" s="4"/>
      <c r="E3" s="4"/>
      <c r="F3" s="4"/>
      <c r="G3" s="4"/>
      <c r="H3" s="2"/>
      <c r="K3" s="29"/>
      <c r="L3" s="29"/>
      <c r="M3" s="29"/>
      <c r="N3" s="29"/>
      <c r="O3" s="29"/>
      <c r="P3" s="29"/>
      <c r="Q3" s="29"/>
      <c r="R3" s="29"/>
      <c r="S3" s="29"/>
      <c r="T3" s="29"/>
      <c r="U3" s="29"/>
      <c r="V3" s="29"/>
      <c r="W3" s="29"/>
      <c r="X3" s="29"/>
      <c r="Y3" s="29"/>
      <c r="Z3" s="29"/>
      <c r="AA3" s="29"/>
    </row>
    <row r="4" spans="1:66" ht="17.25" customHeight="1" x14ac:dyDescent="0.15">
      <c r="A4" s="105"/>
      <c r="B4" s="109" t="s">
        <v>77</v>
      </c>
      <c r="C4" s="168" t="s">
        <v>164</v>
      </c>
      <c r="D4" s="168"/>
      <c r="E4" s="168"/>
      <c r="F4" s="106"/>
      <c r="G4" s="109" t="s">
        <v>76</v>
      </c>
      <c r="H4" s="122">
        <v>1</v>
      </c>
      <c r="I4" s="107"/>
      <c r="J4" s="49"/>
      <c r="K4" s="160" t="s">
        <v>187</v>
      </c>
      <c r="L4" s="161"/>
      <c r="M4" s="161"/>
      <c r="N4" s="161"/>
      <c r="O4" s="161"/>
      <c r="P4" s="161"/>
      <c r="Q4" s="162"/>
      <c r="R4" s="160" t="s">
        <v>188</v>
      </c>
      <c r="S4" s="161"/>
      <c r="T4" s="161"/>
      <c r="U4" s="161"/>
      <c r="V4" s="161"/>
      <c r="W4" s="161"/>
      <c r="X4" s="162"/>
      <c r="Y4" s="160" t="s">
        <v>189</v>
      </c>
      <c r="Z4" s="161"/>
      <c r="AA4" s="161"/>
      <c r="AB4" s="161"/>
      <c r="AC4" s="161"/>
      <c r="AD4" s="161"/>
      <c r="AE4" s="162"/>
      <c r="AF4" s="160" t="s">
        <v>190</v>
      </c>
      <c r="AG4" s="161"/>
      <c r="AH4" s="161"/>
      <c r="AI4" s="161"/>
      <c r="AJ4" s="161"/>
      <c r="AK4" s="161"/>
      <c r="AL4" s="162"/>
      <c r="AM4" s="160" t="s">
        <v>191</v>
      </c>
      <c r="AN4" s="161"/>
      <c r="AO4" s="161"/>
      <c r="AP4" s="161"/>
      <c r="AQ4" s="161"/>
      <c r="AR4" s="161"/>
      <c r="AS4" s="162"/>
      <c r="AT4" s="160" t="s">
        <v>192</v>
      </c>
      <c r="AU4" s="161"/>
      <c r="AV4" s="161"/>
      <c r="AW4" s="161"/>
      <c r="AX4" s="161"/>
      <c r="AY4" s="161"/>
      <c r="AZ4" s="162"/>
      <c r="BA4" s="160" t="s">
        <v>193</v>
      </c>
      <c r="BB4" s="161"/>
      <c r="BC4" s="161"/>
      <c r="BD4" s="161"/>
      <c r="BE4" s="161"/>
      <c r="BF4" s="161"/>
      <c r="BG4" s="162"/>
      <c r="BH4" s="160" t="s">
        <v>194</v>
      </c>
      <c r="BI4" s="161"/>
      <c r="BJ4" s="161"/>
      <c r="BK4" s="161"/>
      <c r="BL4" s="161"/>
      <c r="BM4" s="161"/>
      <c r="BN4" s="162"/>
    </row>
    <row r="5" spans="1:66" ht="17.25" customHeight="1" x14ac:dyDescent="0.15">
      <c r="A5" s="105"/>
      <c r="B5" s="109" t="s">
        <v>78</v>
      </c>
      <c r="C5" s="167" t="s">
        <v>226</v>
      </c>
      <c r="D5" s="167"/>
      <c r="E5" s="167"/>
      <c r="F5" s="108"/>
      <c r="G5" s="108"/>
      <c r="H5" s="108"/>
      <c r="I5" s="108"/>
      <c r="J5" s="49"/>
      <c r="K5" s="163">
        <v>44459</v>
      </c>
      <c r="L5" s="164"/>
      <c r="M5" s="164"/>
      <c r="N5" s="164"/>
      <c r="O5" s="164"/>
      <c r="P5" s="164"/>
      <c r="Q5" s="165"/>
      <c r="R5" s="163">
        <v>44466</v>
      </c>
      <c r="S5" s="164"/>
      <c r="T5" s="164"/>
      <c r="U5" s="164"/>
      <c r="V5" s="164"/>
      <c r="W5" s="164"/>
      <c r="X5" s="165"/>
      <c r="Y5" s="163">
        <v>44473</v>
      </c>
      <c r="Z5" s="164"/>
      <c r="AA5" s="164"/>
      <c r="AB5" s="164"/>
      <c r="AC5" s="164"/>
      <c r="AD5" s="164"/>
      <c r="AE5" s="165"/>
      <c r="AF5" s="163">
        <v>44480</v>
      </c>
      <c r="AG5" s="164"/>
      <c r="AH5" s="164"/>
      <c r="AI5" s="164"/>
      <c r="AJ5" s="164"/>
      <c r="AK5" s="164"/>
      <c r="AL5" s="165"/>
      <c r="AM5" s="163">
        <v>44487</v>
      </c>
      <c r="AN5" s="164"/>
      <c r="AO5" s="164"/>
      <c r="AP5" s="164"/>
      <c r="AQ5" s="164"/>
      <c r="AR5" s="164"/>
      <c r="AS5" s="165"/>
      <c r="AT5" s="163">
        <v>44494</v>
      </c>
      <c r="AU5" s="164"/>
      <c r="AV5" s="164"/>
      <c r="AW5" s="164"/>
      <c r="AX5" s="164"/>
      <c r="AY5" s="164"/>
      <c r="AZ5" s="165"/>
      <c r="BA5" s="163">
        <v>44501</v>
      </c>
      <c r="BB5" s="164"/>
      <c r="BC5" s="164"/>
      <c r="BD5" s="164"/>
      <c r="BE5" s="164"/>
      <c r="BF5" s="164"/>
      <c r="BG5" s="165"/>
      <c r="BH5" s="163">
        <v>44508</v>
      </c>
      <c r="BI5" s="164"/>
      <c r="BJ5" s="164"/>
      <c r="BK5" s="164"/>
      <c r="BL5" s="164"/>
      <c r="BM5" s="164"/>
      <c r="BN5" s="165"/>
    </row>
    <row r="6" spans="1:66" x14ac:dyDescent="0.15">
      <c r="A6" s="48"/>
      <c r="B6" s="49"/>
      <c r="C6" s="49"/>
      <c r="D6" s="50"/>
      <c r="E6" s="49"/>
      <c r="F6" s="49"/>
      <c r="G6" s="49"/>
      <c r="H6" s="49"/>
      <c r="I6" s="49"/>
      <c r="J6" s="49"/>
      <c r="K6" s="87" t="e">
        <f>C4-WEEKDAY(C4,1)+2+7*(H4-1)</f>
        <v>#VALUE!</v>
      </c>
      <c r="L6" s="80" t="e">
        <f t="shared" ref="L6:AQ6" si="0">K6+1</f>
        <v>#VALUE!</v>
      </c>
      <c r="M6" s="80" t="e">
        <f t="shared" si="0"/>
        <v>#VALUE!</v>
      </c>
      <c r="N6" s="80" t="e">
        <f t="shared" si="0"/>
        <v>#VALUE!</v>
      </c>
      <c r="O6" s="80" t="e">
        <f t="shared" si="0"/>
        <v>#VALUE!</v>
      </c>
      <c r="P6" s="80" t="e">
        <f t="shared" si="0"/>
        <v>#VALUE!</v>
      </c>
      <c r="Q6" s="88" t="e">
        <f t="shared" si="0"/>
        <v>#VALUE!</v>
      </c>
      <c r="R6" s="87" t="e">
        <f t="shared" si="0"/>
        <v>#VALUE!</v>
      </c>
      <c r="S6" s="80" t="e">
        <f t="shared" si="0"/>
        <v>#VALUE!</v>
      </c>
      <c r="T6" s="80" t="e">
        <f t="shared" si="0"/>
        <v>#VALUE!</v>
      </c>
      <c r="U6" s="80" t="e">
        <f t="shared" si="0"/>
        <v>#VALUE!</v>
      </c>
      <c r="V6" s="80" t="e">
        <f t="shared" si="0"/>
        <v>#VALUE!</v>
      </c>
      <c r="W6" s="80" t="e">
        <f t="shared" si="0"/>
        <v>#VALUE!</v>
      </c>
      <c r="X6" s="88" t="e">
        <f t="shared" si="0"/>
        <v>#VALUE!</v>
      </c>
      <c r="Y6" s="87" t="e">
        <f t="shared" si="0"/>
        <v>#VALUE!</v>
      </c>
      <c r="Z6" s="80" t="e">
        <f t="shared" si="0"/>
        <v>#VALUE!</v>
      </c>
      <c r="AA6" s="80" t="e">
        <f t="shared" si="0"/>
        <v>#VALUE!</v>
      </c>
      <c r="AB6" s="80" t="e">
        <f t="shared" si="0"/>
        <v>#VALUE!</v>
      </c>
      <c r="AC6" s="80" t="e">
        <f t="shared" si="0"/>
        <v>#VALUE!</v>
      </c>
      <c r="AD6" s="80" t="e">
        <f t="shared" si="0"/>
        <v>#VALUE!</v>
      </c>
      <c r="AE6" s="88" t="e">
        <f t="shared" si="0"/>
        <v>#VALUE!</v>
      </c>
      <c r="AF6" s="87" t="e">
        <f t="shared" si="0"/>
        <v>#VALUE!</v>
      </c>
      <c r="AG6" s="80" t="e">
        <f t="shared" si="0"/>
        <v>#VALUE!</v>
      </c>
      <c r="AH6" s="80" t="e">
        <f t="shared" si="0"/>
        <v>#VALUE!</v>
      </c>
      <c r="AI6" s="80" t="e">
        <f t="shared" si="0"/>
        <v>#VALUE!</v>
      </c>
      <c r="AJ6" s="80" t="e">
        <f t="shared" si="0"/>
        <v>#VALUE!</v>
      </c>
      <c r="AK6" s="80" t="e">
        <f t="shared" si="0"/>
        <v>#VALUE!</v>
      </c>
      <c r="AL6" s="88" t="e">
        <f t="shared" si="0"/>
        <v>#VALUE!</v>
      </c>
      <c r="AM6" s="87" t="e">
        <f t="shared" si="0"/>
        <v>#VALUE!</v>
      </c>
      <c r="AN6" s="80" t="e">
        <f t="shared" si="0"/>
        <v>#VALUE!</v>
      </c>
      <c r="AO6" s="80" t="e">
        <f t="shared" si="0"/>
        <v>#VALUE!</v>
      </c>
      <c r="AP6" s="80" t="e">
        <f t="shared" si="0"/>
        <v>#VALUE!</v>
      </c>
      <c r="AQ6" s="80" t="e">
        <f t="shared" si="0"/>
        <v>#VALUE!</v>
      </c>
      <c r="AR6" s="80" t="e">
        <f t="shared" ref="AR6:BN6" si="1">AQ6+1</f>
        <v>#VALUE!</v>
      </c>
      <c r="AS6" s="88" t="e">
        <f t="shared" si="1"/>
        <v>#VALUE!</v>
      </c>
      <c r="AT6" s="87" t="e">
        <f t="shared" si="1"/>
        <v>#VALUE!</v>
      </c>
      <c r="AU6" s="80" t="e">
        <f t="shared" si="1"/>
        <v>#VALUE!</v>
      </c>
      <c r="AV6" s="80" t="e">
        <f t="shared" si="1"/>
        <v>#VALUE!</v>
      </c>
      <c r="AW6" s="80" t="e">
        <f t="shared" si="1"/>
        <v>#VALUE!</v>
      </c>
      <c r="AX6" s="80" t="e">
        <f t="shared" si="1"/>
        <v>#VALUE!</v>
      </c>
      <c r="AY6" s="80" t="e">
        <f t="shared" si="1"/>
        <v>#VALUE!</v>
      </c>
      <c r="AZ6" s="88" t="e">
        <f t="shared" si="1"/>
        <v>#VALUE!</v>
      </c>
      <c r="BA6" s="87" t="e">
        <f t="shared" si="1"/>
        <v>#VALUE!</v>
      </c>
      <c r="BB6" s="80" t="e">
        <f t="shared" si="1"/>
        <v>#VALUE!</v>
      </c>
      <c r="BC6" s="80" t="e">
        <f t="shared" si="1"/>
        <v>#VALUE!</v>
      </c>
      <c r="BD6" s="80" t="e">
        <f t="shared" si="1"/>
        <v>#VALUE!</v>
      </c>
      <c r="BE6" s="80" t="e">
        <f t="shared" si="1"/>
        <v>#VALUE!</v>
      </c>
      <c r="BF6" s="80" t="e">
        <f t="shared" si="1"/>
        <v>#VALUE!</v>
      </c>
      <c r="BG6" s="88" t="e">
        <f t="shared" si="1"/>
        <v>#VALUE!</v>
      </c>
      <c r="BH6" s="87" t="e">
        <f t="shared" si="1"/>
        <v>#VALUE!</v>
      </c>
      <c r="BI6" s="80" t="e">
        <f t="shared" si="1"/>
        <v>#VALUE!</v>
      </c>
      <c r="BJ6" s="80" t="e">
        <f t="shared" si="1"/>
        <v>#VALUE!</v>
      </c>
      <c r="BK6" s="80" t="e">
        <f t="shared" si="1"/>
        <v>#VALUE!</v>
      </c>
      <c r="BL6" s="80" t="e">
        <f t="shared" si="1"/>
        <v>#VALUE!</v>
      </c>
      <c r="BM6" s="80" t="e">
        <f t="shared" si="1"/>
        <v>#VALUE!</v>
      </c>
      <c r="BN6" s="88" t="e">
        <f t="shared" si="1"/>
        <v>#VALUE!</v>
      </c>
    </row>
    <row r="7" spans="1:66" s="119" customFormat="1" ht="27" thickBot="1" x14ac:dyDescent="0.2">
      <c r="A7" s="111" t="s">
        <v>1</v>
      </c>
      <c r="B7" s="112" t="s">
        <v>68</v>
      </c>
      <c r="C7" s="113" t="s">
        <v>69</v>
      </c>
      <c r="D7" s="114" t="s">
        <v>75</v>
      </c>
      <c r="E7" s="115" t="s">
        <v>70</v>
      </c>
      <c r="F7" s="115" t="s">
        <v>71</v>
      </c>
      <c r="G7" s="113" t="s">
        <v>72</v>
      </c>
      <c r="H7" s="113" t="s">
        <v>73</v>
      </c>
      <c r="I7" s="113" t="s">
        <v>74</v>
      </c>
      <c r="J7" s="113"/>
      <c r="K7" s="116" t="e">
        <f t="shared" ref="K7:AP7" si="2">CHOOSE(WEEKDAY(K6,1),"S","M","T","W","T","F","S")</f>
        <v>#VALUE!</v>
      </c>
      <c r="L7" s="117" t="e">
        <f t="shared" si="2"/>
        <v>#VALUE!</v>
      </c>
      <c r="M7" s="117" t="e">
        <f t="shared" si="2"/>
        <v>#VALUE!</v>
      </c>
      <c r="N7" s="117" t="e">
        <f t="shared" si="2"/>
        <v>#VALUE!</v>
      </c>
      <c r="O7" s="117" t="e">
        <f t="shared" si="2"/>
        <v>#VALUE!</v>
      </c>
      <c r="P7" s="117" t="e">
        <f t="shared" si="2"/>
        <v>#VALUE!</v>
      </c>
      <c r="Q7" s="118" t="e">
        <f t="shared" si="2"/>
        <v>#VALUE!</v>
      </c>
      <c r="R7" s="116" t="e">
        <f t="shared" si="2"/>
        <v>#VALUE!</v>
      </c>
      <c r="S7" s="117" t="e">
        <f t="shared" si="2"/>
        <v>#VALUE!</v>
      </c>
      <c r="T7" s="117" t="e">
        <f t="shared" si="2"/>
        <v>#VALUE!</v>
      </c>
      <c r="U7" s="117" t="e">
        <f t="shared" si="2"/>
        <v>#VALUE!</v>
      </c>
      <c r="V7" s="117" t="e">
        <f t="shared" si="2"/>
        <v>#VALUE!</v>
      </c>
      <c r="W7" s="117" t="e">
        <f t="shared" si="2"/>
        <v>#VALUE!</v>
      </c>
      <c r="X7" s="118" t="e">
        <f t="shared" si="2"/>
        <v>#VALUE!</v>
      </c>
      <c r="Y7" s="116" t="e">
        <f t="shared" si="2"/>
        <v>#VALUE!</v>
      </c>
      <c r="Z7" s="117" t="e">
        <f t="shared" si="2"/>
        <v>#VALUE!</v>
      </c>
      <c r="AA7" s="117" t="e">
        <f t="shared" si="2"/>
        <v>#VALUE!</v>
      </c>
      <c r="AB7" s="117" t="e">
        <f t="shared" si="2"/>
        <v>#VALUE!</v>
      </c>
      <c r="AC7" s="117" t="e">
        <f t="shared" si="2"/>
        <v>#VALUE!</v>
      </c>
      <c r="AD7" s="117" t="e">
        <f t="shared" si="2"/>
        <v>#VALUE!</v>
      </c>
      <c r="AE7" s="118" t="e">
        <f t="shared" si="2"/>
        <v>#VALUE!</v>
      </c>
      <c r="AF7" s="116" t="e">
        <f t="shared" si="2"/>
        <v>#VALUE!</v>
      </c>
      <c r="AG7" s="117" t="e">
        <f t="shared" si="2"/>
        <v>#VALUE!</v>
      </c>
      <c r="AH7" s="117" t="e">
        <f t="shared" si="2"/>
        <v>#VALUE!</v>
      </c>
      <c r="AI7" s="117" t="e">
        <f t="shared" si="2"/>
        <v>#VALUE!</v>
      </c>
      <c r="AJ7" s="117" t="e">
        <f t="shared" si="2"/>
        <v>#VALUE!</v>
      </c>
      <c r="AK7" s="117" t="e">
        <f t="shared" si="2"/>
        <v>#VALUE!</v>
      </c>
      <c r="AL7" s="118" t="e">
        <f t="shared" si="2"/>
        <v>#VALUE!</v>
      </c>
      <c r="AM7" s="116" t="e">
        <f t="shared" si="2"/>
        <v>#VALUE!</v>
      </c>
      <c r="AN7" s="117" t="e">
        <f t="shared" si="2"/>
        <v>#VALUE!</v>
      </c>
      <c r="AO7" s="117" t="e">
        <f t="shared" si="2"/>
        <v>#VALUE!</v>
      </c>
      <c r="AP7" s="117" t="e">
        <f t="shared" si="2"/>
        <v>#VALUE!</v>
      </c>
      <c r="AQ7" s="117" t="e">
        <f t="shared" ref="AQ7:BN7" si="3">CHOOSE(WEEKDAY(AQ6,1),"S","M","T","W","T","F","S")</f>
        <v>#VALUE!</v>
      </c>
      <c r="AR7" s="117" t="e">
        <f t="shared" si="3"/>
        <v>#VALUE!</v>
      </c>
      <c r="AS7" s="118" t="e">
        <f t="shared" si="3"/>
        <v>#VALUE!</v>
      </c>
      <c r="AT7" s="116" t="e">
        <f t="shared" si="3"/>
        <v>#VALUE!</v>
      </c>
      <c r="AU7" s="117" t="e">
        <f t="shared" si="3"/>
        <v>#VALUE!</v>
      </c>
      <c r="AV7" s="117" t="e">
        <f t="shared" si="3"/>
        <v>#VALUE!</v>
      </c>
      <c r="AW7" s="117" t="e">
        <f t="shared" si="3"/>
        <v>#VALUE!</v>
      </c>
      <c r="AX7" s="117" t="e">
        <f t="shared" si="3"/>
        <v>#VALUE!</v>
      </c>
      <c r="AY7" s="117" t="e">
        <f t="shared" si="3"/>
        <v>#VALUE!</v>
      </c>
      <c r="AZ7" s="118" t="e">
        <f t="shared" si="3"/>
        <v>#VALUE!</v>
      </c>
      <c r="BA7" s="116" t="e">
        <f t="shared" si="3"/>
        <v>#VALUE!</v>
      </c>
      <c r="BB7" s="117" t="e">
        <f t="shared" si="3"/>
        <v>#VALUE!</v>
      </c>
      <c r="BC7" s="117" t="e">
        <f t="shared" si="3"/>
        <v>#VALUE!</v>
      </c>
      <c r="BD7" s="117" t="e">
        <f t="shared" si="3"/>
        <v>#VALUE!</v>
      </c>
      <c r="BE7" s="117" t="e">
        <f t="shared" si="3"/>
        <v>#VALUE!</v>
      </c>
      <c r="BF7" s="117" t="e">
        <f t="shared" si="3"/>
        <v>#VALUE!</v>
      </c>
      <c r="BG7" s="118" t="e">
        <f t="shared" si="3"/>
        <v>#VALUE!</v>
      </c>
      <c r="BH7" s="116" t="e">
        <f t="shared" si="3"/>
        <v>#VALUE!</v>
      </c>
      <c r="BI7" s="117" t="e">
        <f t="shared" si="3"/>
        <v>#VALUE!</v>
      </c>
      <c r="BJ7" s="117" t="e">
        <f t="shared" si="3"/>
        <v>#VALUE!</v>
      </c>
      <c r="BK7" s="117" t="e">
        <f t="shared" si="3"/>
        <v>#VALUE!</v>
      </c>
      <c r="BL7" s="117" t="e">
        <f t="shared" si="3"/>
        <v>#VALUE!</v>
      </c>
      <c r="BM7" s="117" t="e">
        <f t="shared" si="3"/>
        <v>#VALUE!</v>
      </c>
      <c r="BN7" s="118" t="e">
        <f t="shared" si="3"/>
        <v>#VALUE!</v>
      </c>
    </row>
    <row r="8" spans="1:66" s="52" customFormat="1" ht="18" x14ac:dyDescent="0.15">
      <c r="A8" s="179" t="str">
        <f>IF(ISERROR(VALUE(SUBSTITUTE(prevWBS,".",""))),"1",IF(ISERROR(FIND("`",SUBSTITUTE(prevWBS,".","`",1))),TEXT(VALUE(prevWBS)+1,"#"),TEXT(VALUE(LEFT(prevWBS,FIND("`",SUBSTITUTE(prevWBS,".","`",1))-1))+1,"#")))</f>
        <v>1</v>
      </c>
      <c r="B8" s="178" t="s">
        <v>139</v>
      </c>
      <c r="C8" s="81"/>
      <c r="D8" s="82"/>
      <c r="E8" s="83"/>
      <c r="F8" s="110" t="str">
        <f>IF(ISBLANK(E8)," - ",IF(G8=0,E8,E8+G8-1))</f>
        <v xml:space="preserve"> - </v>
      </c>
      <c r="G8" s="84"/>
      <c r="H8" s="85"/>
      <c r="I8" s="86" t="str">
        <f t="shared" ref="I8:I54" si="4">IF(OR(F8=0,E8=0)," - ",NETWORKDAYS(E8,F8))</f>
        <v xml:space="preserve"> - </v>
      </c>
      <c r="J8" s="89"/>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row>
    <row r="9" spans="1:66" s="58" customFormat="1" ht="18" x14ac:dyDescent="0.15">
      <c r="A9" s="157" t="str">
        <f t="shared" ref="A9:A25"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82" t="s">
        <v>154</v>
      </c>
      <c r="C9" s="58" t="s">
        <v>10</v>
      </c>
      <c r="D9" s="121"/>
      <c r="E9" s="95" t="s">
        <v>165</v>
      </c>
      <c r="F9" s="96" t="s">
        <v>166</v>
      </c>
      <c r="G9" s="59">
        <v>1</v>
      </c>
      <c r="H9" s="60">
        <v>1</v>
      </c>
      <c r="I9" s="61">
        <v>1</v>
      </c>
      <c r="J9" s="90"/>
      <c r="K9" s="102"/>
      <c r="M9" s="102"/>
      <c r="N9" s="102"/>
      <c r="O9" s="102"/>
      <c r="P9" s="102"/>
      <c r="Q9" s="102"/>
      <c r="R9" s="102"/>
      <c r="S9" s="102"/>
      <c r="T9" s="102"/>
      <c r="U9" s="102"/>
      <c r="V9" s="102"/>
      <c r="W9" s="102"/>
      <c r="X9" s="102"/>
      <c r="Y9" s="102"/>
      <c r="Z9" s="102"/>
      <c r="AA9" s="102"/>
      <c r="AB9" s="102"/>
      <c r="AC9" s="102"/>
      <c r="AD9" s="102"/>
      <c r="AE9" s="102"/>
      <c r="AF9" s="102"/>
      <c r="AG9" s="102"/>
      <c r="AH9" s="102"/>
      <c r="AI9" s="102"/>
      <c r="AJ9" s="102"/>
      <c r="AK9" s="102"/>
      <c r="AL9" s="102"/>
      <c r="AM9" s="102"/>
      <c r="AN9" s="102"/>
      <c r="AO9" s="102"/>
      <c r="AP9" s="102"/>
      <c r="AQ9" s="102"/>
      <c r="AR9" s="102"/>
      <c r="AS9" s="102"/>
      <c r="AT9" s="102"/>
      <c r="AU9" s="102"/>
      <c r="AV9" s="102"/>
      <c r="AW9" s="102"/>
      <c r="AX9" s="102"/>
      <c r="AY9" s="102"/>
      <c r="AZ9" s="102"/>
      <c r="BA9" s="102"/>
      <c r="BB9" s="102"/>
      <c r="BC9" s="102"/>
      <c r="BD9" s="102"/>
      <c r="BE9" s="102"/>
      <c r="BF9" s="102"/>
      <c r="BG9" s="102"/>
      <c r="BH9" s="102"/>
      <c r="BI9" s="102"/>
      <c r="BJ9" s="102"/>
      <c r="BK9" s="102"/>
      <c r="BL9" s="102"/>
      <c r="BM9" s="102"/>
      <c r="BN9" s="102"/>
    </row>
    <row r="10" spans="1:66" s="58" customFormat="1" ht="18" x14ac:dyDescent="0.15">
      <c r="A10" s="157">
        <v>1.2</v>
      </c>
      <c r="B10" s="182" t="s">
        <v>140</v>
      </c>
      <c r="D10" s="121"/>
      <c r="E10" s="95" t="s">
        <v>165</v>
      </c>
      <c r="F10" s="96" t="s">
        <v>167</v>
      </c>
      <c r="G10" s="59">
        <v>2</v>
      </c>
      <c r="H10" s="60"/>
      <c r="I10" s="61">
        <v>2</v>
      </c>
      <c r="J10" s="90"/>
      <c r="K10" s="102"/>
      <c r="L10" s="102"/>
      <c r="M10" s="102"/>
      <c r="N10" s="102"/>
      <c r="O10" s="102"/>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c r="AO10" s="102"/>
      <c r="AP10" s="102"/>
      <c r="AQ10" s="102"/>
      <c r="AR10" s="102"/>
      <c r="AS10" s="102"/>
      <c r="AT10" s="102"/>
      <c r="AU10" s="102"/>
      <c r="AV10" s="102"/>
      <c r="AW10" s="102"/>
      <c r="AX10" s="102"/>
      <c r="AY10" s="102"/>
      <c r="AZ10" s="102"/>
      <c r="BA10" s="102"/>
      <c r="BB10" s="102"/>
      <c r="BC10" s="102"/>
      <c r="BD10" s="102"/>
      <c r="BE10" s="102"/>
      <c r="BF10" s="102"/>
      <c r="BG10" s="102"/>
      <c r="BH10" s="102"/>
      <c r="BI10" s="102"/>
      <c r="BJ10" s="102"/>
      <c r="BK10" s="102"/>
      <c r="BL10" s="102"/>
      <c r="BM10" s="102"/>
      <c r="BN10" s="102"/>
    </row>
    <row r="11" spans="1:66" s="58" customFormat="1" ht="18" x14ac:dyDescent="0.15">
      <c r="A11" s="157">
        <v>1.3</v>
      </c>
      <c r="B11" s="182" t="s">
        <v>153</v>
      </c>
      <c r="D11" s="121"/>
      <c r="E11" s="95" t="s">
        <v>165</v>
      </c>
      <c r="F11" s="96" t="s">
        <v>168</v>
      </c>
      <c r="G11" s="59">
        <v>3</v>
      </c>
      <c r="H11" s="60"/>
      <c r="I11" s="61">
        <v>3</v>
      </c>
      <c r="J11" s="90"/>
      <c r="K11" s="102"/>
      <c r="L11" s="102"/>
      <c r="M11" s="102"/>
      <c r="N11" s="102"/>
      <c r="O11" s="102"/>
      <c r="P11" s="102"/>
      <c r="Q11" s="102"/>
      <c r="R11" s="102"/>
      <c r="S11" s="102"/>
      <c r="T11" s="102"/>
      <c r="U11" s="102"/>
      <c r="V11" s="102"/>
      <c r="W11" s="102"/>
      <c r="X11" s="102"/>
      <c r="Y11" s="102"/>
      <c r="Z11" s="102"/>
      <c r="AA11" s="102"/>
      <c r="AB11" s="102"/>
      <c r="AC11" s="102"/>
      <c r="AD11" s="102"/>
      <c r="AE11" s="102"/>
      <c r="AF11" s="102"/>
      <c r="AG11" s="102"/>
      <c r="AH11" s="102"/>
      <c r="AI11" s="102"/>
      <c r="AJ11" s="102"/>
      <c r="AK11" s="102"/>
      <c r="AL11" s="102"/>
      <c r="AM11" s="102"/>
      <c r="AN11" s="102"/>
      <c r="AO11" s="102"/>
      <c r="AP11" s="102"/>
      <c r="AQ11" s="102"/>
      <c r="AR11" s="102"/>
      <c r="AS11" s="102"/>
      <c r="AT11" s="102"/>
      <c r="AU11" s="102"/>
      <c r="AV11" s="102"/>
      <c r="AW11" s="102"/>
      <c r="AX11" s="102"/>
      <c r="AY11" s="102"/>
      <c r="AZ11" s="102"/>
      <c r="BA11" s="102"/>
      <c r="BB11" s="102"/>
      <c r="BC11" s="102"/>
      <c r="BD11" s="102"/>
      <c r="BE11" s="102"/>
      <c r="BF11" s="102"/>
      <c r="BG11" s="102"/>
      <c r="BH11" s="102"/>
      <c r="BI11" s="102"/>
      <c r="BJ11" s="102"/>
      <c r="BK11" s="102"/>
      <c r="BL11" s="102"/>
      <c r="BM11" s="102"/>
      <c r="BN11" s="102"/>
    </row>
    <row r="12" spans="1:66" s="58" customFormat="1" ht="18" x14ac:dyDescent="0.15">
      <c r="A12" s="157" t="str">
        <f t="shared" si="5"/>
        <v>1.4</v>
      </c>
      <c r="B12" s="183" t="s">
        <v>141</v>
      </c>
      <c r="D12" s="121"/>
      <c r="E12" s="95" t="s">
        <v>169</v>
      </c>
      <c r="F12" s="96" t="s">
        <v>183</v>
      </c>
      <c r="G12" s="59">
        <v>5</v>
      </c>
      <c r="H12" s="60">
        <v>0.6</v>
      </c>
      <c r="I12" s="61">
        <v>5</v>
      </c>
      <c r="J12" s="90"/>
      <c r="K12" s="102"/>
      <c r="L12" s="102"/>
      <c r="M12" s="102"/>
      <c r="N12" s="102"/>
      <c r="O12" s="102"/>
      <c r="P12" s="102"/>
      <c r="Q12" s="102"/>
      <c r="R12" s="102"/>
      <c r="S12" s="102"/>
      <c r="T12" s="102"/>
      <c r="U12" s="102"/>
      <c r="V12" s="102"/>
      <c r="W12" s="102"/>
      <c r="X12" s="102"/>
      <c r="Y12" s="102"/>
      <c r="Z12" s="102"/>
      <c r="AA12" s="102"/>
      <c r="AB12" s="102"/>
      <c r="AC12" s="102"/>
      <c r="AD12" s="102"/>
      <c r="AE12" s="102"/>
      <c r="AF12" s="102"/>
      <c r="AG12" s="102"/>
      <c r="AH12" s="102"/>
      <c r="AI12" s="102"/>
      <c r="AJ12" s="102"/>
      <c r="AK12" s="102"/>
      <c r="AL12" s="102"/>
      <c r="AM12" s="102"/>
      <c r="AN12" s="102"/>
      <c r="AO12" s="102"/>
      <c r="AP12" s="102"/>
      <c r="AQ12" s="102"/>
      <c r="AR12" s="102"/>
      <c r="AS12" s="102"/>
      <c r="AT12" s="102"/>
      <c r="AU12" s="102"/>
      <c r="AV12" s="102"/>
      <c r="AW12" s="102"/>
      <c r="AX12" s="102"/>
      <c r="AY12" s="102"/>
      <c r="AZ12" s="102"/>
      <c r="BA12" s="102"/>
      <c r="BB12" s="102"/>
      <c r="BC12" s="102"/>
      <c r="BD12" s="102"/>
      <c r="BE12" s="102"/>
      <c r="BF12" s="102"/>
      <c r="BG12" s="102"/>
      <c r="BH12" s="102"/>
      <c r="BI12" s="102"/>
      <c r="BJ12" s="102"/>
      <c r="BK12" s="102"/>
      <c r="BL12" s="102"/>
      <c r="BM12" s="102"/>
      <c r="BN12" s="102"/>
    </row>
    <row r="13" spans="1:66" s="58" customFormat="1" ht="18" x14ac:dyDescent="0.15">
      <c r="A13" s="157" t="s">
        <v>155</v>
      </c>
      <c r="B13" s="185" t="s">
        <v>143</v>
      </c>
      <c r="D13" s="121"/>
      <c r="E13" s="95" t="s">
        <v>169</v>
      </c>
      <c r="F13" s="96" t="s">
        <v>169</v>
      </c>
      <c r="G13" s="59">
        <v>1</v>
      </c>
      <c r="H13" s="60"/>
      <c r="I13" s="61">
        <v>1</v>
      </c>
      <c r="J13" s="90"/>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S13" s="102"/>
      <c r="AT13" s="102"/>
      <c r="AU13" s="102"/>
      <c r="AV13" s="102"/>
      <c r="AW13" s="102"/>
      <c r="AX13" s="102"/>
      <c r="AY13" s="102"/>
      <c r="AZ13" s="102"/>
      <c r="BA13" s="102"/>
      <c r="BB13" s="102"/>
      <c r="BC13" s="102"/>
      <c r="BD13" s="102"/>
      <c r="BE13" s="102"/>
      <c r="BF13" s="102"/>
      <c r="BG13" s="102"/>
      <c r="BH13" s="102"/>
      <c r="BI13" s="102"/>
      <c r="BJ13" s="102"/>
      <c r="BK13" s="102"/>
      <c r="BL13" s="102"/>
      <c r="BM13" s="102"/>
      <c r="BN13" s="102"/>
    </row>
    <row r="14" spans="1:66" s="58" customFormat="1" ht="18" x14ac:dyDescent="0.15">
      <c r="A14" s="157" t="s">
        <v>156</v>
      </c>
      <c r="B14" s="185" t="s">
        <v>142</v>
      </c>
      <c r="D14" s="121"/>
      <c r="E14" s="95" t="s">
        <v>169</v>
      </c>
      <c r="F14" s="96" t="s">
        <v>169</v>
      </c>
      <c r="G14" s="59">
        <v>1</v>
      </c>
      <c r="H14" s="60"/>
      <c r="I14" s="61">
        <v>1</v>
      </c>
      <c r="J14" s="90"/>
      <c r="K14" s="102"/>
      <c r="L14" s="102"/>
      <c r="M14" s="102"/>
      <c r="N14" s="102"/>
      <c r="O14" s="102"/>
      <c r="P14" s="102"/>
      <c r="Q14" s="102"/>
      <c r="R14" s="102"/>
      <c r="S14" s="102"/>
      <c r="T14" s="102"/>
      <c r="U14" s="102"/>
      <c r="V14" s="102"/>
      <c r="W14" s="102"/>
      <c r="X14" s="102"/>
      <c r="Y14" s="102"/>
      <c r="Z14" s="102"/>
      <c r="AA14" s="102"/>
      <c r="AB14" s="102"/>
      <c r="AC14" s="102"/>
      <c r="AD14" s="102"/>
      <c r="AE14" s="102"/>
      <c r="AF14" s="102"/>
      <c r="AG14" s="102"/>
      <c r="AH14" s="102"/>
      <c r="AI14" s="102"/>
      <c r="AJ14" s="102"/>
      <c r="AK14" s="102"/>
      <c r="AL14" s="102"/>
      <c r="AM14" s="102"/>
      <c r="AN14" s="102"/>
      <c r="AO14" s="102"/>
      <c r="AP14" s="102"/>
      <c r="AQ14" s="102"/>
      <c r="AR14" s="102"/>
      <c r="AS14" s="102"/>
      <c r="AT14" s="102"/>
      <c r="AU14" s="102"/>
      <c r="AV14" s="102"/>
      <c r="AW14" s="102"/>
      <c r="AX14" s="102"/>
      <c r="AY14" s="102"/>
      <c r="AZ14" s="102"/>
      <c r="BA14" s="102"/>
      <c r="BB14" s="102"/>
      <c r="BC14" s="102"/>
      <c r="BD14" s="102"/>
      <c r="BE14" s="102"/>
      <c r="BF14" s="102"/>
      <c r="BG14" s="102"/>
      <c r="BH14" s="102"/>
      <c r="BI14" s="102"/>
      <c r="BJ14" s="102"/>
      <c r="BK14" s="102"/>
      <c r="BL14" s="102"/>
      <c r="BM14" s="102"/>
      <c r="BN14" s="102"/>
    </row>
    <row r="15" spans="1:66" s="58" customFormat="1" ht="18" x14ac:dyDescent="0.15">
      <c r="A15" s="157" t="s">
        <v>157</v>
      </c>
      <c r="B15" s="185" t="s">
        <v>144</v>
      </c>
      <c r="D15" s="121"/>
      <c r="E15" s="95" t="s">
        <v>170</v>
      </c>
      <c r="F15" s="96" t="s">
        <v>170</v>
      </c>
      <c r="G15" s="59">
        <v>1</v>
      </c>
      <c r="H15" s="60"/>
      <c r="I15" s="61">
        <v>1</v>
      </c>
      <c r="J15" s="90"/>
      <c r="K15" s="102"/>
      <c r="L15" s="102"/>
      <c r="M15" s="102"/>
      <c r="N15" s="102"/>
      <c r="O15" s="102"/>
      <c r="P15" s="102"/>
      <c r="Q15" s="102"/>
      <c r="R15" s="102"/>
      <c r="S15" s="102"/>
      <c r="T15" s="102"/>
      <c r="U15" s="102"/>
      <c r="V15" s="102"/>
      <c r="W15" s="102"/>
      <c r="X15" s="102"/>
      <c r="Y15" s="102"/>
      <c r="Z15" s="102"/>
      <c r="AA15" s="102"/>
      <c r="AB15" s="102"/>
      <c r="AC15" s="102"/>
      <c r="AD15" s="102"/>
      <c r="AE15" s="102"/>
      <c r="AF15" s="102"/>
      <c r="AG15" s="102"/>
      <c r="AH15" s="102"/>
      <c r="AI15" s="102"/>
      <c r="AJ15" s="102"/>
      <c r="AK15" s="102"/>
      <c r="AL15" s="102"/>
      <c r="AM15" s="102"/>
      <c r="AN15" s="102"/>
      <c r="AO15" s="102"/>
      <c r="AP15" s="102"/>
      <c r="AQ15" s="102"/>
      <c r="AR15" s="102"/>
      <c r="AS15" s="102"/>
      <c r="AT15" s="102"/>
      <c r="AU15" s="102"/>
      <c r="AV15" s="102"/>
      <c r="AW15" s="102"/>
      <c r="AX15" s="102"/>
      <c r="AY15" s="102"/>
      <c r="AZ15" s="102"/>
      <c r="BA15" s="102"/>
      <c r="BB15" s="102"/>
      <c r="BC15" s="102"/>
      <c r="BD15" s="102"/>
      <c r="BE15" s="102"/>
      <c r="BF15" s="102"/>
      <c r="BG15" s="102"/>
      <c r="BH15" s="102"/>
      <c r="BI15" s="102"/>
      <c r="BJ15" s="102"/>
      <c r="BK15" s="102"/>
      <c r="BL15" s="102"/>
      <c r="BM15" s="102"/>
      <c r="BN15" s="102"/>
    </row>
    <row r="16" spans="1:66" s="58" customFormat="1" ht="18" x14ac:dyDescent="0.15">
      <c r="A16" s="157" t="s">
        <v>158</v>
      </c>
      <c r="B16" s="185" t="s">
        <v>145</v>
      </c>
      <c r="D16" s="121"/>
      <c r="E16" s="95" t="s">
        <v>170</v>
      </c>
      <c r="F16" s="96" t="s">
        <v>170</v>
      </c>
      <c r="G16" s="59">
        <v>1</v>
      </c>
      <c r="H16" s="60"/>
      <c r="I16" s="61">
        <v>1</v>
      </c>
      <c r="J16" s="90"/>
      <c r="K16" s="102"/>
      <c r="L16" s="102"/>
      <c r="M16" s="102"/>
      <c r="N16" s="102"/>
      <c r="O16" s="102"/>
      <c r="P16" s="102"/>
      <c r="Q16" s="102"/>
      <c r="R16" s="102"/>
      <c r="S16" s="102"/>
      <c r="T16" s="102"/>
      <c r="U16" s="102"/>
      <c r="V16" s="102"/>
      <c r="W16" s="102"/>
      <c r="X16" s="102"/>
      <c r="Y16" s="102"/>
      <c r="Z16" s="102"/>
      <c r="AA16" s="102"/>
      <c r="AB16" s="102"/>
      <c r="AC16" s="102"/>
      <c r="AD16" s="102"/>
      <c r="AE16" s="102"/>
      <c r="AF16" s="102"/>
      <c r="AG16" s="102"/>
      <c r="AH16" s="102"/>
      <c r="AI16" s="102"/>
      <c r="AJ16" s="102"/>
      <c r="AK16" s="102"/>
      <c r="AL16" s="102"/>
      <c r="AM16" s="102"/>
      <c r="AN16" s="102"/>
      <c r="AO16" s="102"/>
      <c r="AP16" s="102"/>
      <c r="AQ16" s="102"/>
      <c r="AR16" s="102"/>
      <c r="AS16" s="102"/>
      <c r="AT16" s="102"/>
      <c r="AU16" s="102"/>
      <c r="AV16" s="102"/>
      <c r="AW16" s="102"/>
      <c r="AX16" s="102"/>
      <c r="AY16" s="102"/>
      <c r="AZ16" s="102"/>
      <c r="BA16" s="102"/>
      <c r="BB16" s="102"/>
      <c r="BC16" s="102"/>
      <c r="BD16" s="102"/>
      <c r="BE16" s="102"/>
      <c r="BF16" s="102"/>
      <c r="BG16" s="102"/>
      <c r="BH16" s="102"/>
      <c r="BI16" s="102"/>
      <c r="BJ16" s="102"/>
      <c r="BK16" s="102"/>
      <c r="BL16" s="102"/>
      <c r="BM16" s="102"/>
      <c r="BN16" s="102"/>
    </row>
    <row r="17" spans="1:66" s="58" customFormat="1" ht="18" x14ac:dyDescent="0.15">
      <c r="A17" s="157" t="s">
        <v>159</v>
      </c>
      <c r="B17" s="185" t="s">
        <v>146</v>
      </c>
      <c r="D17" s="121"/>
      <c r="E17" s="95" t="s">
        <v>170</v>
      </c>
      <c r="F17" s="96" t="s">
        <v>170</v>
      </c>
      <c r="G17" s="59">
        <v>1</v>
      </c>
      <c r="H17" s="60"/>
      <c r="I17" s="61">
        <v>1</v>
      </c>
      <c r="J17" s="90"/>
      <c r="K17" s="102"/>
      <c r="L17" s="102"/>
      <c r="M17" s="102"/>
      <c r="N17" s="102"/>
      <c r="O17" s="102"/>
      <c r="P17" s="102"/>
      <c r="Q17" s="102"/>
      <c r="R17" s="102"/>
      <c r="S17" s="102"/>
      <c r="T17" s="102"/>
      <c r="U17" s="102"/>
      <c r="V17" s="102"/>
      <c r="W17" s="102"/>
      <c r="X17" s="102"/>
      <c r="Y17" s="102"/>
      <c r="Z17" s="102"/>
      <c r="AA17" s="102"/>
      <c r="AB17" s="102"/>
      <c r="AC17" s="102"/>
      <c r="AD17" s="102"/>
      <c r="AE17" s="102"/>
      <c r="AF17" s="102"/>
      <c r="AG17" s="102"/>
      <c r="AH17" s="102"/>
      <c r="AI17" s="102"/>
      <c r="AJ17" s="102"/>
      <c r="AK17" s="102"/>
      <c r="AL17" s="102"/>
      <c r="AM17" s="102"/>
      <c r="AN17" s="102"/>
      <c r="AO17" s="102"/>
      <c r="AP17" s="102"/>
      <c r="AQ17" s="102"/>
      <c r="AR17" s="102"/>
      <c r="AS17" s="102"/>
      <c r="AT17" s="102"/>
      <c r="AU17" s="102"/>
      <c r="AV17" s="102"/>
      <c r="AW17" s="102"/>
      <c r="AX17" s="102"/>
      <c r="AY17" s="102"/>
      <c r="AZ17" s="102"/>
      <c r="BA17" s="102"/>
      <c r="BB17" s="102"/>
      <c r="BC17" s="102"/>
      <c r="BD17" s="102"/>
      <c r="BE17" s="102"/>
      <c r="BF17" s="102"/>
      <c r="BG17" s="102"/>
      <c r="BH17" s="102"/>
      <c r="BI17" s="102"/>
      <c r="BJ17" s="102"/>
      <c r="BK17" s="102"/>
      <c r="BL17" s="102"/>
      <c r="BM17" s="102"/>
      <c r="BN17" s="102"/>
    </row>
    <row r="18" spans="1:66" s="58" customFormat="1" ht="18" x14ac:dyDescent="0.15">
      <c r="A18" s="157" t="s">
        <v>160</v>
      </c>
      <c r="B18" s="185" t="s">
        <v>147</v>
      </c>
      <c r="D18" s="121"/>
      <c r="E18" s="95" t="s">
        <v>171</v>
      </c>
      <c r="F18" s="96" t="s">
        <v>171</v>
      </c>
      <c r="G18" s="59">
        <v>1</v>
      </c>
      <c r="H18" s="60"/>
      <c r="I18" s="61">
        <v>1</v>
      </c>
      <c r="J18" s="90"/>
      <c r="K18" s="102"/>
      <c r="L18" s="102"/>
      <c r="M18" s="102"/>
      <c r="N18" s="102"/>
      <c r="O18" s="102"/>
      <c r="P18" s="102"/>
      <c r="Q18" s="102"/>
      <c r="R18" s="102"/>
      <c r="S18" s="102"/>
      <c r="T18" s="102"/>
      <c r="U18" s="102"/>
      <c r="V18" s="102"/>
      <c r="W18" s="102"/>
      <c r="X18" s="102"/>
      <c r="Y18" s="102"/>
      <c r="Z18" s="102"/>
      <c r="AA18" s="102"/>
      <c r="AB18" s="102"/>
      <c r="AC18" s="102"/>
      <c r="AD18" s="102"/>
      <c r="AE18" s="102"/>
      <c r="AF18" s="102"/>
      <c r="AG18" s="102"/>
      <c r="AH18" s="102"/>
      <c r="AI18" s="102"/>
      <c r="AJ18" s="102"/>
      <c r="AK18" s="102"/>
      <c r="AL18" s="102"/>
      <c r="AM18" s="102"/>
      <c r="AN18" s="102"/>
      <c r="AO18" s="102"/>
      <c r="AP18" s="102"/>
      <c r="AQ18" s="102"/>
      <c r="AR18" s="102"/>
      <c r="AS18" s="102"/>
      <c r="AT18" s="102"/>
      <c r="AU18" s="102"/>
      <c r="AV18" s="102"/>
      <c r="AW18" s="102"/>
      <c r="AX18" s="102"/>
      <c r="AY18" s="102"/>
      <c r="AZ18" s="102"/>
      <c r="BA18" s="102"/>
      <c r="BB18" s="102"/>
      <c r="BC18" s="102"/>
      <c r="BD18" s="102"/>
      <c r="BE18" s="102"/>
      <c r="BF18" s="102"/>
      <c r="BG18" s="102"/>
      <c r="BH18" s="102"/>
      <c r="BI18" s="102"/>
      <c r="BJ18" s="102"/>
      <c r="BK18" s="102"/>
      <c r="BL18" s="102"/>
      <c r="BM18" s="102"/>
      <c r="BN18" s="102"/>
    </row>
    <row r="19" spans="1:66" s="58" customFormat="1" ht="18" x14ac:dyDescent="0.15">
      <c r="A19" s="157" t="s">
        <v>161</v>
      </c>
      <c r="B19" s="185" t="s">
        <v>148</v>
      </c>
      <c r="D19" s="121"/>
      <c r="E19" s="95" t="s">
        <v>171</v>
      </c>
      <c r="F19" s="96" t="s">
        <v>171</v>
      </c>
      <c r="G19" s="59">
        <v>1</v>
      </c>
      <c r="H19" s="60"/>
      <c r="I19" s="61">
        <v>1</v>
      </c>
      <c r="J19" s="90"/>
      <c r="K19" s="102"/>
      <c r="L19" s="102"/>
      <c r="M19" s="102"/>
      <c r="N19" s="102"/>
      <c r="O19" s="102"/>
      <c r="P19" s="102"/>
      <c r="Q19" s="102"/>
      <c r="R19" s="102"/>
      <c r="S19" s="102"/>
      <c r="T19" s="102"/>
      <c r="U19" s="102"/>
      <c r="V19" s="102"/>
      <c r="W19" s="102"/>
      <c r="X19" s="102"/>
      <c r="Y19" s="102"/>
      <c r="Z19" s="102"/>
      <c r="AA19" s="102"/>
      <c r="AB19" s="102"/>
      <c r="AC19" s="102"/>
      <c r="AD19" s="102"/>
      <c r="AE19" s="102"/>
      <c r="AF19" s="102"/>
      <c r="AG19" s="102"/>
      <c r="AH19" s="102"/>
      <c r="AI19" s="102"/>
      <c r="AJ19" s="102"/>
      <c r="AK19" s="102"/>
      <c r="AL19" s="102"/>
      <c r="AM19" s="102"/>
      <c r="AN19" s="102"/>
      <c r="AO19" s="102"/>
      <c r="AP19" s="102"/>
      <c r="AQ19" s="102"/>
      <c r="AR19" s="102"/>
      <c r="AS19" s="102"/>
      <c r="AT19" s="102"/>
      <c r="AU19" s="102"/>
      <c r="AV19" s="102"/>
      <c r="AW19" s="102"/>
      <c r="AX19" s="102"/>
      <c r="AY19" s="102"/>
      <c r="AZ19" s="102"/>
      <c r="BA19" s="102"/>
      <c r="BB19" s="102"/>
      <c r="BC19" s="102"/>
      <c r="BD19" s="102"/>
      <c r="BE19" s="102"/>
      <c r="BF19" s="102"/>
      <c r="BG19" s="102"/>
      <c r="BH19" s="102"/>
      <c r="BI19" s="102"/>
      <c r="BJ19" s="102"/>
      <c r="BK19" s="102"/>
      <c r="BL19" s="102"/>
      <c r="BM19" s="102"/>
      <c r="BN19" s="102"/>
    </row>
    <row r="20" spans="1:66" s="58" customFormat="1" ht="18" x14ac:dyDescent="0.15">
      <c r="A20" s="157" t="s">
        <v>162</v>
      </c>
      <c r="B20" s="185" t="s">
        <v>149</v>
      </c>
      <c r="D20" s="121"/>
      <c r="E20" s="95" t="s">
        <v>171</v>
      </c>
      <c r="F20" s="96" t="s">
        <v>171</v>
      </c>
      <c r="G20" s="59">
        <v>1</v>
      </c>
      <c r="H20" s="60"/>
      <c r="I20" s="61">
        <v>1</v>
      </c>
      <c r="J20" s="90"/>
      <c r="K20" s="102"/>
      <c r="L20" s="102"/>
      <c r="M20" s="102"/>
      <c r="N20" s="102"/>
      <c r="O20" s="102"/>
      <c r="P20" s="102"/>
      <c r="Q20" s="102"/>
      <c r="R20" s="102"/>
      <c r="S20" s="102"/>
      <c r="T20" s="102"/>
      <c r="U20" s="102"/>
      <c r="V20" s="102"/>
      <c r="W20" s="102"/>
      <c r="X20" s="102"/>
      <c r="Y20" s="102"/>
      <c r="Z20" s="102"/>
      <c r="AA20" s="102"/>
      <c r="AB20" s="102"/>
      <c r="AC20" s="102"/>
      <c r="AD20" s="102"/>
      <c r="AE20" s="102"/>
      <c r="AF20" s="102"/>
      <c r="AG20" s="102"/>
      <c r="AH20" s="102"/>
      <c r="AI20" s="102"/>
      <c r="AJ20" s="102"/>
      <c r="AK20" s="102"/>
      <c r="AL20" s="102"/>
      <c r="AM20" s="102"/>
      <c r="AN20" s="102"/>
      <c r="AO20" s="102"/>
      <c r="AP20" s="102"/>
      <c r="AQ20" s="102"/>
      <c r="AR20" s="102"/>
      <c r="AS20" s="102"/>
      <c r="AT20" s="102"/>
      <c r="AU20" s="102"/>
      <c r="AV20" s="102"/>
      <c r="AW20" s="102"/>
      <c r="AX20" s="102"/>
      <c r="AY20" s="102"/>
      <c r="AZ20" s="102"/>
      <c r="BA20" s="102"/>
      <c r="BB20" s="102"/>
      <c r="BC20" s="102"/>
      <c r="BD20" s="102"/>
      <c r="BE20" s="102"/>
      <c r="BF20" s="102"/>
      <c r="BG20" s="102"/>
      <c r="BH20" s="102"/>
      <c r="BI20" s="102"/>
      <c r="BJ20" s="102"/>
      <c r="BK20" s="102"/>
      <c r="BL20" s="102"/>
      <c r="BM20" s="102"/>
      <c r="BN20" s="102"/>
    </row>
    <row r="21" spans="1:66" s="58" customFormat="1" ht="18" x14ac:dyDescent="0.15">
      <c r="A21" s="157">
        <v>1.5</v>
      </c>
      <c r="B21" s="183" t="s">
        <v>172</v>
      </c>
      <c r="D21" s="121"/>
      <c r="E21" s="95" t="s">
        <v>173</v>
      </c>
      <c r="F21" s="96" t="s">
        <v>174</v>
      </c>
      <c r="G21" s="59">
        <v>2</v>
      </c>
      <c r="H21" s="60"/>
      <c r="I21" s="61">
        <v>2</v>
      </c>
      <c r="J21" s="90"/>
      <c r="K21" s="102"/>
      <c r="L21" s="102"/>
      <c r="M21" s="102"/>
      <c r="N21" s="102"/>
      <c r="O21" s="102"/>
      <c r="P21" s="102"/>
      <c r="Q21" s="102"/>
      <c r="R21" s="102"/>
      <c r="S21" s="102"/>
      <c r="T21" s="102"/>
      <c r="U21" s="102"/>
      <c r="V21" s="102"/>
      <c r="W21" s="102"/>
      <c r="X21" s="102"/>
      <c r="Y21" s="102"/>
      <c r="Z21" s="102"/>
      <c r="AA21" s="102"/>
      <c r="AB21" s="102"/>
      <c r="AC21" s="102"/>
      <c r="AD21" s="102"/>
      <c r="AE21" s="102"/>
      <c r="AF21" s="102"/>
      <c r="AG21" s="102"/>
      <c r="AH21" s="102"/>
      <c r="AI21" s="102"/>
      <c r="AJ21" s="102"/>
      <c r="AK21" s="102"/>
      <c r="AL21" s="102"/>
      <c r="AM21" s="102"/>
      <c r="AN21" s="102"/>
      <c r="AO21" s="102"/>
      <c r="AP21" s="102"/>
      <c r="AQ21" s="102"/>
      <c r="AR21" s="102"/>
      <c r="AS21" s="102"/>
      <c r="AT21" s="102"/>
      <c r="AU21" s="102"/>
      <c r="AV21" s="102"/>
      <c r="AW21" s="102"/>
      <c r="AX21" s="102"/>
      <c r="AY21" s="102"/>
      <c r="AZ21" s="102"/>
      <c r="BA21" s="102"/>
      <c r="BB21" s="102"/>
      <c r="BC21" s="102"/>
      <c r="BD21" s="102"/>
      <c r="BE21" s="102"/>
      <c r="BF21" s="102"/>
      <c r="BG21" s="102"/>
      <c r="BH21" s="102"/>
      <c r="BI21" s="102"/>
      <c r="BJ21" s="102"/>
      <c r="BK21" s="102"/>
      <c r="BL21" s="102"/>
      <c r="BM21" s="102"/>
      <c r="BN21" s="102"/>
    </row>
    <row r="22" spans="1:66" s="58" customFormat="1" ht="18" x14ac:dyDescent="0.15">
      <c r="A22" s="157" t="str">
        <f t="shared" si="5"/>
        <v>1.6</v>
      </c>
      <c r="B22" s="183" t="s">
        <v>150</v>
      </c>
      <c r="D22" s="121"/>
      <c r="E22" s="95" t="s">
        <v>175</v>
      </c>
      <c r="F22" s="96" t="s">
        <v>176</v>
      </c>
      <c r="G22" s="59">
        <v>2</v>
      </c>
      <c r="H22" s="60">
        <v>0</v>
      </c>
      <c r="I22" s="61">
        <v>2</v>
      </c>
      <c r="J22" s="90"/>
      <c r="K22" s="102"/>
      <c r="L22" s="102"/>
      <c r="M22" s="103"/>
      <c r="N22" s="102"/>
      <c r="O22" s="102"/>
      <c r="P22" s="102"/>
      <c r="Q22" s="102"/>
      <c r="R22" s="102"/>
      <c r="S22" s="102"/>
      <c r="T22" s="102"/>
      <c r="U22" s="102"/>
      <c r="V22" s="102"/>
      <c r="W22" s="102"/>
      <c r="X22" s="102"/>
      <c r="Y22" s="102"/>
      <c r="Z22" s="102"/>
      <c r="AA22" s="102"/>
      <c r="AB22" s="102"/>
      <c r="AC22" s="102"/>
      <c r="AD22" s="102"/>
      <c r="AE22" s="102"/>
      <c r="AF22" s="102"/>
      <c r="AG22" s="102"/>
      <c r="AH22" s="102"/>
      <c r="AI22" s="102"/>
      <c r="AJ22" s="102"/>
      <c r="AK22" s="102"/>
      <c r="AL22" s="102"/>
      <c r="AM22" s="102"/>
      <c r="AN22" s="102"/>
      <c r="AO22" s="102"/>
      <c r="AP22" s="102"/>
      <c r="AQ22" s="102"/>
      <c r="AR22" s="102"/>
      <c r="AS22" s="102"/>
      <c r="AT22" s="102"/>
      <c r="AU22" s="102"/>
      <c r="AV22" s="102"/>
      <c r="AW22" s="102"/>
      <c r="AX22" s="102"/>
      <c r="AY22" s="102"/>
      <c r="AZ22" s="102"/>
      <c r="BA22" s="102"/>
      <c r="BB22" s="102"/>
      <c r="BC22" s="102"/>
      <c r="BD22" s="102"/>
      <c r="BE22" s="102"/>
      <c r="BF22" s="102"/>
      <c r="BG22" s="102"/>
      <c r="BH22" s="102"/>
      <c r="BI22" s="102"/>
      <c r="BJ22" s="102"/>
      <c r="BK22" s="102"/>
      <c r="BL22" s="102"/>
      <c r="BM22" s="102"/>
      <c r="BN22" s="102"/>
    </row>
    <row r="23" spans="1:66" s="58" customFormat="1" ht="18" x14ac:dyDescent="0.15">
      <c r="A23" s="157" t="str">
        <f t="shared" si="5"/>
        <v>1.7</v>
      </c>
      <c r="B23" s="183" t="s">
        <v>151</v>
      </c>
      <c r="D23" s="121"/>
      <c r="E23" s="95" t="s">
        <v>177</v>
      </c>
      <c r="F23" s="96" t="s">
        <v>179</v>
      </c>
      <c r="G23" s="59">
        <v>2</v>
      </c>
      <c r="H23" s="60">
        <v>0.75</v>
      </c>
      <c r="I23" s="61">
        <v>2</v>
      </c>
      <c r="J23" s="90"/>
      <c r="K23" s="102"/>
      <c r="L23" s="102"/>
      <c r="M23" s="102"/>
      <c r="N23" s="102"/>
      <c r="O23" s="102"/>
      <c r="P23" s="102"/>
      <c r="Q23" s="102"/>
      <c r="R23" s="102"/>
      <c r="S23" s="102"/>
      <c r="T23" s="102"/>
      <c r="U23" s="102"/>
      <c r="V23" s="102"/>
      <c r="W23" s="102"/>
      <c r="X23" s="102"/>
      <c r="Y23" s="102"/>
      <c r="Z23" s="102"/>
      <c r="AA23" s="102"/>
      <c r="AB23" s="102"/>
      <c r="AC23" s="102"/>
      <c r="AD23" s="102"/>
      <c r="AE23" s="102"/>
      <c r="AF23" s="102"/>
      <c r="AG23" s="102"/>
      <c r="AH23" s="102"/>
      <c r="AI23" s="102"/>
      <c r="AJ23" s="102"/>
      <c r="AK23" s="102"/>
      <c r="AL23" s="102"/>
      <c r="AM23" s="102"/>
      <c r="AN23" s="102"/>
      <c r="AO23" s="102"/>
      <c r="AP23" s="102"/>
      <c r="AQ23" s="102"/>
      <c r="AR23" s="102"/>
      <c r="AS23" s="102"/>
      <c r="AT23" s="102"/>
      <c r="AU23" s="102"/>
      <c r="AV23" s="102"/>
      <c r="AW23" s="102"/>
      <c r="AX23" s="102"/>
      <c r="AY23" s="102"/>
      <c r="AZ23" s="102"/>
      <c r="BA23" s="102"/>
      <c r="BB23" s="102"/>
      <c r="BC23" s="102"/>
      <c r="BD23" s="102"/>
      <c r="BE23" s="102"/>
      <c r="BF23" s="102"/>
      <c r="BG23" s="102"/>
      <c r="BH23" s="102"/>
      <c r="BI23" s="102"/>
      <c r="BJ23" s="102"/>
      <c r="BK23" s="102"/>
      <c r="BL23" s="102"/>
      <c r="BM23" s="102"/>
      <c r="BN23" s="102"/>
    </row>
    <row r="24" spans="1:66" s="58" customFormat="1" ht="18" x14ac:dyDescent="0.15">
      <c r="A24" s="157" t="str">
        <f t="shared" si="5"/>
        <v>1.8</v>
      </c>
      <c r="B24" s="183" t="s">
        <v>152</v>
      </c>
      <c r="D24" s="121"/>
      <c r="E24" s="95" t="s">
        <v>178</v>
      </c>
      <c r="F24" s="96" t="s">
        <v>180</v>
      </c>
      <c r="G24" s="59">
        <v>2</v>
      </c>
      <c r="H24" s="60">
        <v>0</v>
      </c>
      <c r="I24" s="61">
        <v>2</v>
      </c>
      <c r="J24" s="90"/>
      <c r="K24" s="102"/>
      <c r="L24" s="102"/>
      <c r="M24" s="102"/>
      <c r="N24" s="102"/>
      <c r="O24" s="102"/>
      <c r="P24" s="102"/>
      <c r="Q24" s="102"/>
      <c r="R24" s="102"/>
      <c r="S24" s="102"/>
      <c r="T24" s="102"/>
      <c r="U24" s="102"/>
      <c r="V24" s="102"/>
      <c r="W24" s="102"/>
      <c r="X24" s="102"/>
      <c r="Y24" s="102"/>
      <c r="Z24" s="102"/>
      <c r="AA24" s="102"/>
      <c r="AB24" s="102"/>
      <c r="AC24" s="102"/>
      <c r="AD24" s="102"/>
      <c r="AE24" s="102"/>
      <c r="AF24" s="102"/>
      <c r="AG24" s="102"/>
      <c r="AH24" s="102"/>
      <c r="AI24" s="102"/>
      <c r="AJ24" s="102"/>
      <c r="AK24" s="102"/>
      <c r="AL24" s="102"/>
      <c r="AM24" s="102"/>
      <c r="AN24" s="102"/>
      <c r="AO24" s="102"/>
      <c r="AP24" s="102"/>
      <c r="AQ24" s="102"/>
      <c r="AR24" s="102"/>
      <c r="AS24" s="102"/>
      <c r="AT24" s="102"/>
      <c r="AU24" s="102"/>
      <c r="AV24" s="102"/>
      <c r="AW24" s="102"/>
      <c r="AX24" s="102"/>
      <c r="AY24" s="102"/>
      <c r="AZ24" s="102"/>
      <c r="BA24" s="102"/>
      <c r="BB24" s="102"/>
      <c r="BC24" s="102"/>
      <c r="BD24" s="102"/>
      <c r="BE24" s="102"/>
      <c r="BF24" s="102"/>
      <c r="BG24" s="102"/>
      <c r="BH24" s="102"/>
      <c r="BI24" s="102"/>
      <c r="BJ24" s="102"/>
      <c r="BK24" s="102"/>
      <c r="BL24" s="102"/>
      <c r="BM24" s="102"/>
      <c r="BN24" s="102"/>
    </row>
    <row r="25" spans="1:66" s="58" customFormat="1" ht="18" x14ac:dyDescent="0.15">
      <c r="A25" s="157" t="str">
        <f t="shared" si="5"/>
        <v>1.9</v>
      </c>
      <c r="B25" s="183" t="s">
        <v>163</v>
      </c>
      <c r="D25" s="121"/>
      <c r="E25" s="95" t="s">
        <v>181</v>
      </c>
      <c r="F25" s="96" t="s">
        <v>202</v>
      </c>
      <c r="G25" s="59">
        <v>2</v>
      </c>
      <c r="H25" s="60">
        <v>0</v>
      </c>
      <c r="I25" s="61">
        <v>2</v>
      </c>
      <c r="J25" s="90"/>
      <c r="K25" s="102"/>
      <c r="L25" s="102"/>
      <c r="M25" s="102"/>
      <c r="N25" s="102"/>
      <c r="O25" s="102"/>
      <c r="P25" s="102"/>
      <c r="Q25" s="102"/>
      <c r="R25" s="102"/>
      <c r="S25" s="102"/>
      <c r="T25" s="102"/>
      <c r="U25" s="102"/>
      <c r="V25" s="102"/>
      <c r="W25" s="102"/>
      <c r="X25" s="102"/>
      <c r="Y25" s="102"/>
      <c r="Z25" s="102"/>
      <c r="AA25" s="102"/>
      <c r="AB25" s="102"/>
      <c r="AC25" s="102"/>
      <c r="AD25" s="102"/>
      <c r="AE25" s="102"/>
      <c r="AF25" s="102"/>
      <c r="AG25" s="102"/>
      <c r="AH25" s="102"/>
      <c r="AI25" s="102"/>
      <c r="AJ25" s="102"/>
      <c r="AK25" s="102"/>
      <c r="AL25" s="102"/>
      <c r="AM25" s="102"/>
      <c r="AN25" s="102"/>
      <c r="AO25" s="102"/>
      <c r="AP25" s="102"/>
      <c r="AQ25" s="102"/>
      <c r="AR25" s="102"/>
      <c r="AS25" s="102"/>
      <c r="AT25" s="102"/>
      <c r="AU25" s="102"/>
      <c r="AV25" s="102"/>
      <c r="AW25" s="102"/>
      <c r="AX25" s="102"/>
      <c r="AY25" s="102"/>
      <c r="AZ25" s="102"/>
      <c r="BA25" s="102"/>
      <c r="BB25" s="102"/>
      <c r="BC25" s="102"/>
      <c r="BD25" s="102"/>
      <c r="BE25" s="102"/>
      <c r="BF25" s="102"/>
      <c r="BG25" s="102"/>
      <c r="BH25" s="102"/>
      <c r="BI25" s="102"/>
      <c r="BJ25" s="102"/>
      <c r="BK25" s="102"/>
      <c r="BL25" s="102"/>
      <c r="BM25" s="102"/>
      <c r="BN25" s="102"/>
    </row>
    <row r="26" spans="1:66" s="52" customFormat="1" ht="18" x14ac:dyDescent="0.15">
      <c r="A26" s="180" t="str">
        <f>IF(ISERROR(VALUE(SUBSTITUTE(prevWBS,".",""))),"1",IF(ISERROR(FIND("`",SUBSTITUTE(prevWBS,".","`",1))),TEXT(VALUE(prevWBS)+1,"#"),TEXT(VALUE(LEFT(prevWBS,FIND("`",SUBSTITUTE(prevWBS,".","`",1))-1))+1,"#")))</f>
        <v>2</v>
      </c>
      <c r="B26" s="181" t="s">
        <v>182</v>
      </c>
      <c r="D26" s="53"/>
      <c r="E26" s="97"/>
      <c r="F26" s="97" t="str">
        <f t="shared" ref="F26:F52" si="6">IF(ISBLANK(E26)," - ",IF(G26=0,E26,E26+G26-1))</f>
        <v xml:space="preserve"> - </v>
      </c>
      <c r="G26" s="54"/>
      <c r="H26" s="55"/>
      <c r="I26" s="56" t="str">
        <f t="shared" si="4"/>
        <v xml:space="preserve"> - </v>
      </c>
      <c r="J26" s="91"/>
      <c r="K26" s="104"/>
      <c r="L26" s="104"/>
      <c r="M26" s="104"/>
      <c r="N26" s="104"/>
      <c r="O26" s="104"/>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04"/>
      <c r="BD26" s="104"/>
      <c r="BE26" s="104"/>
      <c r="BF26" s="104"/>
      <c r="BG26" s="104"/>
      <c r="BH26" s="104"/>
      <c r="BI26" s="104"/>
      <c r="BJ26" s="104"/>
      <c r="BK26" s="104"/>
      <c r="BL26" s="104"/>
      <c r="BM26" s="104"/>
      <c r="BN26" s="104"/>
    </row>
    <row r="27" spans="1:66" s="58" customFormat="1" ht="18" x14ac:dyDescent="0.15">
      <c r="A27" s="15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7" s="183" t="s">
        <v>184</v>
      </c>
      <c r="D27" s="121"/>
      <c r="E27" s="95" t="s">
        <v>203</v>
      </c>
      <c r="F27" s="96" t="s">
        <v>203</v>
      </c>
      <c r="G27" s="59">
        <v>1</v>
      </c>
      <c r="H27" s="60">
        <v>0</v>
      </c>
      <c r="I27" s="61">
        <v>1</v>
      </c>
      <c r="J27" s="90"/>
      <c r="K27" s="102"/>
      <c r="L27" s="102"/>
      <c r="M27" s="102"/>
      <c r="N27" s="102"/>
      <c r="O27" s="102"/>
      <c r="P27" s="102"/>
      <c r="Q27" s="102"/>
      <c r="R27" s="102"/>
      <c r="S27" s="102"/>
      <c r="T27" s="102"/>
      <c r="U27" s="102"/>
      <c r="V27" s="102"/>
      <c r="W27" s="102"/>
      <c r="X27" s="102"/>
      <c r="Y27" s="102"/>
      <c r="Z27" s="102"/>
      <c r="AA27" s="102"/>
      <c r="AB27" s="102"/>
      <c r="AC27" s="102"/>
      <c r="AD27" s="102"/>
      <c r="AE27" s="102"/>
      <c r="AF27" s="102"/>
      <c r="AG27" s="102"/>
      <c r="AH27" s="102"/>
      <c r="AI27" s="102"/>
      <c r="AJ27" s="102"/>
      <c r="AK27" s="102"/>
      <c r="AL27" s="102"/>
      <c r="AM27" s="102"/>
      <c r="AN27" s="102"/>
      <c r="AO27" s="102"/>
      <c r="AP27" s="102"/>
      <c r="AQ27" s="102"/>
      <c r="AR27" s="102"/>
      <c r="AS27" s="102"/>
      <c r="AT27" s="102"/>
      <c r="AU27" s="102"/>
      <c r="AV27" s="102"/>
      <c r="AW27" s="102"/>
      <c r="AX27" s="102"/>
      <c r="AY27" s="102"/>
      <c r="AZ27" s="102"/>
      <c r="BA27" s="102"/>
      <c r="BB27" s="102"/>
      <c r="BC27" s="102"/>
      <c r="BD27" s="102"/>
      <c r="BE27" s="102"/>
      <c r="BF27" s="102"/>
      <c r="BG27" s="102"/>
      <c r="BH27" s="102"/>
      <c r="BI27" s="102"/>
      <c r="BJ27" s="102"/>
      <c r="BK27" s="102"/>
      <c r="BL27" s="102"/>
      <c r="BM27" s="102"/>
      <c r="BN27" s="102"/>
    </row>
    <row r="28" spans="1:66" s="58" customFormat="1" ht="24" customHeight="1" x14ac:dyDescent="0.15">
      <c r="A28" s="15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8" s="183" t="s">
        <v>185</v>
      </c>
      <c r="D28" s="121"/>
      <c r="E28" s="95" t="s">
        <v>204</v>
      </c>
      <c r="F28" s="96" t="s">
        <v>210</v>
      </c>
      <c r="G28" s="59">
        <v>6</v>
      </c>
      <c r="H28" s="60">
        <v>0</v>
      </c>
      <c r="I28" s="61">
        <v>6</v>
      </c>
      <c r="J28" s="90"/>
      <c r="K28" s="102"/>
      <c r="L28" s="102"/>
      <c r="M28" s="102"/>
      <c r="N28" s="102"/>
      <c r="O28" s="102"/>
      <c r="P28" s="102"/>
      <c r="Q28" s="102"/>
      <c r="R28" s="102"/>
      <c r="S28" s="102"/>
      <c r="T28" s="102"/>
      <c r="U28" s="102"/>
      <c r="V28" s="102"/>
      <c r="W28" s="102"/>
      <c r="X28" s="102"/>
      <c r="Y28" s="102"/>
      <c r="Z28" s="102"/>
      <c r="AA28" s="102"/>
      <c r="AB28" s="102"/>
      <c r="AC28" s="102"/>
      <c r="AD28" s="102"/>
      <c r="AE28" s="102"/>
      <c r="AF28" s="102"/>
      <c r="AG28" s="102"/>
      <c r="AH28" s="102"/>
      <c r="AI28" s="102"/>
      <c r="AJ28" s="102"/>
      <c r="AK28" s="102"/>
      <c r="AL28" s="102"/>
      <c r="AM28" s="102"/>
      <c r="AN28" s="102"/>
      <c r="AO28" s="102"/>
      <c r="AP28" s="102"/>
      <c r="AQ28" s="102"/>
      <c r="AR28" s="102"/>
      <c r="AS28" s="102"/>
      <c r="AT28" s="102"/>
      <c r="AU28" s="102"/>
      <c r="AV28" s="102"/>
      <c r="AW28" s="102"/>
      <c r="AX28" s="102"/>
      <c r="AY28" s="102"/>
      <c r="AZ28" s="102"/>
      <c r="BA28" s="102"/>
      <c r="BB28" s="102"/>
      <c r="BC28" s="102"/>
      <c r="BD28" s="102"/>
      <c r="BE28" s="102"/>
      <c r="BF28" s="102"/>
      <c r="BG28" s="102"/>
      <c r="BH28" s="102"/>
      <c r="BI28" s="102"/>
      <c r="BJ28" s="102"/>
      <c r="BK28" s="102"/>
      <c r="BL28" s="102"/>
      <c r="BM28" s="102"/>
      <c r="BN28" s="102"/>
    </row>
    <row r="29" spans="1:66" s="58" customFormat="1" ht="18" x14ac:dyDescent="0.15">
      <c r="A29" s="157" t="s">
        <v>186</v>
      </c>
      <c r="B29" s="185" t="s">
        <v>143</v>
      </c>
      <c r="D29" s="121"/>
      <c r="E29" s="95" t="s">
        <v>204</v>
      </c>
      <c r="F29" s="96" t="s">
        <v>204</v>
      </c>
      <c r="G29" s="59">
        <v>1</v>
      </c>
      <c r="H29" s="60">
        <v>0</v>
      </c>
      <c r="I29" s="61">
        <v>1</v>
      </c>
      <c r="J29" s="90"/>
      <c r="K29" s="102"/>
      <c r="L29" s="102"/>
      <c r="M29" s="102"/>
      <c r="N29" s="102"/>
      <c r="O29" s="102"/>
      <c r="P29" s="102"/>
      <c r="Q29" s="102"/>
      <c r="R29" s="102"/>
      <c r="S29" s="102"/>
      <c r="T29" s="102"/>
      <c r="U29" s="102"/>
      <c r="V29" s="102"/>
      <c r="W29" s="102"/>
      <c r="X29" s="102"/>
      <c r="Y29" s="102"/>
      <c r="Z29" s="102"/>
      <c r="AA29" s="102"/>
      <c r="AB29" s="102"/>
      <c r="AC29" s="102"/>
      <c r="AD29" s="102"/>
      <c r="AE29" s="102"/>
      <c r="AF29" s="102"/>
      <c r="AG29" s="102"/>
      <c r="AH29" s="102"/>
      <c r="AI29" s="102"/>
      <c r="AJ29" s="102"/>
      <c r="AK29" s="102"/>
      <c r="AL29" s="102"/>
      <c r="AM29" s="102"/>
      <c r="AN29" s="102"/>
      <c r="AO29" s="102"/>
      <c r="AP29" s="102"/>
      <c r="AQ29" s="102"/>
      <c r="AR29" s="102"/>
      <c r="AS29" s="102"/>
      <c r="AT29" s="102"/>
      <c r="AU29" s="102"/>
      <c r="AV29" s="102"/>
      <c r="AW29" s="102"/>
      <c r="AX29" s="102"/>
      <c r="AY29" s="102"/>
      <c r="AZ29" s="102"/>
      <c r="BA29" s="102"/>
      <c r="BB29" s="102"/>
      <c r="BC29" s="102"/>
      <c r="BD29" s="102"/>
      <c r="BE29" s="102"/>
      <c r="BF29" s="102"/>
      <c r="BG29" s="102"/>
      <c r="BH29" s="102"/>
      <c r="BI29" s="102"/>
      <c r="BJ29" s="102"/>
      <c r="BK29" s="102"/>
      <c r="BL29" s="102"/>
      <c r="BM29" s="102"/>
      <c r="BN29" s="102"/>
    </row>
    <row r="30" spans="1:66" s="58" customFormat="1" ht="18" x14ac:dyDescent="0.15">
      <c r="A30" s="157" t="s">
        <v>195</v>
      </c>
      <c r="B30" s="185" t="s">
        <v>142</v>
      </c>
      <c r="D30" s="121"/>
      <c r="E30" s="95" t="s">
        <v>204</v>
      </c>
      <c r="F30" s="96" t="s">
        <v>204</v>
      </c>
      <c r="G30" s="59">
        <v>1</v>
      </c>
      <c r="H30" s="60">
        <v>0</v>
      </c>
      <c r="I30" s="61">
        <v>1</v>
      </c>
      <c r="J30" s="90"/>
      <c r="K30" s="102"/>
      <c r="L30" s="102"/>
      <c r="M30" s="102"/>
      <c r="N30" s="102"/>
      <c r="O30" s="102"/>
      <c r="P30" s="102"/>
      <c r="Q30" s="102"/>
      <c r="R30" s="102"/>
      <c r="S30" s="102"/>
      <c r="T30" s="102"/>
      <c r="U30" s="102"/>
      <c r="V30" s="102"/>
      <c r="W30" s="102"/>
      <c r="X30" s="102"/>
      <c r="Y30" s="102"/>
      <c r="Z30" s="102"/>
      <c r="AA30" s="102"/>
      <c r="AB30" s="102"/>
      <c r="AC30" s="102"/>
      <c r="AD30" s="102"/>
      <c r="AE30" s="102"/>
      <c r="AF30" s="102"/>
      <c r="AG30" s="102"/>
      <c r="AH30" s="102"/>
      <c r="AI30" s="102"/>
      <c r="AJ30" s="102"/>
      <c r="AK30" s="102"/>
      <c r="AL30" s="102"/>
      <c r="AM30" s="102"/>
      <c r="AN30" s="102"/>
      <c r="AO30" s="102"/>
      <c r="AP30" s="102"/>
      <c r="AQ30" s="102"/>
      <c r="AR30" s="102"/>
      <c r="AS30" s="102"/>
      <c r="AT30" s="102"/>
      <c r="AU30" s="102"/>
      <c r="AV30" s="102"/>
      <c r="AW30" s="102"/>
      <c r="AX30" s="102"/>
      <c r="AY30" s="102"/>
      <c r="AZ30" s="102"/>
      <c r="BA30" s="102"/>
      <c r="BB30" s="102"/>
      <c r="BC30" s="102"/>
      <c r="BD30" s="102"/>
      <c r="BE30" s="102"/>
      <c r="BF30" s="102"/>
      <c r="BG30" s="102"/>
      <c r="BH30" s="102"/>
      <c r="BI30" s="102"/>
      <c r="BJ30" s="102"/>
      <c r="BK30" s="102"/>
      <c r="BL30" s="102"/>
      <c r="BM30" s="102"/>
      <c r="BN30" s="102"/>
    </row>
    <row r="31" spans="1:66" s="58" customFormat="1" ht="18" x14ac:dyDescent="0.15">
      <c r="A31" s="157" t="s">
        <v>196</v>
      </c>
      <c r="B31" s="185" t="s">
        <v>144</v>
      </c>
      <c r="D31" s="121"/>
      <c r="E31" s="95" t="s">
        <v>205</v>
      </c>
      <c r="F31" s="96" t="s">
        <v>205</v>
      </c>
      <c r="G31" s="59">
        <v>3</v>
      </c>
      <c r="H31" s="60">
        <v>0</v>
      </c>
      <c r="I31" s="61">
        <v>1</v>
      </c>
      <c r="J31" s="90"/>
      <c r="K31" s="102"/>
      <c r="L31" s="102"/>
      <c r="M31" s="102"/>
      <c r="N31" s="102"/>
      <c r="O31" s="102"/>
      <c r="P31" s="102"/>
      <c r="Q31" s="102"/>
      <c r="R31" s="102"/>
      <c r="S31" s="102"/>
      <c r="T31" s="102"/>
      <c r="U31" s="102"/>
      <c r="V31" s="102"/>
      <c r="W31" s="102"/>
      <c r="X31" s="102"/>
      <c r="Y31" s="102"/>
      <c r="Z31" s="102"/>
      <c r="AA31" s="102"/>
      <c r="AB31" s="102"/>
      <c r="AC31" s="102"/>
      <c r="AD31" s="102"/>
      <c r="AE31" s="102"/>
      <c r="AF31" s="102"/>
      <c r="AG31" s="102"/>
      <c r="AH31" s="102"/>
      <c r="AI31" s="102"/>
      <c r="AJ31" s="102"/>
      <c r="AK31" s="102"/>
      <c r="AL31" s="102"/>
      <c r="AM31" s="102"/>
      <c r="AN31" s="102"/>
      <c r="AO31" s="102"/>
      <c r="AP31" s="102"/>
      <c r="AQ31" s="102"/>
      <c r="AR31" s="102"/>
      <c r="AS31" s="102"/>
      <c r="AT31" s="102"/>
      <c r="AU31" s="102"/>
      <c r="AV31" s="102"/>
      <c r="AW31" s="102"/>
      <c r="AX31" s="102"/>
      <c r="AY31" s="102"/>
      <c r="AZ31" s="102"/>
      <c r="BA31" s="102"/>
      <c r="BB31" s="102"/>
      <c r="BC31" s="102"/>
      <c r="BD31" s="102"/>
      <c r="BE31" s="102"/>
      <c r="BF31" s="102"/>
      <c r="BG31" s="102"/>
      <c r="BH31" s="102"/>
      <c r="BI31" s="102"/>
      <c r="BJ31" s="102"/>
      <c r="BK31" s="102"/>
      <c r="BL31" s="102"/>
      <c r="BM31" s="102"/>
      <c r="BN31" s="102"/>
    </row>
    <row r="32" spans="1:66" s="58" customFormat="1" ht="18" x14ac:dyDescent="0.15">
      <c r="A32" s="157" t="s">
        <v>197</v>
      </c>
      <c r="B32" s="185" t="s">
        <v>207</v>
      </c>
      <c r="D32" s="121"/>
      <c r="E32" s="95" t="s">
        <v>206</v>
      </c>
      <c r="F32" s="96" t="s">
        <v>208</v>
      </c>
      <c r="G32" s="59">
        <v>1</v>
      </c>
      <c r="H32" s="60">
        <v>0</v>
      </c>
      <c r="I32" s="61">
        <v>1</v>
      </c>
      <c r="J32" s="90"/>
      <c r="K32" s="102"/>
      <c r="L32" s="102"/>
      <c r="M32" s="102"/>
      <c r="N32" s="102"/>
      <c r="O32" s="102"/>
      <c r="P32" s="102"/>
      <c r="Q32" s="102"/>
      <c r="R32" s="102"/>
      <c r="S32" s="102"/>
      <c r="T32" s="102"/>
      <c r="U32" s="102"/>
      <c r="V32" s="102"/>
      <c r="W32" s="102"/>
      <c r="X32" s="102"/>
      <c r="Y32" s="102"/>
      <c r="Z32" s="102"/>
      <c r="AA32" s="102"/>
      <c r="AB32" s="102"/>
      <c r="AC32" s="102"/>
      <c r="AD32" s="102"/>
      <c r="AE32" s="102"/>
      <c r="AF32" s="102"/>
      <c r="AG32" s="102"/>
      <c r="AH32" s="102"/>
      <c r="AI32" s="102"/>
      <c r="AJ32" s="102"/>
      <c r="AK32" s="102"/>
      <c r="AL32" s="102"/>
      <c r="AM32" s="102"/>
      <c r="AN32" s="102"/>
      <c r="AO32" s="102"/>
      <c r="AP32" s="102"/>
      <c r="AQ32" s="102"/>
      <c r="AR32" s="102"/>
      <c r="AS32" s="102"/>
      <c r="AT32" s="102"/>
      <c r="AU32" s="102"/>
      <c r="AV32" s="102"/>
      <c r="AW32" s="102"/>
      <c r="AX32" s="102"/>
      <c r="AY32" s="102"/>
      <c r="AZ32" s="102"/>
      <c r="BA32" s="102"/>
      <c r="BB32" s="102"/>
      <c r="BC32" s="102"/>
      <c r="BD32" s="102"/>
      <c r="BE32" s="102"/>
      <c r="BF32" s="102"/>
      <c r="BG32" s="102"/>
      <c r="BH32" s="102"/>
      <c r="BI32" s="102"/>
      <c r="BJ32" s="102"/>
      <c r="BK32" s="102"/>
      <c r="BL32" s="102"/>
      <c r="BM32" s="102"/>
      <c r="BN32" s="102"/>
    </row>
    <row r="33" spans="1:66" s="58" customFormat="1" ht="18" x14ac:dyDescent="0.15">
      <c r="A33" s="157" t="s">
        <v>198</v>
      </c>
      <c r="B33" s="185" t="s">
        <v>146</v>
      </c>
      <c r="D33" s="121"/>
      <c r="E33" s="95" t="s">
        <v>209</v>
      </c>
      <c r="F33" s="96" t="s">
        <v>209</v>
      </c>
      <c r="G33" s="59">
        <v>1</v>
      </c>
      <c r="H33" s="60">
        <v>0</v>
      </c>
      <c r="I33" s="61">
        <v>1</v>
      </c>
      <c r="J33" s="90"/>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2"/>
      <c r="AY33" s="102"/>
      <c r="AZ33" s="102"/>
      <c r="BA33" s="102"/>
      <c r="BB33" s="102"/>
      <c r="BC33" s="102"/>
      <c r="BD33" s="102"/>
      <c r="BE33" s="102"/>
      <c r="BF33" s="102"/>
      <c r="BG33" s="102"/>
      <c r="BH33" s="102"/>
      <c r="BI33" s="102"/>
      <c r="BJ33" s="102"/>
      <c r="BK33" s="102"/>
      <c r="BL33" s="102"/>
      <c r="BM33" s="102"/>
      <c r="BN33" s="102"/>
    </row>
    <row r="34" spans="1:66" s="58" customFormat="1" ht="18" x14ac:dyDescent="0.15">
      <c r="A34" s="157" t="s">
        <v>199</v>
      </c>
      <c r="B34" s="185" t="s">
        <v>147</v>
      </c>
      <c r="D34" s="121"/>
      <c r="E34" s="95" t="s">
        <v>209</v>
      </c>
      <c r="F34" s="96" t="s">
        <v>209</v>
      </c>
      <c r="G34" s="59">
        <v>1</v>
      </c>
      <c r="H34" s="60">
        <v>0</v>
      </c>
      <c r="I34" s="61">
        <v>1</v>
      </c>
      <c r="J34" s="90"/>
      <c r="K34" s="102"/>
      <c r="L34" s="102"/>
      <c r="M34" s="102"/>
      <c r="N34" s="102"/>
      <c r="O34" s="102"/>
      <c r="P34" s="102"/>
      <c r="Q34" s="102"/>
      <c r="R34" s="102"/>
      <c r="S34" s="102"/>
      <c r="T34" s="102"/>
      <c r="U34" s="102"/>
      <c r="V34" s="102"/>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2"/>
      <c r="AS34" s="102"/>
      <c r="AT34" s="102"/>
      <c r="AU34" s="102"/>
      <c r="AV34" s="102"/>
      <c r="AW34" s="102"/>
      <c r="AX34" s="102"/>
      <c r="AY34" s="102"/>
      <c r="AZ34" s="102"/>
      <c r="BA34" s="102"/>
      <c r="BB34" s="102"/>
      <c r="BC34" s="102"/>
      <c r="BD34" s="102"/>
      <c r="BE34" s="102"/>
      <c r="BF34" s="102"/>
      <c r="BG34" s="102"/>
      <c r="BH34" s="102"/>
      <c r="BI34" s="102"/>
      <c r="BJ34" s="102"/>
      <c r="BK34" s="102"/>
      <c r="BL34" s="102"/>
      <c r="BM34" s="102"/>
      <c r="BN34" s="102"/>
    </row>
    <row r="35" spans="1:66" s="58" customFormat="1" ht="18" x14ac:dyDescent="0.15">
      <c r="A35" s="157" t="s">
        <v>200</v>
      </c>
      <c r="B35" s="185" t="s">
        <v>148</v>
      </c>
      <c r="D35" s="121"/>
      <c r="E35" s="95" t="s">
        <v>210</v>
      </c>
      <c r="F35" s="96" t="s">
        <v>210</v>
      </c>
      <c r="G35" s="59">
        <v>1</v>
      </c>
      <c r="H35" s="60">
        <v>0</v>
      </c>
      <c r="I35" s="61">
        <v>1</v>
      </c>
      <c r="J35" s="90"/>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2"/>
      <c r="AY35" s="102"/>
      <c r="AZ35" s="102"/>
      <c r="BA35" s="102"/>
      <c r="BB35" s="102"/>
      <c r="BC35" s="102"/>
      <c r="BD35" s="102"/>
      <c r="BE35" s="102"/>
      <c r="BF35" s="102"/>
      <c r="BG35" s="102"/>
      <c r="BH35" s="102"/>
      <c r="BI35" s="102"/>
      <c r="BJ35" s="102"/>
      <c r="BK35" s="102"/>
      <c r="BL35" s="102"/>
      <c r="BM35" s="102"/>
      <c r="BN35" s="102"/>
    </row>
    <row r="36" spans="1:66" s="58" customFormat="1" ht="18" x14ac:dyDescent="0.15">
      <c r="A36" s="157" t="s">
        <v>201</v>
      </c>
      <c r="B36" s="185" t="s">
        <v>149</v>
      </c>
      <c r="D36" s="121"/>
      <c r="E36" s="95" t="s">
        <v>210</v>
      </c>
      <c r="F36" s="96" t="s">
        <v>210</v>
      </c>
      <c r="G36" s="59">
        <v>1</v>
      </c>
      <c r="H36" s="60">
        <v>0</v>
      </c>
      <c r="I36" s="61">
        <v>1</v>
      </c>
      <c r="J36" s="90"/>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2"/>
      <c r="AT36" s="102"/>
      <c r="AU36" s="102"/>
      <c r="AV36" s="102"/>
      <c r="AW36" s="102"/>
      <c r="AX36" s="102"/>
      <c r="AY36" s="102"/>
      <c r="AZ36" s="102"/>
      <c r="BA36" s="102"/>
      <c r="BB36" s="102"/>
      <c r="BC36" s="102"/>
      <c r="BD36" s="102"/>
      <c r="BE36" s="102"/>
      <c r="BF36" s="102"/>
      <c r="BG36" s="102"/>
      <c r="BH36" s="102"/>
      <c r="BI36" s="102"/>
      <c r="BJ36" s="102"/>
      <c r="BK36" s="102"/>
      <c r="BL36" s="102"/>
      <c r="BM36" s="102"/>
      <c r="BN36" s="102"/>
    </row>
    <row r="37" spans="1:66" s="58" customFormat="1" ht="18" x14ac:dyDescent="0.15">
      <c r="A37" s="157">
        <v>2.2999999999999998</v>
      </c>
      <c r="B37" s="183" t="s">
        <v>213</v>
      </c>
      <c r="D37" s="170"/>
      <c r="E37" s="171"/>
      <c r="F37" s="172"/>
      <c r="G37" s="173"/>
      <c r="H37" s="174"/>
      <c r="I37" s="175"/>
      <c r="J37" s="176"/>
      <c r="K37" s="102"/>
      <c r="L37" s="102"/>
      <c r="M37" s="102"/>
      <c r="N37" s="102"/>
      <c r="O37" s="102"/>
      <c r="P37" s="102"/>
      <c r="Q37" s="102"/>
      <c r="R37" s="102"/>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2"/>
      <c r="AT37" s="102"/>
      <c r="AU37" s="102"/>
      <c r="AV37" s="102"/>
      <c r="AW37" s="102"/>
      <c r="AX37" s="102"/>
      <c r="AY37" s="102"/>
      <c r="AZ37" s="102"/>
      <c r="BA37" s="102"/>
      <c r="BB37" s="102"/>
      <c r="BC37" s="102"/>
      <c r="BD37" s="102"/>
      <c r="BE37" s="102"/>
      <c r="BF37" s="102"/>
      <c r="BG37" s="102"/>
      <c r="BH37" s="102"/>
      <c r="BI37" s="102"/>
      <c r="BJ37" s="102"/>
      <c r="BK37" s="102"/>
      <c r="BL37" s="102"/>
      <c r="BM37" s="102"/>
      <c r="BN37" s="102"/>
    </row>
    <row r="38" spans="1:66" s="58" customFormat="1" ht="18" x14ac:dyDescent="0.15">
      <c r="A38" s="157" t="s">
        <v>214</v>
      </c>
      <c r="B38" s="185" t="s">
        <v>143</v>
      </c>
      <c r="D38" s="170"/>
      <c r="E38" s="171" t="s">
        <v>212</v>
      </c>
      <c r="F38" s="172" t="s">
        <v>212</v>
      </c>
      <c r="G38" s="173">
        <v>1</v>
      </c>
      <c r="H38" s="174">
        <v>0</v>
      </c>
      <c r="I38" s="175">
        <v>1</v>
      </c>
      <c r="J38" s="176"/>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2"/>
      <c r="AH38" s="102"/>
      <c r="AI38" s="102"/>
      <c r="AJ38" s="102"/>
      <c r="AK38" s="102"/>
      <c r="AL38" s="102"/>
      <c r="AM38" s="102"/>
      <c r="AN38" s="102"/>
      <c r="AO38" s="102"/>
      <c r="AP38" s="102"/>
      <c r="AQ38" s="102"/>
      <c r="AR38" s="102"/>
      <c r="AS38" s="102"/>
      <c r="AT38" s="102"/>
      <c r="AU38" s="102"/>
      <c r="AV38" s="102"/>
      <c r="AW38" s="102"/>
      <c r="AX38" s="102"/>
      <c r="AY38" s="102"/>
      <c r="AZ38" s="102"/>
      <c r="BA38" s="102"/>
      <c r="BB38" s="102"/>
      <c r="BC38" s="102"/>
      <c r="BD38" s="102"/>
      <c r="BE38" s="102"/>
      <c r="BF38" s="102"/>
      <c r="BG38" s="102"/>
      <c r="BH38" s="102"/>
      <c r="BI38" s="102"/>
      <c r="BJ38" s="102"/>
      <c r="BK38" s="102"/>
      <c r="BL38" s="102"/>
      <c r="BM38" s="102"/>
      <c r="BN38" s="102"/>
    </row>
    <row r="39" spans="1:66" s="58" customFormat="1" ht="18" x14ac:dyDescent="0.15">
      <c r="A39" s="157" t="s">
        <v>215</v>
      </c>
      <c r="B39" s="185" t="s">
        <v>142</v>
      </c>
      <c r="D39" s="170"/>
      <c r="E39" s="171" t="s">
        <v>212</v>
      </c>
      <c r="F39" s="172" t="s">
        <v>212</v>
      </c>
      <c r="G39" s="173">
        <v>1</v>
      </c>
      <c r="H39" s="174">
        <v>0</v>
      </c>
      <c r="I39" s="175">
        <v>1</v>
      </c>
      <c r="J39" s="176"/>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2"/>
      <c r="AT39" s="102"/>
      <c r="AU39" s="102"/>
      <c r="AV39" s="102"/>
      <c r="AW39" s="102"/>
      <c r="AX39" s="102"/>
      <c r="AY39" s="102"/>
      <c r="AZ39" s="102"/>
      <c r="BA39" s="102"/>
      <c r="BB39" s="102"/>
      <c r="BC39" s="102"/>
      <c r="BD39" s="102"/>
      <c r="BE39" s="102"/>
      <c r="BF39" s="102"/>
      <c r="BG39" s="102"/>
      <c r="BH39" s="102"/>
      <c r="BI39" s="102"/>
      <c r="BJ39" s="102"/>
      <c r="BK39" s="102"/>
      <c r="BL39" s="102"/>
      <c r="BM39" s="102"/>
      <c r="BN39" s="102"/>
    </row>
    <row r="40" spans="1:66" s="58" customFormat="1" ht="18" x14ac:dyDescent="0.15">
      <c r="A40" s="157" t="s">
        <v>216</v>
      </c>
      <c r="B40" s="185" t="s">
        <v>144</v>
      </c>
      <c r="D40" s="170"/>
      <c r="E40" s="171" t="s">
        <v>212</v>
      </c>
      <c r="F40" s="172" t="s">
        <v>212</v>
      </c>
      <c r="G40" s="173">
        <v>1</v>
      </c>
      <c r="H40" s="174"/>
      <c r="I40" s="175">
        <v>1</v>
      </c>
      <c r="J40" s="176"/>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2"/>
      <c r="AH40" s="102"/>
      <c r="AI40" s="102"/>
      <c r="AJ40" s="102"/>
      <c r="AK40" s="102"/>
      <c r="AL40" s="102"/>
      <c r="AM40" s="102"/>
      <c r="AN40" s="102"/>
      <c r="AO40" s="102"/>
      <c r="AP40" s="102"/>
      <c r="AQ40" s="102"/>
      <c r="AR40" s="102"/>
      <c r="AS40" s="102"/>
      <c r="AT40" s="102"/>
      <c r="AU40" s="102"/>
      <c r="AV40" s="102"/>
      <c r="AW40" s="102"/>
      <c r="AX40" s="102"/>
      <c r="AY40" s="102"/>
      <c r="AZ40" s="102"/>
      <c r="BA40" s="102"/>
      <c r="BB40" s="102"/>
      <c r="BC40" s="102"/>
      <c r="BD40" s="102"/>
      <c r="BE40" s="102"/>
      <c r="BF40" s="102"/>
      <c r="BG40" s="102"/>
      <c r="BH40" s="102"/>
      <c r="BI40" s="102"/>
      <c r="BJ40" s="102"/>
      <c r="BK40" s="102"/>
      <c r="BL40" s="102"/>
      <c r="BM40" s="102"/>
      <c r="BN40" s="102"/>
    </row>
    <row r="41" spans="1:66" s="58" customFormat="1" ht="18" x14ac:dyDescent="0.15">
      <c r="A41" s="157" t="s">
        <v>217</v>
      </c>
      <c r="B41" s="185" t="s">
        <v>207</v>
      </c>
      <c r="D41" s="170"/>
      <c r="E41" s="171" t="s">
        <v>223</v>
      </c>
      <c r="F41" s="172" t="s">
        <v>223</v>
      </c>
      <c r="G41" s="173">
        <v>1</v>
      </c>
      <c r="H41" s="174"/>
      <c r="I41" s="175">
        <v>1</v>
      </c>
      <c r="J41" s="176"/>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2"/>
      <c r="AH41" s="102"/>
      <c r="AI41" s="102"/>
      <c r="AJ41" s="102"/>
      <c r="AK41" s="102"/>
      <c r="AL41" s="102"/>
      <c r="AM41" s="102"/>
      <c r="AN41" s="102"/>
      <c r="AO41" s="102"/>
      <c r="AP41" s="102"/>
      <c r="AQ41" s="102"/>
      <c r="AR41" s="102"/>
      <c r="AS41" s="102"/>
      <c r="AT41" s="102"/>
      <c r="AU41" s="102"/>
      <c r="AV41" s="102"/>
      <c r="AW41" s="102"/>
      <c r="AX41" s="102"/>
      <c r="AY41" s="102"/>
      <c r="AZ41" s="102"/>
      <c r="BA41" s="102"/>
      <c r="BB41" s="102"/>
      <c r="BC41" s="102"/>
      <c r="BD41" s="102"/>
      <c r="BE41" s="102"/>
      <c r="BF41" s="102"/>
      <c r="BG41" s="102"/>
      <c r="BH41" s="102"/>
      <c r="BI41" s="102"/>
      <c r="BJ41" s="102"/>
      <c r="BK41" s="102"/>
      <c r="BL41" s="102"/>
      <c r="BM41" s="102"/>
      <c r="BN41" s="102"/>
    </row>
    <row r="42" spans="1:66" s="58" customFormat="1" ht="18" x14ac:dyDescent="0.15">
      <c r="A42" s="157" t="s">
        <v>218</v>
      </c>
      <c r="B42" s="185" t="s">
        <v>146</v>
      </c>
      <c r="D42" s="170"/>
      <c r="E42" s="171" t="s">
        <v>223</v>
      </c>
      <c r="F42" s="172" t="s">
        <v>223</v>
      </c>
      <c r="G42" s="173">
        <v>1</v>
      </c>
      <c r="H42" s="174"/>
      <c r="I42" s="175">
        <v>1</v>
      </c>
      <c r="J42" s="176"/>
      <c r="K42" s="102"/>
      <c r="L42" s="102"/>
      <c r="M42" s="102"/>
      <c r="N42" s="102"/>
      <c r="O42" s="102"/>
      <c r="P42" s="102"/>
      <c r="Q42" s="102"/>
      <c r="R42" s="102"/>
      <c r="S42" s="102"/>
      <c r="T42" s="102"/>
      <c r="U42" s="102"/>
      <c r="V42" s="102"/>
      <c r="W42" s="102"/>
      <c r="X42" s="102"/>
      <c r="Y42" s="102"/>
      <c r="Z42" s="102"/>
      <c r="AA42" s="102"/>
      <c r="AB42" s="102"/>
      <c r="AC42" s="102"/>
      <c r="AD42" s="102"/>
      <c r="AE42" s="102"/>
      <c r="AF42" s="102"/>
      <c r="AG42" s="102"/>
      <c r="AH42" s="102"/>
      <c r="AI42" s="102"/>
      <c r="AJ42" s="102"/>
      <c r="AK42" s="102"/>
      <c r="AL42" s="102"/>
      <c r="AM42" s="102"/>
      <c r="AN42" s="102"/>
      <c r="AO42" s="102"/>
      <c r="AP42" s="102"/>
      <c r="AQ42" s="102"/>
      <c r="AR42" s="102"/>
      <c r="AS42" s="102"/>
      <c r="AT42" s="102"/>
      <c r="AU42" s="102"/>
      <c r="AV42" s="102"/>
      <c r="AW42" s="102"/>
      <c r="AX42" s="102"/>
      <c r="AY42" s="102"/>
      <c r="AZ42" s="102"/>
      <c r="BA42" s="102"/>
      <c r="BB42" s="102"/>
      <c r="BC42" s="102"/>
      <c r="BD42" s="102"/>
      <c r="BE42" s="102"/>
      <c r="BF42" s="102"/>
      <c r="BG42" s="102"/>
      <c r="BH42" s="102"/>
      <c r="BI42" s="102"/>
      <c r="BJ42" s="102"/>
      <c r="BK42" s="102"/>
      <c r="BL42" s="102"/>
      <c r="BM42" s="102"/>
      <c r="BN42" s="102"/>
    </row>
    <row r="43" spans="1:66" s="58" customFormat="1" ht="18" x14ac:dyDescent="0.15">
      <c r="A43" s="157" t="s">
        <v>219</v>
      </c>
      <c r="B43" s="185" t="s">
        <v>147</v>
      </c>
      <c r="D43" s="170"/>
      <c r="E43" s="171" t="s">
        <v>223</v>
      </c>
      <c r="F43" s="172" t="s">
        <v>223</v>
      </c>
      <c r="G43" s="173">
        <v>1</v>
      </c>
      <c r="H43" s="174">
        <v>0</v>
      </c>
      <c r="I43" s="175">
        <v>1</v>
      </c>
      <c r="J43" s="176"/>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102"/>
      <c r="BE43" s="102"/>
      <c r="BF43" s="102"/>
      <c r="BG43" s="102"/>
      <c r="BH43" s="102"/>
      <c r="BI43" s="102"/>
      <c r="BJ43" s="102"/>
      <c r="BK43" s="102"/>
      <c r="BL43" s="102"/>
      <c r="BM43" s="102"/>
      <c r="BN43" s="102"/>
    </row>
    <row r="44" spans="1:66" s="58" customFormat="1" ht="18" x14ac:dyDescent="0.15">
      <c r="A44" s="157" t="s">
        <v>220</v>
      </c>
      <c r="B44" s="185" t="s">
        <v>148</v>
      </c>
      <c r="D44" s="170"/>
      <c r="E44" s="171" t="s">
        <v>224</v>
      </c>
      <c r="F44" s="172" t="s">
        <v>224</v>
      </c>
      <c r="G44" s="173">
        <v>1</v>
      </c>
      <c r="H44" s="174">
        <v>0</v>
      </c>
      <c r="I44" s="175">
        <v>1</v>
      </c>
      <c r="J44" s="176"/>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102"/>
      <c r="BE44" s="102"/>
      <c r="BF44" s="102"/>
      <c r="BG44" s="102"/>
      <c r="BH44" s="102"/>
      <c r="BI44" s="102"/>
      <c r="BJ44" s="102"/>
      <c r="BK44" s="102"/>
      <c r="BL44" s="102"/>
      <c r="BM44" s="102"/>
      <c r="BN44" s="102"/>
    </row>
    <row r="45" spans="1:66" s="58" customFormat="1" ht="18" x14ac:dyDescent="0.15">
      <c r="A45" s="157" t="s">
        <v>221</v>
      </c>
      <c r="B45" s="185" t="s">
        <v>149</v>
      </c>
      <c r="D45" s="170"/>
      <c r="E45" s="171"/>
      <c r="F45" s="172"/>
      <c r="G45" s="173"/>
      <c r="H45" s="174"/>
      <c r="I45" s="175"/>
      <c r="J45" s="176"/>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102"/>
      <c r="BE45" s="102"/>
      <c r="BF45" s="102"/>
      <c r="BG45" s="102"/>
      <c r="BH45" s="102"/>
      <c r="BI45" s="102"/>
      <c r="BJ45" s="102"/>
      <c r="BK45" s="102"/>
      <c r="BL45" s="102"/>
      <c r="BM45" s="102"/>
      <c r="BN45" s="102"/>
    </row>
    <row r="46" spans="1:66" s="58" customFormat="1" ht="18" x14ac:dyDescent="0.15">
      <c r="A46" s="177">
        <v>2.4</v>
      </c>
      <c r="B46" s="184" t="s">
        <v>222</v>
      </c>
      <c r="D46" s="170"/>
      <c r="E46" s="171" t="s">
        <v>211</v>
      </c>
      <c r="F46" s="172" t="s">
        <v>212</v>
      </c>
      <c r="G46" s="173">
        <v>2</v>
      </c>
      <c r="H46" s="174">
        <v>0</v>
      </c>
      <c r="I46" s="175">
        <v>2</v>
      </c>
      <c r="J46" s="176"/>
      <c r="K46" s="102"/>
      <c r="L46" s="102"/>
      <c r="M46" s="102"/>
      <c r="N46" s="102"/>
      <c r="O46" s="102"/>
      <c r="P46" s="102"/>
      <c r="Q46" s="102"/>
      <c r="R46" s="102"/>
      <c r="S46" s="102"/>
      <c r="T46" s="102"/>
      <c r="U46" s="102"/>
      <c r="V46" s="102"/>
      <c r="W46" s="102"/>
      <c r="X46" s="102"/>
      <c r="Y46" s="102"/>
      <c r="Z46" s="102"/>
      <c r="AA46" s="102"/>
      <c r="AB46" s="102"/>
      <c r="AC46" s="102"/>
      <c r="AD46" s="102"/>
      <c r="AE46" s="102"/>
      <c r="AF46" s="102"/>
      <c r="AG46" s="102"/>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102"/>
      <c r="BE46" s="102"/>
      <c r="BF46" s="102"/>
      <c r="BG46" s="102"/>
      <c r="BH46" s="102"/>
      <c r="BI46" s="102"/>
      <c r="BJ46" s="102"/>
      <c r="BK46" s="102"/>
      <c r="BL46" s="102"/>
      <c r="BM46" s="102"/>
      <c r="BN46" s="102"/>
    </row>
    <row r="47" spans="1:66" s="52" customFormat="1" ht="18" x14ac:dyDescent="0.15">
      <c r="A47" s="180" t="str">
        <f>IF(ISERROR(VALUE(SUBSTITUTE(prevWBS,".",""))),"1",IF(ISERROR(FIND("`",SUBSTITUTE(prevWBS,".","`",1))),TEXT(VALUE(prevWBS)+1,"#"),TEXT(VALUE(LEFT(prevWBS,FIND("`",SUBSTITUTE(prevWBS,".","`",1))-1))+1,"#")))</f>
        <v>3</v>
      </c>
      <c r="B47" s="181"/>
      <c r="D47" s="53"/>
      <c r="E47" s="97"/>
      <c r="F47" s="97" t="str">
        <f t="shared" si="6"/>
        <v xml:space="preserve"> - </v>
      </c>
      <c r="G47" s="54"/>
      <c r="H47" s="55"/>
      <c r="I47" s="56" t="str">
        <f t="shared" si="4"/>
        <v xml:space="preserve"> - </v>
      </c>
      <c r="J47" s="91"/>
      <c r="K47" s="104"/>
      <c r="L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4"/>
      <c r="BK47" s="104"/>
      <c r="BL47" s="104"/>
      <c r="BM47" s="104"/>
      <c r="BN47" s="104"/>
    </row>
    <row r="48" spans="1:66" s="58" customFormat="1" ht="18" x14ac:dyDescent="0.15">
      <c r="A48" s="15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48" s="158" t="s">
        <v>9</v>
      </c>
      <c r="D48" s="121"/>
      <c r="E48" s="95">
        <v>43129</v>
      </c>
      <c r="F48" s="96">
        <f t="shared" si="6"/>
        <v>43129</v>
      </c>
      <c r="G48" s="59">
        <v>1</v>
      </c>
      <c r="H48" s="60">
        <v>0</v>
      </c>
      <c r="I48" s="61">
        <f t="shared" si="4"/>
        <v>1</v>
      </c>
      <c r="J48" s="90"/>
      <c r="K48" s="102"/>
      <c r="L48" s="102"/>
      <c r="M48" s="102"/>
      <c r="N48" s="102"/>
      <c r="O48" s="102"/>
      <c r="P48" s="102"/>
      <c r="Q48" s="102"/>
      <c r="R48" s="102"/>
      <c r="S48" s="102"/>
      <c r="T48" s="102"/>
      <c r="U48" s="102"/>
      <c r="V48" s="102"/>
      <c r="W48" s="102"/>
      <c r="X48" s="102"/>
      <c r="Y48" s="102"/>
      <c r="Z48" s="102"/>
      <c r="AA48" s="102"/>
      <c r="AB48" s="102"/>
      <c r="AC48" s="102"/>
      <c r="AD48" s="102"/>
      <c r="AE48" s="102"/>
      <c r="AF48" s="102"/>
      <c r="AG48" s="102"/>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102"/>
      <c r="BE48" s="102"/>
      <c r="BF48" s="102"/>
      <c r="BG48" s="102"/>
      <c r="BH48" s="102"/>
      <c r="BI48" s="102"/>
      <c r="BJ48" s="102"/>
      <c r="BK48" s="102"/>
      <c r="BL48" s="102"/>
      <c r="BM48" s="102"/>
      <c r="BN48" s="102"/>
    </row>
    <row r="49" spans="1:66" s="58" customFormat="1" ht="18" x14ac:dyDescent="0.15">
      <c r="A49" s="15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49" s="158" t="s">
        <v>9</v>
      </c>
      <c r="D49" s="121"/>
      <c r="E49" s="95">
        <v>43130</v>
      </c>
      <c r="F49" s="96">
        <f t="shared" si="6"/>
        <v>43130</v>
      </c>
      <c r="G49" s="59">
        <v>1</v>
      </c>
      <c r="H49" s="60">
        <v>0</v>
      </c>
      <c r="I49" s="61">
        <f t="shared" si="4"/>
        <v>1</v>
      </c>
      <c r="J49" s="90"/>
      <c r="K49" s="102"/>
      <c r="L49" s="102"/>
      <c r="M49" s="102"/>
      <c r="N49" s="102"/>
      <c r="O49" s="102"/>
      <c r="P49" s="102"/>
      <c r="Q49" s="102"/>
      <c r="R49" s="102"/>
      <c r="S49" s="102"/>
      <c r="T49" s="102"/>
      <c r="U49" s="102"/>
      <c r="V49" s="102"/>
      <c r="W49" s="102"/>
      <c r="X49" s="102"/>
      <c r="Y49" s="102"/>
      <c r="Z49" s="102"/>
      <c r="AA49" s="102"/>
      <c r="AB49" s="102"/>
      <c r="AC49" s="102"/>
      <c r="AD49" s="102"/>
      <c r="AE49" s="102"/>
      <c r="AF49" s="102"/>
      <c r="AG49" s="102"/>
      <c r="AH49" s="102"/>
      <c r="AI49" s="102"/>
      <c r="AJ49" s="102"/>
      <c r="AK49" s="102"/>
      <c r="AL49" s="102"/>
      <c r="AM49" s="102"/>
      <c r="AN49" s="102"/>
      <c r="AO49" s="102"/>
      <c r="AP49" s="102"/>
      <c r="AQ49" s="102"/>
      <c r="AR49" s="102"/>
      <c r="AS49" s="102"/>
      <c r="AT49" s="102"/>
      <c r="AU49" s="102"/>
      <c r="AV49" s="102"/>
      <c r="AW49" s="102"/>
      <c r="AX49" s="102"/>
      <c r="AY49" s="102"/>
      <c r="AZ49" s="102"/>
      <c r="BA49" s="102"/>
      <c r="BB49" s="102"/>
      <c r="BC49" s="102"/>
      <c r="BD49" s="102"/>
      <c r="BE49" s="102"/>
      <c r="BF49" s="102"/>
      <c r="BG49" s="102"/>
      <c r="BH49" s="102"/>
      <c r="BI49" s="102"/>
      <c r="BJ49" s="102"/>
      <c r="BK49" s="102"/>
      <c r="BL49" s="102"/>
      <c r="BM49" s="102"/>
      <c r="BN49" s="102"/>
    </row>
    <row r="50" spans="1:66" s="58" customFormat="1" ht="18" x14ac:dyDescent="0.15">
      <c r="A50" s="15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50" s="158" t="s">
        <v>9</v>
      </c>
      <c r="D50" s="121"/>
      <c r="E50" s="95">
        <v>43131</v>
      </c>
      <c r="F50" s="96">
        <f t="shared" si="6"/>
        <v>43131</v>
      </c>
      <c r="G50" s="59">
        <v>1</v>
      </c>
      <c r="H50" s="60">
        <v>0</v>
      </c>
      <c r="I50" s="61">
        <f t="shared" si="4"/>
        <v>1</v>
      </c>
      <c r="J50" s="90"/>
      <c r="K50" s="102"/>
      <c r="L50" s="102"/>
      <c r="M50" s="102"/>
      <c r="N50" s="102"/>
      <c r="O50" s="102"/>
      <c r="P50" s="102"/>
      <c r="Q50" s="102"/>
      <c r="R50" s="102"/>
      <c r="S50" s="102"/>
      <c r="T50" s="102"/>
      <c r="U50" s="102"/>
      <c r="V50" s="102"/>
      <c r="W50" s="102"/>
      <c r="X50" s="102"/>
      <c r="Y50" s="102"/>
      <c r="Z50" s="102"/>
      <c r="AA50" s="102"/>
      <c r="AB50" s="102"/>
      <c r="AC50" s="102"/>
      <c r="AD50" s="102"/>
      <c r="AE50" s="102"/>
      <c r="AF50" s="102"/>
      <c r="AG50" s="102"/>
      <c r="AH50" s="102"/>
      <c r="AI50" s="102"/>
      <c r="AJ50" s="102"/>
      <c r="AK50" s="102"/>
      <c r="AL50" s="102"/>
      <c r="AM50" s="102"/>
      <c r="AN50" s="102"/>
      <c r="AO50" s="102"/>
      <c r="AP50" s="102"/>
      <c r="AQ50" s="102"/>
      <c r="AR50" s="102"/>
      <c r="AS50" s="102"/>
      <c r="AT50" s="102"/>
      <c r="AU50" s="102"/>
      <c r="AV50" s="102"/>
      <c r="AW50" s="102"/>
      <c r="AX50" s="102"/>
      <c r="AY50" s="102"/>
      <c r="AZ50" s="102"/>
      <c r="BA50" s="102"/>
      <c r="BB50" s="102"/>
      <c r="BC50" s="102"/>
      <c r="BD50" s="102"/>
      <c r="BE50" s="102"/>
      <c r="BF50" s="102"/>
      <c r="BG50" s="102"/>
      <c r="BH50" s="102"/>
      <c r="BI50" s="102"/>
      <c r="BJ50" s="102"/>
      <c r="BK50" s="102"/>
      <c r="BL50" s="102"/>
      <c r="BM50" s="102"/>
      <c r="BN50" s="102"/>
    </row>
    <row r="51" spans="1:66" s="58" customFormat="1" ht="18" x14ac:dyDescent="0.15">
      <c r="A51" s="15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51" s="158" t="s">
        <v>9</v>
      </c>
      <c r="D51" s="121"/>
      <c r="E51" s="95">
        <v>43132</v>
      </c>
      <c r="F51" s="96">
        <f t="shared" si="6"/>
        <v>43132</v>
      </c>
      <c r="G51" s="59">
        <v>1</v>
      </c>
      <c r="H51" s="60">
        <v>0</v>
      </c>
      <c r="I51" s="61">
        <f t="shared" si="4"/>
        <v>1</v>
      </c>
      <c r="J51" s="90"/>
      <c r="K51" s="102"/>
      <c r="L51" s="102"/>
      <c r="M51" s="102"/>
      <c r="N51" s="102"/>
      <c r="O51" s="102"/>
      <c r="P51" s="102"/>
      <c r="Q51" s="102"/>
      <c r="R51" s="102"/>
      <c r="S51" s="102"/>
      <c r="T51" s="102"/>
      <c r="U51" s="102"/>
      <c r="V51" s="102"/>
      <c r="W51" s="102"/>
      <c r="X51" s="102"/>
      <c r="Y51" s="102"/>
      <c r="Z51" s="102"/>
      <c r="AA51" s="102"/>
      <c r="AB51" s="102"/>
      <c r="AC51" s="102"/>
      <c r="AD51" s="102"/>
      <c r="AE51" s="102"/>
      <c r="AF51" s="102"/>
      <c r="AG51" s="102"/>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102"/>
      <c r="BE51" s="102"/>
      <c r="BF51" s="102"/>
      <c r="BG51" s="102"/>
      <c r="BH51" s="102"/>
      <c r="BI51" s="102"/>
      <c r="BJ51" s="102"/>
      <c r="BK51" s="102"/>
      <c r="BL51" s="102"/>
      <c r="BM51" s="102"/>
      <c r="BN51" s="102"/>
    </row>
    <row r="52" spans="1:66" s="58" customFormat="1" ht="18" x14ac:dyDescent="0.15">
      <c r="A52" s="15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52" s="158" t="s">
        <v>9</v>
      </c>
      <c r="D52" s="121"/>
      <c r="E52" s="95">
        <v>43133</v>
      </c>
      <c r="F52" s="96">
        <f t="shared" si="6"/>
        <v>43133</v>
      </c>
      <c r="G52" s="59">
        <v>1</v>
      </c>
      <c r="H52" s="60">
        <v>0</v>
      </c>
      <c r="I52" s="61">
        <f t="shared" si="4"/>
        <v>1</v>
      </c>
      <c r="J52" s="90"/>
      <c r="K52" s="102"/>
      <c r="L52" s="102"/>
      <c r="M52" s="102"/>
      <c r="N52" s="102"/>
      <c r="O52" s="102"/>
      <c r="P52" s="102"/>
      <c r="Q52" s="102"/>
      <c r="R52" s="102"/>
      <c r="S52" s="102"/>
      <c r="T52" s="102"/>
      <c r="U52" s="102"/>
      <c r="V52" s="102"/>
      <c r="W52" s="102"/>
      <c r="X52" s="102"/>
      <c r="Y52" s="102"/>
      <c r="Z52" s="102"/>
      <c r="AA52" s="102"/>
      <c r="AB52" s="102"/>
      <c r="AC52" s="102"/>
      <c r="AD52" s="102"/>
      <c r="AE52" s="102"/>
      <c r="AF52" s="102"/>
      <c r="AG52" s="102"/>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2"/>
      <c r="BK52" s="102"/>
      <c r="BL52" s="102"/>
      <c r="BM52" s="102"/>
      <c r="BN52" s="102"/>
    </row>
    <row r="53" spans="1:66" s="67" customFormat="1" ht="18" x14ac:dyDescent="0.15">
      <c r="A53" s="157"/>
      <c r="B53" s="159"/>
      <c r="C53" s="62"/>
      <c r="D53" s="63"/>
      <c r="E53" s="98"/>
      <c r="F53" s="98"/>
      <c r="G53" s="64"/>
      <c r="H53" s="65"/>
      <c r="I53" s="66" t="str">
        <f t="shared" si="4"/>
        <v xml:space="preserve"> - </v>
      </c>
      <c r="J53" s="92"/>
      <c r="K53" s="102"/>
      <c r="L53" s="102"/>
      <c r="M53" s="102"/>
      <c r="N53" s="102"/>
      <c r="O53" s="102"/>
      <c r="P53" s="102"/>
      <c r="Q53" s="102"/>
      <c r="R53" s="102"/>
      <c r="S53" s="102"/>
      <c r="T53" s="102"/>
      <c r="U53" s="102"/>
      <c r="V53" s="102"/>
      <c r="W53" s="102"/>
      <c r="X53" s="102"/>
      <c r="Y53" s="102"/>
      <c r="Z53" s="102"/>
      <c r="AA53" s="102"/>
      <c r="AB53" s="102"/>
      <c r="AC53" s="102"/>
      <c r="AD53" s="102"/>
      <c r="AE53" s="102"/>
      <c r="AF53" s="102"/>
      <c r="AG53" s="102"/>
      <c r="AH53" s="102"/>
      <c r="AI53" s="102"/>
      <c r="AJ53" s="102"/>
      <c r="AK53" s="102"/>
      <c r="AL53" s="102"/>
      <c r="AM53" s="102"/>
      <c r="AN53" s="102"/>
      <c r="AO53" s="102"/>
      <c r="AP53" s="102"/>
      <c r="AQ53" s="102"/>
      <c r="AR53" s="102"/>
      <c r="AS53" s="102"/>
      <c r="AT53" s="102"/>
      <c r="AU53" s="102"/>
      <c r="AV53" s="102"/>
      <c r="AW53" s="102"/>
      <c r="AX53" s="102"/>
      <c r="AY53" s="102"/>
      <c r="AZ53" s="102"/>
      <c r="BA53" s="102"/>
      <c r="BB53" s="102"/>
      <c r="BC53" s="102"/>
      <c r="BD53" s="102"/>
      <c r="BE53" s="102"/>
      <c r="BF53" s="102"/>
      <c r="BG53" s="102"/>
      <c r="BH53" s="102"/>
      <c r="BI53" s="102"/>
      <c r="BJ53" s="102"/>
      <c r="BK53" s="102"/>
      <c r="BL53" s="102"/>
      <c r="BM53" s="102"/>
      <c r="BN53" s="102"/>
    </row>
    <row r="54" spans="1:66" s="67" customFormat="1" ht="18" x14ac:dyDescent="0.15">
      <c r="A54" s="157"/>
      <c r="B54" s="159"/>
      <c r="C54" s="62"/>
      <c r="D54" s="63"/>
      <c r="E54" s="98"/>
      <c r="F54" s="98"/>
      <c r="G54" s="64"/>
      <c r="H54" s="65"/>
      <c r="I54" s="66" t="str">
        <f t="shared" si="4"/>
        <v xml:space="preserve"> - </v>
      </c>
      <c r="J54" s="92"/>
      <c r="K54" s="102"/>
      <c r="L54" s="102"/>
      <c r="M54" s="102"/>
      <c r="N54" s="102"/>
      <c r="O54" s="102"/>
      <c r="P54" s="102"/>
      <c r="Q54" s="102"/>
      <c r="R54" s="102"/>
      <c r="S54" s="102"/>
      <c r="T54" s="102"/>
      <c r="U54" s="102"/>
      <c r="V54" s="102"/>
      <c r="W54" s="102"/>
      <c r="X54" s="102"/>
      <c r="Y54" s="102"/>
      <c r="Z54" s="102"/>
      <c r="AA54" s="102"/>
      <c r="AB54" s="102"/>
      <c r="AC54" s="102"/>
      <c r="AD54" s="102"/>
      <c r="AE54" s="102"/>
      <c r="AF54" s="102"/>
      <c r="AG54" s="102"/>
      <c r="AH54" s="102"/>
      <c r="AI54" s="102"/>
      <c r="AJ54" s="102"/>
      <c r="AK54" s="102"/>
      <c r="AL54" s="102"/>
      <c r="AM54" s="102"/>
      <c r="AN54" s="102"/>
      <c r="AO54" s="102"/>
      <c r="AP54" s="102"/>
      <c r="AQ54" s="102"/>
      <c r="AR54" s="102"/>
      <c r="AS54" s="102"/>
      <c r="AT54" s="102"/>
      <c r="AU54" s="102"/>
      <c r="AV54" s="102"/>
      <c r="AW54" s="102"/>
      <c r="AX54" s="102"/>
      <c r="AY54" s="102"/>
      <c r="AZ54" s="102"/>
      <c r="BA54" s="102"/>
      <c r="BB54" s="102"/>
      <c r="BC54" s="102"/>
      <c r="BD54" s="102"/>
      <c r="BE54" s="102"/>
      <c r="BF54" s="102"/>
      <c r="BG54" s="102"/>
      <c r="BH54" s="102"/>
      <c r="BI54" s="102"/>
      <c r="BJ54" s="102"/>
      <c r="BK54" s="102"/>
      <c r="BL54" s="102"/>
      <c r="BM54" s="102"/>
      <c r="BN54" s="102"/>
    </row>
    <row r="55" spans="1:66" s="72" customFormat="1" ht="18" x14ac:dyDescent="0.15">
      <c r="A55" s="68" t="s">
        <v>2</v>
      </c>
      <c r="B55" s="69"/>
      <c r="C55" s="70"/>
      <c r="D55" s="70"/>
      <c r="E55" s="99"/>
      <c r="F55" s="99"/>
      <c r="G55" s="71"/>
      <c r="H55" s="71"/>
      <c r="I55" s="71"/>
      <c r="J55" s="93"/>
      <c r="K55" s="102"/>
      <c r="L55" s="102"/>
      <c r="M55" s="102"/>
      <c r="N55" s="102"/>
      <c r="O55" s="102"/>
      <c r="P55" s="102"/>
      <c r="Q55" s="102"/>
      <c r="R55" s="102"/>
      <c r="S55" s="102"/>
      <c r="T55" s="102"/>
      <c r="U55" s="102"/>
      <c r="V55" s="102"/>
      <c r="W55" s="102"/>
      <c r="X55" s="102"/>
      <c r="Y55" s="102"/>
      <c r="Z55" s="102"/>
      <c r="AA55" s="102"/>
      <c r="AB55" s="102"/>
      <c r="AC55" s="102"/>
      <c r="AD55" s="102"/>
      <c r="AE55" s="102"/>
      <c r="AF55" s="102"/>
      <c r="AG55" s="102"/>
      <c r="AH55" s="102"/>
      <c r="AI55" s="102"/>
      <c r="AJ55" s="102"/>
      <c r="AK55" s="102"/>
      <c r="AL55" s="102"/>
      <c r="AM55" s="102"/>
      <c r="AN55" s="102"/>
      <c r="AO55" s="102"/>
      <c r="AP55" s="102"/>
      <c r="AQ55" s="102"/>
      <c r="AR55" s="102"/>
      <c r="AS55" s="102"/>
      <c r="AT55" s="102"/>
      <c r="AU55" s="102"/>
      <c r="AV55" s="102"/>
      <c r="AW55" s="102"/>
      <c r="AX55" s="102"/>
      <c r="AY55" s="102"/>
      <c r="AZ55" s="102"/>
      <c r="BA55" s="102"/>
      <c r="BB55" s="102"/>
      <c r="BC55" s="102"/>
      <c r="BD55" s="102"/>
      <c r="BE55" s="102"/>
      <c r="BF55" s="102"/>
      <c r="BG55" s="102"/>
      <c r="BH55" s="102"/>
      <c r="BI55" s="102"/>
      <c r="BJ55" s="102"/>
      <c r="BK55" s="102"/>
      <c r="BL55" s="102"/>
      <c r="BM55" s="102"/>
      <c r="BN55" s="102"/>
    </row>
    <row r="56" spans="1:66" s="67" customFormat="1" ht="18" x14ac:dyDescent="0.15">
      <c r="A56" s="73" t="s">
        <v>40</v>
      </c>
      <c r="B56" s="74"/>
      <c r="C56" s="74"/>
      <c r="D56" s="74"/>
      <c r="E56" s="100"/>
      <c r="F56" s="100"/>
      <c r="G56" s="74"/>
      <c r="H56" s="74"/>
      <c r="I56" s="74"/>
      <c r="J56" s="93"/>
      <c r="K56" s="102"/>
      <c r="L56" s="102"/>
      <c r="M56" s="102"/>
      <c r="N56" s="102"/>
      <c r="O56" s="102"/>
      <c r="P56" s="102"/>
      <c r="Q56" s="102"/>
      <c r="R56" s="102"/>
      <c r="S56" s="102"/>
      <c r="T56" s="102"/>
      <c r="U56" s="102"/>
      <c r="V56" s="102"/>
      <c r="W56" s="102"/>
      <c r="X56" s="102"/>
      <c r="Y56" s="102"/>
      <c r="Z56" s="102"/>
      <c r="AA56" s="102"/>
      <c r="AB56" s="102"/>
      <c r="AC56" s="102"/>
      <c r="AD56" s="102"/>
      <c r="AE56" s="102"/>
      <c r="AF56" s="102"/>
      <c r="AG56" s="102"/>
      <c r="AH56" s="102"/>
      <c r="AI56" s="102"/>
      <c r="AJ56" s="102"/>
      <c r="AK56" s="102"/>
      <c r="AL56" s="102"/>
      <c r="AM56" s="102"/>
      <c r="AN56" s="102"/>
      <c r="AO56" s="102"/>
      <c r="AP56" s="102"/>
      <c r="AQ56" s="102"/>
      <c r="AR56" s="102"/>
      <c r="AS56" s="102"/>
      <c r="AT56" s="102"/>
      <c r="AU56" s="102"/>
      <c r="AV56" s="102"/>
      <c r="AW56" s="102"/>
      <c r="AX56" s="102"/>
      <c r="AY56" s="102"/>
      <c r="AZ56" s="102"/>
      <c r="BA56" s="102"/>
      <c r="BB56" s="102"/>
      <c r="BC56" s="102"/>
      <c r="BD56" s="102"/>
      <c r="BE56" s="102"/>
      <c r="BF56" s="102"/>
      <c r="BG56" s="102"/>
      <c r="BH56" s="102"/>
      <c r="BI56" s="102"/>
      <c r="BJ56" s="102"/>
      <c r="BK56" s="102"/>
      <c r="BL56" s="102"/>
      <c r="BM56" s="102"/>
      <c r="BN56" s="102"/>
    </row>
    <row r="57" spans="1:66" s="67" customFormat="1" ht="18" x14ac:dyDescent="0.15">
      <c r="A57" s="123" t="str">
        <f>IF(ISERROR(VALUE(SUBSTITUTE(prevWBS,".",""))),"1",IF(ISERROR(FIND("`",SUBSTITUTE(prevWBS,".","`",1))),TEXT(VALUE(prevWBS)+1,"#"),TEXT(VALUE(LEFT(prevWBS,FIND("`",SUBSTITUTE(prevWBS,".","`",1))-1))+1,"#")))</f>
        <v>1</v>
      </c>
      <c r="B57" s="124" t="s">
        <v>79</v>
      </c>
      <c r="C57" s="75"/>
      <c r="D57" s="76"/>
      <c r="E57" s="95"/>
      <c r="F57" s="96" t="str">
        <f t="shared" ref="F57:F60" si="7">IF(ISBLANK(E57)," - ",IF(G57=0,E57,E57+G57-1))</f>
        <v xml:space="preserve"> - </v>
      </c>
      <c r="G57" s="59"/>
      <c r="H57" s="60"/>
      <c r="I57" s="77" t="str">
        <f>IF(OR(F57=0,E57=0)," - ",NETWORKDAYS(E57,F57))</f>
        <v xml:space="preserve"> - </v>
      </c>
      <c r="J57" s="94"/>
      <c r="K57" s="102"/>
      <c r="L57" s="102"/>
      <c r="M57" s="102"/>
      <c r="N57" s="102"/>
      <c r="O57" s="102"/>
      <c r="P57" s="102"/>
      <c r="Q57" s="102"/>
      <c r="R57" s="102"/>
      <c r="S57" s="102"/>
      <c r="T57" s="102"/>
      <c r="U57" s="102"/>
      <c r="V57" s="102"/>
      <c r="W57" s="102"/>
      <c r="X57" s="102"/>
      <c r="Y57" s="102"/>
      <c r="Z57" s="102"/>
      <c r="AA57" s="102"/>
      <c r="AB57" s="102"/>
      <c r="AC57" s="102"/>
      <c r="AD57" s="102"/>
      <c r="AE57" s="102"/>
      <c r="AF57" s="102"/>
      <c r="AG57" s="102"/>
      <c r="AH57" s="102"/>
      <c r="AI57" s="102"/>
      <c r="AJ57" s="102"/>
      <c r="AK57" s="102"/>
      <c r="AL57" s="102"/>
      <c r="AM57" s="102"/>
      <c r="AN57" s="102"/>
      <c r="AO57" s="102"/>
      <c r="AP57" s="102"/>
      <c r="AQ57" s="102"/>
      <c r="AR57" s="102"/>
      <c r="AS57" s="102"/>
      <c r="AT57" s="102"/>
      <c r="AU57" s="102"/>
      <c r="AV57" s="102"/>
      <c r="AW57" s="102"/>
      <c r="AX57" s="102"/>
      <c r="AY57" s="102"/>
      <c r="AZ57" s="102"/>
      <c r="BA57" s="102"/>
      <c r="BB57" s="102"/>
      <c r="BC57" s="102"/>
      <c r="BD57" s="102"/>
      <c r="BE57" s="102"/>
      <c r="BF57" s="102"/>
      <c r="BG57" s="102"/>
      <c r="BH57" s="102"/>
      <c r="BI57" s="102"/>
      <c r="BJ57" s="102"/>
      <c r="BK57" s="102"/>
      <c r="BL57" s="102"/>
      <c r="BM57" s="102"/>
      <c r="BN57" s="102"/>
    </row>
    <row r="58" spans="1:66" s="67" customFormat="1" ht="18" x14ac:dyDescent="0.15">
      <c r="A58" s="5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58" s="78" t="s">
        <v>65</v>
      </c>
      <c r="C58" s="78"/>
      <c r="D58" s="76"/>
      <c r="E58" s="95"/>
      <c r="F58" s="96" t="str">
        <f t="shared" si="7"/>
        <v xml:space="preserve"> - </v>
      </c>
      <c r="G58" s="59"/>
      <c r="H58" s="60"/>
      <c r="I58" s="77" t="str">
        <f t="shared" ref="I58:I60" si="8">IF(OR(F58=0,E58=0)," - ",NETWORKDAYS(E58,F58))</f>
        <v xml:space="preserve"> - </v>
      </c>
      <c r="J58" s="94"/>
      <c r="K58" s="102"/>
      <c r="L58" s="102"/>
      <c r="M58" s="102"/>
      <c r="N58" s="102"/>
      <c r="O58" s="102"/>
      <c r="P58" s="102"/>
      <c r="Q58" s="102"/>
      <c r="R58" s="102"/>
      <c r="S58" s="102"/>
      <c r="T58" s="102"/>
      <c r="U58" s="102"/>
      <c r="V58" s="102"/>
      <c r="W58" s="102"/>
      <c r="X58" s="102"/>
      <c r="Y58" s="102"/>
      <c r="Z58" s="102"/>
      <c r="AA58" s="102"/>
      <c r="AB58" s="102"/>
      <c r="AC58" s="102"/>
      <c r="AD58" s="102"/>
      <c r="AE58" s="102"/>
      <c r="AF58" s="102"/>
      <c r="AG58" s="102"/>
      <c r="AH58" s="102"/>
      <c r="AI58" s="102"/>
      <c r="AJ58" s="102"/>
      <c r="AK58" s="102"/>
      <c r="AL58" s="102"/>
      <c r="AM58" s="102"/>
      <c r="AN58" s="102"/>
      <c r="AO58" s="102"/>
      <c r="AP58" s="102"/>
      <c r="AQ58" s="102"/>
      <c r="AR58" s="102"/>
      <c r="AS58" s="102"/>
      <c r="AT58" s="102"/>
      <c r="AU58" s="102"/>
      <c r="AV58" s="102"/>
      <c r="AW58" s="102"/>
      <c r="AX58" s="102"/>
      <c r="AY58" s="102"/>
      <c r="AZ58" s="102"/>
      <c r="BA58" s="102"/>
      <c r="BB58" s="102"/>
      <c r="BC58" s="102"/>
      <c r="BD58" s="102"/>
      <c r="BE58" s="102"/>
      <c r="BF58" s="102"/>
      <c r="BG58" s="102"/>
      <c r="BH58" s="102"/>
      <c r="BI58" s="102"/>
      <c r="BJ58" s="102"/>
      <c r="BK58" s="102"/>
      <c r="BL58" s="102"/>
      <c r="BM58" s="102"/>
      <c r="BN58" s="102"/>
    </row>
    <row r="59" spans="1:66" s="67" customFormat="1" ht="18" x14ac:dyDescent="0.15">
      <c r="A59" s="5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59" s="79" t="s">
        <v>66</v>
      </c>
      <c r="C59" s="78"/>
      <c r="D59" s="76"/>
      <c r="E59" s="95"/>
      <c r="F59" s="96" t="str">
        <f t="shared" si="7"/>
        <v xml:space="preserve"> - </v>
      </c>
      <c r="G59" s="59"/>
      <c r="H59" s="60"/>
      <c r="I59" s="77" t="str">
        <f t="shared" si="8"/>
        <v xml:space="preserve"> - </v>
      </c>
      <c r="J59" s="94"/>
      <c r="K59" s="102"/>
      <c r="L59" s="102"/>
      <c r="M59" s="102"/>
      <c r="N59" s="102"/>
      <c r="O59" s="102"/>
      <c r="P59" s="102"/>
      <c r="Q59" s="102"/>
      <c r="R59" s="102"/>
      <c r="S59" s="102"/>
      <c r="T59" s="102"/>
      <c r="U59" s="102"/>
      <c r="V59" s="102"/>
      <c r="W59" s="102"/>
      <c r="X59" s="102"/>
      <c r="Y59" s="102"/>
      <c r="Z59" s="102"/>
      <c r="AA59" s="102"/>
      <c r="AB59" s="102"/>
      <c r="AC59" s="102"/>
      <c r="AD59" s="102"/>
      <c r="AE59" s="102"/>
      <c r="AF59" s="102"/>
      <c r="AG59" s="102"/>
      <c r="AH59" s="102"/>
      <c r="AI59" s="102"/>
      <c r="AJ59" s="102"/>
      <c r="AK59" s="102"/>
      <c r="AL59" s="102"/>
      <c r="AM59" s="102"/>
      <c r="AN59" s="102"/>
      <c r="AO59" s="102"/>
      <c r="AP59" s="102"/>
      <c r="AQ59" s="102"/>
      <c r="AR59" s="102"/>
      <c r="AS59" s="102"/>
      <c r="AT59" s="102"/>
      <c r="AU59" s="102"/>
      <c r="AV59" s="102"/>
      <c r="AW59" s="102"/>
      <c r="AX59" s="102"/>
      <c r="AY59" s="102"/>
      <c r="AZ59" s="102"/>
      <c r="BA59" s="102"/>
      <c r="BB59" s="102"/>
      <c r="BC59" s="102"/>
      <c r="BD59" s="102"/>
      <c r="BE59" s="102"/>
      <c r="BF59" s="102"/>
      <c r="BG59" s="102"/>
      <c r="BH59" s="102"/>
      <c r="BI59" s="102"/>
      <c r="BJ59" s="102"/>
      <c r="BK59" s="102"/>
      <c r="BL59" s="102"/>
      <c r="BM59" s="102"/>
      <c r="BN59" s="102"/>
    </row>
    <row r="60" spans="1:66" s="67" customFormat="1" ht="18" x14ac:dyDescent="0.15">
      <c r="A60" s="57"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60" s="79" t="s">
        <v>67</v>
      </c>
      <c r="C60" s="78"/>
      <c r="D60" s="76"/>
      <c r="E60" s="95"/>
      <c r="F60" s="96" t="str">
        <f t="shared" si="7"/>
        <v xml:space="preserve"> - </v>
      </c>
      <c r="G60" s="59"/>
      <c r="H60" s="60"/>
      <c r="I60" s="77" t="str">
        <f t="shared" si="8"/>
        <v xml:space="preserve"> - </v>
      </c>
      <c r="J60" s="94"/>
      <c r="K60" s="102"/>
      <c r="L60" s="102"/>
      <c r="M60" s="102"/>
      <c r="N60" s="102"/>
      <c r="O60" s="102"/>
      <c r="P60" s="102"/>
      <c r="Q60" s="102"/>
      <c r="R60" s="102"/>
      <c r="S60" s="102"/>
      <c r="T60" s="102"/>
      <c r="U60" s="102"/>
      <c r="V60" s="102"/>
      <c r="W60" s="102"/>
      <c r="X60" s="102"/>
      <c r="Y60" s="102"/>
      <c r="Z60" s="102"/>
      <c r="AA60" s="102"/>
      <c r="AB60" s="102"/>
      <c r="AC60" s="102"/>
      <c r="AD60" s="102"/>
      <c r="AE60" s="102"/>
      <c r="AF60" s="102"/>
      <c r="AG60" s="102"/>
      <c r="AH60" s="102"/>
      <c r="AI60" s="102"/>
      <c r="AJ60" s="102"/>
      <c r="AK60" s="102"/>
      <c r="AL60" s="102"/>
      <c r="AM60" s="102"/>
      <c r="AN60" s="102"/>
      <c r="AO60" s="102"/>
      <c r="AP60" s="102"/>
      <c r="AQ60" s="102"/>
      <c r="AR60" s="102"/>
      <c r="AS60" s="102"/>
      <c r="AT60" s="102"/>
      <c r="AU60" s="102"/>
      <c r="AV60" s="102"/>
      <c r="AW60" s="102"/>
      <c r="AX60" s="102"/>
      <c r="AY60" s="102"/>
      <c r="AZ60" s="102"/>
      <c r="BA60" s="102"/>
      <c r="BB60" s="102"/>
      <c r="BC60" s="102"/>
      <c r="BD60" s="102"/>
      <c r="BE60" s="102"/>
      <c r="BF60" s="102"/>
      <c r="BG60" s="102"/>
      <c r="BH60" s="102"/>
      <c r="BI60" s="102"/>
      <c r="BJ60" s="102"/>
      <c r="BK60" s="102"/>
      <c r="BL60" s="102"/>
      <c r="BM60" s="102"/>
      <c r="BN60" s="102"/>
    </row>
    <row r="61" spans="1:66" s="32" customFormat="1" x14ac:dyDescent="0.15">
      <c r="A61" s="156" t="str">
        <f>HYPERLINK("https://vertex42.link/HowToCreateAGanttChart","► Watch How to Create a Gantt Chart in Excel")</f>
        <v>► Watch How to Create a Gantt Chart in Excel</v>
      </c>
      <c r="B61" s="30"/>
      <c r="C61" s="30"/>
      <c r="D61" s="31"/>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H60">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6" priority="45">
      <formula>K$6=TODAY()</formula>
    </cfRule>
  </conditionalFormatting>
  <conditionalFormatting sqref="K8:BN8 K10:BN60 M9:BN9">
    <cfRule type="expression" dxfId="5" priority="48">
      <formula>AND($E8&lt;=K$6,ROUNDDOWN(($F8-$E8+1)*$H8,0)+$E8-1&gt;=K$6)</formula>
    </cfRule>
    <cfRule type="expression" dxfId="4" priority="49">
      <formula>AND(NOT(ISBLANK($E8)),$E8&lt;=K$6,$F8&gt;=K$6)</formula>
    </cfRule>
  </conditionalFormatting>
  <conditionalFormatting sqref="K6:BN8 K10:BN60 M9:BN9">
    <cfRule type="expression" dxfId="3" priority="8">
      <formula>K$6=TODAY()</formula>
    </cfRule>
  </conditionalFormatting>
  <conditionalFormatting sqref="K9">
    <cfRule type="expression" dxfId="2" priority="52">
      <formula>AND($E9&lt;=L$6,ROUNDDOWN(($F9-$E9+1)*$H9,0)+$E9-1&gt;=L$6)</formula>
    </cfRule>
    <cfRule type="expression" dxfId="1" priority="53">
      <formula>AND(NOT(ISBLANK($E9)),$E9&lt;=L$6,$F9&gt;=L$6)</formula>
    </cfRule>
  </conditionalFormatting>
  <conditionalFormatting sqref="K9">
    <cfRule type="expression" dxfId="0" priority="55">
      <formula>L$6=TODAY()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A53:B54 B48 B49:B51 A56:B56 B55 E26 E47 E53:H56 G12 G26:H26 G47:H51 H30 G57 G58:G59 G60 H28 H29 H33:H34 H36" unlockedFormula="1"/>
    <ignoredError sqref="A47 A26"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101600</xdr:colOff>
                    <xdr:row>1</xdr:row>
                    <xdr:rowOff>127000</xdr:rowOff>
                  </from>
                  <to>
                    <xdr:col>27</xdr:col>
                    <xdr:colOff>101600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H8:H60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6"/>
  <sheetViews>
    <sheetView showGridLines="0" workbookViewId="0">
      <selection activeCell="A2" sqref="A2"/>
    </sheetView>
  </sheetViews>
  <sheetFormatPr baseColWidth="10" defaultColWidth="8.83203125" defaultRowHeight="13" x14ac:dyDescent="0.15"/>
  <cols>
    <col min="1" max="1" width="5.5" style="16" customWidth="1"/>
    <col min="2" max="2" width="37.6640625" style="16" customWidth="1"/>
    <col min="3" max="3" width="55.1640625" style="16" customWidth="1"/>
    <col min="4" max="7" width="8.83203125" style="16"/>
  </cols>
  <sheetData>
    <row r="1" spans="1:3" ht="30" customHeight="1" x14ac:dyDescent="0.15">
      <c r="A1" s="34" t="s">
        <v>24</v>
      </c>
    </row>
    <row r="4" spans="1:3" x14ac:dyDescent="0.15">
      <c r="C4" s="23" t="s">
        <v>32</v>
      </c>
    </row>
    <row r="5" spans="1:3" x14ac:dyDescent="0.15">
      <c r="C5" s="20" t="s">
        <v>33</v>
      </c>
    </row>
    <row r="6" spans="1:3" x14ac:dyDescent="0.15">
      <c r="C6" s="20"/>
    </row>
    <row r="7" spans="1:3" ht="18" x14ac:dyDescent="0.2">
      <c r="C7" s="24" t="s">
        <v>53</v>
      </c>
    </row>
    <row r="8" spans="1:3" x14ac:dyDescent="0.15">
      <c r="C8" s="25" t="s">
        <v>51</v>
      </c>
    </row>
    <row r="10" spans="1:3" x14ac:dyDescent="0.15">
      <c r="C10" s="20" t="s">
        <v>50</v>
      </c>
    </row>
    <row r="11" spans="1:3" x14ac:dyDescent="0.15">
      <c r="C11" s="20" t="s">
        <v>49</v>
      </c>
    </row>
    <row r="13" spans="1:3" ht="18" x14ac:dyDescent="0.2">
      <c r="C13" s="24" t="s">
        <v>48</v>
      </c>
    </row>
    <row r="16" spans="1:3" ht="16" x14ac:dyDescent="0.2">
      <c r="A16" s="27" t="s">
        <v>26</v>
      </c>
    </row>
    <row r="17" spans="2:2" s="16" customFormat="1" x14ac:dyDescent="0.15"/>
    <row r="18" spans="2:2" ht="14" x14ac:dyDescent="0.15">
      <c r="B18" s="26" t="s">
        <v>37</v>
      </c>
    </row>
    <row r="19" spans="2:2" x14ac:dyDescent="0.15">
      <c r="B19" s="20" t="s">
        <v>43</v>
      </c>
    </row>
    <row r="20" spans="2:2" x14ac:dyDescent="0.15">
      <c r="B20" s="20" t="s">
        <v>44</v>
      </c>
    </row>
    <row r="22" spans="2:2" s="16" customFormat="1" ht="14" x14ac:dyDescent="0.15">
      <c r="B22" s="26" t="s">
        <v>45</v>
      </c>
    </row>
    <row r="23" spans="2:2" s="16" customFormat="1" x14ac:dyDescent="0.15">
      <c r="B23" s="20" t="s">
        <v>46</v>
      </c>
    </row>
    <row r="24" spans="2:2" s="16" customFormat="1" x14ac:dyDescent="0.15">
      <c r="B24" s="20" t="s">
        <v>47</v>
      </c>
    </row>
    <row r="26" spans="2:2" s="16" customFormat="1" ht="14" x14ac:dyDescent="0.15">
      <c r="B26" s="26" t="s">
        <v>34</v>
      </c>
    </row>
    <row r="27" spans="2:2" s="16" customFormat="1" x14ac:dyDescent="0.15">
      <c r="B27" s="20" t="s">
        <v>38</v>
      </c>
    </row>
    <row r="28" spans="2:2" s="16" customFormat="1" x14ac:dyDescent="0.15">
      <c r="B28" s="20" t="s">
        <v>39</v>
      </c>
    </row>
    <row r="29" spans="2:2" x14ac:dyDescent="0.15">
      <c r="B29" s="20" t="s">
        <v>41</v>
      </c>
    </row>
    <row r="30" spans="2:2" x14ac:dyDescent="0.15">
      <c r="B30" s="16" t="s">
        <v>27</v>
      </c>
    </row>
    <row r="31" spans="2:2" x14ac:dyDescent="0.15">
      <c r="B31" s="16" t="s">
        <v>28</v>
      </c>
    </row>
    <row r="32" spans="2:2" x14ac:dyDescent="0.15">
      <c r="B32" s="16" t="s">
        <v>29</v>
      </c>
    </row>
    <row r="34" spans="2:2" ht="14" x14ac:dyDescent="0.15">
      <c r="B34" s="26" t="s">
        <v>30</v>
      </c>
    </row>
    <row r="35" spans="2:2" x14ac:dyDescent="0.15">
      <c r="B35" s="20" t="s">
        <v>130</v>
      </c>
    </row>
    <row r="36" spans="2:2" x14ac:dyDescent="0.15">
      <c r="B36" s="20" t="s">
        <v>131</v>
      </c>
    </row>
    <row r="37" spans="2:2" x14ac:dyDescent="0.15">
      <c r="B37" s="20" t="s">
        <v>132</v>
      </c>
    </row>
    <row r="39" spans="2:2" ht="14" x14ac:dyDescent="0.15">
      <c r="B39" s="26" t="s">
        <v>31</v>
      </c>
    </row>
    <row r="40" spans="2:2" x14ac:dyDescent="0.15">
      <c r="B40" s="20" t="s">
        <v>42</v>
      </c>
    </row>
    <row r="42" spans="2:2" s="16" customFormat="1" ht="14" x14ac:dyDescent="0.15">
      <c r="B42" s="26" t="s">
        <v>35</v>
      </c>
    </row>
    <row r="43" spans="2:2" s="16" customFormat="1" x14ac:dyDescent="0.15">
      <c r="B43" s="20" t="s">
        <v>133</v>
      </c>
    </row>
    <row r="44" spans="2:2" s="16" customFormat="1" x14ac:dyDescent="0.15">
      <c r="B44" s="20" t="s">
        <v>36</v>
      </c>
    </row>
    <row r="45" spans="2:2" s="16" customFormat="1" x14ac:dyDescent="0.15"/>
    <row r="46" spans="2:2" ht="18" x14ac:dyDescent="0.2">
      <c r="B46" s="24" t="s">
        <v>25</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baseColWidth="10" defaultColWidth="8.83203125" defaultRowHeight="13" x14ac:dyDescent="0.15"/>
  <cols>
    <col min="1" max="1" width="5.5" style="7" customWidth="1"/>
    <col min="2" max="2" width="90.5" style="7" customWidth="1"/>
    <col min="3" max="3" width="16.5" style="7" bestFit="1" customWidth="1"/>
    <col min="4" max="16384" width="8.83203125" style="7"/>
  </cols>
  <sheetData>
    <row r="1" spans="1:3" ht="30" customHeight="1" x14ac:dyDescent="0.15">
      <c r="A1" s="39" t="s">
        <v>125</v>
      </c>
      <c r="B1" s="40"/>
      <c r="C1" s="41"/>
    </row>
    <row r="2" spans="1:3" ht="14" x14ac:dyDescent="0.15">
      <c r="A2" s="131" t="s">
        <v>51</v>
      </c>
      <c r="B2" s="9"/>
      <c r="C2" s="8"/>
    </row>
    <row r="3" spans="1:3" s="20" customFormat="1" x14ac:dyDescent="0.15">
      <c r="A3" s="8"/>
      <c r="B3" s="9"/>
      <c r="C3" s="8"/>
    </row>
    <row r="4" spans="1:3" s="8" customFormat="1" ht="18" x14ac:dyDescent="0.2">
      <c r="A4" s="126" t="s">
        <v>92</v>
      </c>
      <c r="B4" s="38"/>
    </row>
    <row r="5" spans="1:3" s="8" customFormat="1" ht="60" x14ac:dyDescent="0.15">
      <c r="B5" s="132" t="s">
        <v>81</v>
      </c>
    </row>
    <row r="7" spans="1:3" ht="30" x14ac:dyDescent="0.15">
      <c r="B7" s="132" t="s">
        <v>93</v>
      </c>
    </row>
    <row r="9" spans="1:3" ht="14" x14ac:dyDescent="0.15">
      <c r="B9" s="131" t="s">
        <v>63</v>
      </c>
    </row>
    <row r="11" spans="1:3" ht="30" x14ac:dyDescent="0.15">
      <c r="B11" s="130" t="s">
        <v>64</v>
      </c>
    </row>
    <row r="12" spans="1:3" s="20" customFormat="1" x14ac:dyDescent="0.15"/>
    <row r="13" spans="1:3" ht="18" x14ac:dyDescent="0.2">
      <c r="A13" s="169" t="s">
        <v>5</v>
      </c>
      <c r="B13" s="169"/>
    </row>
    <row r="14" spans="1:3" s="20" customFormat="1" x14ac:dyDescent="0.15"/>
    <row r="15" spans="1:3" s="127" customFormat="1" ht="18" x14ac:dyDescent="0.15">
      <c r="A15" s="135"/>
      <c r="B15" s="133" t="s">
        <v>84</v>
      </c>
    </row>
    <row r="16" spans="1:3" s="127" customFormat="1" ht="18" x14ac:dyDescent="0.15">
      <c r="A16" s="135"/>
      <c r="B16" s="134" t="s">
        <v>82</v>
      </c>
      <c r="C16" s="129" t="s">
        <v>4</v>
      </c>
    </row>
    <row r="17" spans="1:3" ht="18" x14ac:dyDescent="0.2">
      <c r="A17" s="136"/>
      <c r="B17" s="134" t="s">
        <v>86</v>
      </c>
    </row>
    <row r="18" spans="1:3" s="20" customFormat="1" ht="18" x14ac:dyDescent="0.2">
      <c r="A18" s="136"/>
      <c r="B18" s="134" t="s">
        <v>94</v>
      </c>
    </row>
    <row r="19" spans="1:3" s="41" customFormat="1" ht="18" x14ac:dyDescent="0.2">
      <c r="A19" s="139"/>
      <c r="B19" s="134" t="s">
        <v>95</v>
      </c>
    </row>
    <row r="20" spans="1:3" s="127" customFormat="1" ht="18" x14ac:dyDescent="0.15">
      <c r="A20" s="135"/>
      <c r="B20" s="133" t="s">
        <v>83</v>
      </c>
      <c r="C20" s="128" t="s">
        <v>3</v>
      </c>
    </row>
    <row r="21" spans="1:3" ht="18" x14ac:dyDescent="0.2">
      <c r="A21" s="136"/>
      <c r="B21" s="134" t="s">
        <v>85</v>
      </c>
    </row>
    <row r="22" spans="1:3" s="8" customFormat="1" ht="18" x14ac:dyDescent="0.2">
      <c r="A22" s="137"/>
      <c r="B22" s="138" t="s">
        <v>87</v>
      </c>
    </row>
    <row r="23" spans="1:3" s="8" customFormat="1" ht="18" x14ac:dyDescent="0.2">
      <c r="A23" s="137"/>
      <c r="B23" s="10"/>
    </row>
    <row r="24" spans="1:3" s="8" customFormat="1" ht="18" x14ac:dyDescent="0.2">
      <c r="A24" s="169" t="s">
        <v>88</v>
      </c>
      <c r="B24" s="169"/>
    </row>
    <row r="25" spans="1:3" s="8" customFormat="1" ht="45" x14ac:dyDescent="0.2">
      <c r="A25" s="137"/>
      <c r="B25" s="134" t="s">
        <v>96</v>
      </c>
    </row>
    <row r="26" spans="1:3" s="8" customFormat="1" ht="18" x14ac:dyDescent="0.2">
      <c r="A26" s="137"/>
      <c r="B26" s="134"/>
    </row>
    <row r="27" spans="1:3" s="8" customFormat="1" ht="18" x14ac:dyDescent="0.2">
      <c r="A27" s="137"/>
      <c r="B27" s="155" t="s">
        <v>100</v>
      </c>
    </row>
    <row r="28" spans="1:3" s="8" customFormat="1" ht="18" x14ac:dyDescent="0.2">
      <c r="A28" s="137"/>
      <c r="B28" s="134" t="s">
        <v>89</v>
      </c>
    </row>
    <row r="29" spans="1:3" s="8" customFormat="1" ht="30" x14ac:dyDescent="0.2">
      <c r="A29" s="137"/>
      <c r="B29" s="134" t="s">
        <v>91</v>
      </c>
    </row>
    <row r="30" spans="1:3" s="8" customFormat="1" ht="18" x14ac:dyDescent="0.2">
      <c r="A30" s="137"/>
      <c r="B30" s="134"/>
    </row>
    <row r="31" spans="1:3" s="8" customFormat="1" ht="18" x14ac:dyDescent="0.2">
      <c r="A31" s="137"/>
      <c r="B31" s="155" t="s">
        <v>97</v>
      </c>
    </row>
    <row r="32" spans="1:3" s="8" customFormat="1" ht="18" x14ac:dyDescent="0.2">
      <c r="A32" s="137"/>
      <c r="B32" s="134" t="s">
        <v>90</v>
      </c>
    </row>
    <row r="33" spans="1:2" s="8" customFormat="1" ht="18" x14ac:dyDescent="0.2">
      <c r="A33" s="137"/>
      <c r="B33" s="134" t="s">
        <v>98</v>
      </c>
    </row>
    <row r="34" spans="1:2" s="8" customFormat="1" ht="18" x14ac:dyDescent="0.2">
      <c r="A34" s="137"/>
      <c r="B34" s="10"/>
    </row>
    <row r="35" spans="1:2" s="8" customFormat="1" ht="30" x14ac:dyDescent="0.2">
      <c r="A35" s="137"/>
      <c r="B35" s="134" t="s">
        <v>135</v>
      </c>
    </row>
    <row r="36" spans="1:2" s="8" customFormat="1" ht="18" x14ac:dyDescent="0.2">
      <c r="A36" s="137"/>
      <c r="B36" s="140" t="s">
        <v>99</v>
      </c>
    </row>
    <row r="37" spans="1:2" s="8" customFormat="1" ht="18" x14ac:dyDescent="0.2">
      <c r="A37" s="137"/>
      <c r="B37" s="10"/>
    </row>
    <row r="38" spans="1:2" ht="18" x14ac:dyDescent="0.2">
      <c r="A38" s="169" t="s">
        <v>12</v>
      </c>
      <c r="B38" s="169"/>
    </row>
    <row r="39" spans="1:2" ht="30" x14ac:dyDescent="0.15">
      <c r="B39" s="134" t="s">
        <v>102</v>
      </c>
    </row>
    <row r="40" spans="1:2" s="20" customFormat="1" x14ac:dyDescent="0.15"/>
    <row r="41" spans="1:2" s="20" customFormat="1" ht="15" x14ac:dyDescent="0.15">
      <c r="B41" s="134" t="s">
        <v>103</v>
      </c>
    </row>
    <row r="42" spans="1:2" s="20" customFormat="1" x14ac:dyDescent="0.15"/>
    <row r="43" spans="1:2" s="20" customFormat="1" ht="30" x14ac:dyDescent="0.15">
      <c r="B43" s="134" t="s">
        <v>101</v>
      </c>
    </row>
    <row r="44" spans="1:2" s="20" customFormat="1" x14ac:dyDescent="0.15"/>
    <row r="45" spans="1:2" ht="30" x14ac:dyDescent="0.15">
      <c r="B45" s="134" t="s">
        <v>104</v>
      </c>
    </row>
    <row r="46" spans="1:2" x14ac:dyDescent="0.15">
      <c r="B46" s="21"/>
    </row>
    <row r="47" spans="1:2" ht="30" x14ac:dyDescent="0.15">
      <c r="B47" s="134" t="s">
        <v>105</v>
      </c>
    </row>
    <row r="48" spans="1:2" x14ac:dyDescent="0.15">
      <c r="B48" s="11"/>
    </row>
    <row r="49" spans="1:2" ht="18" x14ac:dyDescent="0.2">
      <c r="A49" s="169" t="s">
        <v>8</v>
      </c>
      <c r="B49" s="169"/>
    </row>
    <row r="50" spans="1:2" ht="30" x14ac:dyDescent="0.15">
      <c r="B50" s="134" t="s">
        <v>136</v>
      </c>
    </row>
    <row r="51" spans="1:2" x14ac:dyDescent="0.15">
      <c r="B51" s="11"/>
    </row>
    <row r="52" spans="1:2" ht="15" x14ac:dyDescent="0.15">
      <c r="A52" s="141" t="s">
        <v>13</v>
      </c>
      <c r="B52" s="134" t="s">
        <v>14</v>
      </c>
    </row>
    <row r="53" spans="1:2" ht="15" x14ac:dyDescent="0.15">
      <c r="A53" s="141" t="s">
        <v>15</v>
      </c>
      <c r="B53" s="134" t="s">
        <v>16</v>
      </c>
    </row>
    <row r="54" spans="1:2" ht="15" x14ac:dyDescent="0.15">
      <c r="A54" s="141" t="s">
        <v>17</v>
      </c>
      <c r="B54" s="134" t="s">
        <v>18</v>
      </c>
    </row>
    <row r="55" spans="1:2" ht="30" x14ac:dyDescent="0.15">
      <c r="A55" s="130"/>
      <c r="B55" s="134" t="s">
        <v>106</v>
      </c>
    </row>
    <row r="56" spans="1:2" ht="30" x14ac:dyDescent="0.15">
      <c r="A56" s="130"/>
      <c r="B56" s="134" t="s">
        <v>107</v>
      </c>
    </row>
    <row r="57" spans="1:2" ht="15" x14ac:dyDescent="0.15">
      <c r="A57" s="141" t="s">
        <v>19</v>
      </c>
      <c r="B57" s="134" t="s">
        <v>20</v>
      </c>
    </row>
    <row r="58" spans="1:2" ht="15" x14ac:dyDescent="0.15">
      <c r="A58" s="130"/>
      <c r="B58" s="134" t="s">
        <v>108</v>
      </c>
    </row>
    <row r="59" spans="1:2" ht="15" x14ac:dyDescent="0.15">
      <c r="A59" s="130"/>
      <c r="B59" s="134" t="s">
        <v>109</v>
      </c>
    </row>
    <row r="60" spans="1:2" ht="15" x14ac:dyDescent="0.15">
      <c r="A60" s="141" t="s">
        <v>21</v>
      </c>
      <c r="B60" s="134" t="s">
        <v>22</v>
      </c>
    </row>
    <row r="61" spans="1:2" ht="30" x14ac:dyDescent="0.15">
      <c r="A61" s="130"/>
      <c r="B61" s="134" t="s">
        <v>110</v>
      </c>
    </row>
    <row r="62" spans="1:2" ht="15" x14ac:dyDescent="0.15">
      <c r="A62" s="141" t="s">
        <v>111</v>
      </c>
      <c r="B62" s="134" t="s">
        <v>112</v>
      </c>
    </row>
    <row r="63" spans="1:2" ht="15" x14ac:dyDescent="0.15">
      <c r="A63" s="142"/>
      <c r="B63" s="134" t="s">
        <v>113</v>
      </c>
    </row>
    <row r="64" spans="1:2" s="20" customFormat="1" x14ac:dyDescent="0.15">
      <c r="B64" s="12"/>
    </row>
    <row r="65" spans="1:2" s="20" customFormat="1" ht="18" x14ac:dyDescent="0.2">
      <c r="A65" s="169" t="s">
        <v>11</v>
      </c>
      <c r="B65" s="169"/>
    </row>
    <row r="66" spans="1:2" s="20" customFormat="1" ht="45" x14ac:dyDescent="0.15">
      <c r="B66" s="134" t="s">
        <v>114</v>
      </c>
    </row>
    <row r="67" spans="1:2" s="20" customFormat="1" x14ac:dyDescent="0.15">
      <c r="B67" s="13"/>
    </row>
    <row r="68" spans="1:2" s="8" customFormat="1" ht="18" x14ac:dyDescent="0.2">
      <c r="A68" s="169" t="s">
        <v>6</v>
      </c>
      <c r="B68" s="169"/>
    </row>
    <row r="69" spans="1:2" s="20" customFormat="1" ht="15" x14ac:dyDescent="0.15">
      <c r="A69" s="149" t="s">
        <v>7</v>
      </c>
      <c r="B69" s="150" t="s">
        <v>115</v>
      </c>
    </row>
    <row r="70" spans="1:2" s="8" customFormat="1" ht="30" x14ac:dyDescent="0.15">
      <c r="A70" s="143"/>
      <c r="B70" s="148" t="s">
        <v>117</v>
      </c>
    </row>
    <row r="71" spans="1:2" s="8" customFormat="1" ht="14" x14ac:dyDescent="0.15">
      <c r="A71" s="143"/>
      <c r="B71" s="144"/>
    </row>
    <row r="72" spans="1:2" s="20" customFormat="1" ht="15" x14ac:dyDescent="0.15">
      <c r="A72" s="149" t="s">
        <v>7</v>
      </c>
      <c r="B72" s="150" t="s">
        <v>134</v>
      </c>
    </row>
    <row r="73" spans="1:2" s="8" customFormat="1" ht="30" x14ac:dyDescent="0.15">
      <c r="A73" s="143"/>
      <c r="B73" s="148" t="s">
        <v>138</v>
      </c>
    </row>
    <row r="74" spans="1:2" s="8" customFormat="1" ht="14" x14ac:dyDescent="0.15">
      <c r="A74" s="143"/>
      <c r="B74" s="144"/>
    </row>
    <row r="75" spans="1:2" ht="14" x14ac:dyDescent="0.15">
      <c r="A75" s="149" t="s">
        <v>7</v>
      </c>
      <c r="B75" s="152" t="s">
        <v>120</v>
      </c>
    </row>
    <row r="76" spans="1:2" s="8" customFormat="1" ht="30" x14ac:dyDescent="0.15">
      <c r="A76" s="143"/>
      <c r="B76" s="132" t="s">
        <v>137</v>
      </c>
    </row>
    <row r="77" spans="1:2" ht="14" x14ac:dyDescent="0.15">
      <c r="A77" s="142"/>
      <c r="B77" s="142"/>
    </row>
    <row r="78" spans="1:2" s="20" customFormat="1" ht="14" x14ac:dyDescent="0.15">
      <c r="A78" s="149" t="s">
        <v>7</v>
      </c>
      <c r="B78" s="152" t="s">
        <v>126</v>
      </c>
    </row>
    <row r="79" spans="1:2" s="8" customFormat="1" ht="30" x14ac:dyDescent="0.15">
      <c r="A79" s="143"/>
      <c r="B79" s="132" t="s">
        <v>121</v>
      </c>
    </row>
    <row r="80" spans="1:2" s="20" customFormat="1" ht="14" x14ac:dyDescent="0.15">
      <c r="A80" s="142"/>
      <c r="B80" s="142"/>
    </row>
    <row r="81" spans="1:2" ht="14" x14ac:dyDescent="0.15">
      <c r="A81" s="149" t="s">
        <v>7</v>
      </c>
      <c r="B81" s="152" t="s">
        <v>127</v>
      </c>
    </row>
    <row r="82" spans="1:2" s="8" customFormat="1" ht="15" x14ac:dyDescent="0.15">
      <c r="A82" s="143"/>
      <c r="B82" s="147" t="s">
        <v>122</v>
      </c>
    </row>
    <row r="83" spans="1:2" s="8" customFormat="1" ht="15" x14ac:dyDescent="0.15">
      <c r="A83" s="143"/>
      <c r="B83" s="147" t="s">
        <v>123</v>
      </c>
    </row>
    <row r="84" spans="1:2" s="8" customFormat="1" ht="15" x14ac:dyDescent="0.15">
      <c r="A84" s="143"/>
      <c r="B84" s="147" t="s">
        <v>124</v>
      </c>
    </row>
    <row r="85" spans="1:2" ht="14" x14ac:dyDescent="0.15">
      <c r="A85" s="142"/>
      <c r="B85" s="146"/>
    </row>
    <row r="86" spans="1:2" ht="14" x14ac:dyDescent="0.15">
      <c r="A86" s="149" t="s">
        <v>7</v>
      </c>
      <c r="B86" s="152" t="s">
        <v>128</v>
      </c>
    </row>
    <row r="87" spans="1:2" s="8" customFormat="1" ht="45" x14ac:dyDescent="0.15">
      <c r="A87" s="143"/>
      <c r="B87" s="132" t="s">
        <v>116</v>
      </c>
    </row>
    <row r="88" spans="1:2" s="8" customFormat="1" ht="15" x14ac:dyDescent="0.15">
      <c r="A88" s="143"/>
      <c r="B88" s="145" t="s">
        <v>118</v>
      </c>
    </row>
    <row r="89" spans="1:2" s="8" customFormat="1" ht="45" x14ac:dyDescent="0.15">
      <c r="A89" s="143"/>
      <c r="B89" s="151" t="s">
        <v>119</v>
      </c>
    </row>
    <row r="90" spans="1:2" ht="14" x14ac:dyDescent="0.15">
      <c r="A90" s="142"/>
      <c r="B90" s="142"/>
    </row>
    <row r="91" spans="1:2" ht="14" x14ac:dyDescent="0.15">
      <c r="A91" s="149" t="s">
        <v>7</v>
      </c>
      <c r="B91" s="154" t="s">
        <v>129</v>
      </c>
    </row>
    <row r="92" spans="1:2" ht="30" x14ac:dyDescent="0.15">
      <c r="A92" s="130"/>
      <c r="B92" s="147" t="s">
        <v>23</v>
      </c>
    </row>
    <row r="94" spans="1:2" x14ac:dyDescent="0.15">
      <c r="A94" s="28" t="s">
        <v>56</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baseColWidth="10" defaultColWidth="8.83203125" defaultRowHeight="13" x14ac:dyDescent="0.15"/>
  <cols>
    <col min="1" max="1" width="5.5" style="20" customWidth="1"/>
    <col min="2" max="2" width="82.1640625" style="20" customWidth="1"/>
    <col min="3" max="16384" width="8.83203125" style="16"/>
  </cols>
  <sheetData>
    <row r="1" spans="1:4" ht="30" customHeight="1" x14ac:dyDescent="0.15">
      <c r="A1" s="39" t="s">
        <v>54</v>
      </c>
      <c r="B1" s="39"/>
      <c r="C1" s="44"/>
      <c r="D1" s="44"/>
    </row>
    <row r="2" spans="1:4" ht="16" x14ac:dyDescent="0.2">
      <c r="A2" s="41"/>
      <c r="B2" s="45"/>
      <c r="C2" s="44"/>
      <c r="D2" s="44"/>
    </row>
    <row r="3" spans="1:4" ht="17" x14ac:dyDescent="0.2">
      <c r="A3" s="42"/>
      <c r="B3" s="35" t="s">
        <v>55</v>
      </c>
      <c r="C3" s="43"/>
    </row>
    <row r="4" spans="1:4" ht="15" x14ac:dyDescent="0.15">
      <c r="A4" s="14"/>
      <c r="B4" s="37" t="s">
        <v>51</v>
      </c>
      <c r="C4" s="15"/>
    </row>
    <row r="5" spans="1:4" ht="16" x14ac:dyDescent="0.2">
      <c r="A5" s="14"/>
      <c r="B5" s="17"/>
      <c r="C5" s="15"/>
    </row>
    <row r="6" spans="1:4" ht="17" x14ac:dyDescent="0.2">
      <c r="A6" s="14"/>
      <c r="B6" s="18" t="s">
        <v>56</v>
      </c>
      <c r="C6" s="15"/>
    </row>
    <row r="7" spans="1:4" ht="16" x14ac:dyDescent="0.2">
      <c r="A7" s="14"/>
      <c r="B7" s="17"/>
      <c r="C7" s="15"/>
    </row>
    <row r="8" spans="1:4" ht="34" x14ac:dyDescent="0.2">
      <c r="A8" s="14"/>
      <c r="B8" s="17" t="s">
        <v>57</v>
      </c>
      <c r="C8" s="15"/>
    </row>
    <row r="9" spans="1:4" ht="16" x14ac:dyDescent="0.2">
      <c r="A9" s="14"/>
      <c r="B9" s="17"/>
      <c r="C9" s="15"/>
    </row>
    <row r="10" spans="1:4" ht="51" x14ac:dyDescent="0.2">
      <c r="A10" s="14"/>
      <c r="B10" s="17" t="s">
        <v>58</v>
      </c>
      <c r="C10" s="15"/>
    </row>
    <row r="11" spans="1:4" ht="16" x14ac:dyDescent="0.2">
      <c r="A11" s="14"/>
      <c r="B11" s="17"/>
      <c r="C11" s="15"/>
    </row>
    <row r="12" spans="1:4" ht="51" x14ac:dyDescent="0.2">
      <c r="A12" s="14"/>
      <c r="B12" s="17" t="s">
        <v>59</v>
      </c>
      <c r="C12" s="15"/>
    </row>
    <row r="13" spans="1:4" ht="16" x14ac:dyDescent="0.2">
      <c r="A13" s="14"/>
      <c r="B13" s="17"/>
      <c r="C13" s="15"/>
    </row>
    <row r="14" spans="1:4" ht="51" x14ac:dyDescent="0.2">
      <c r="A14" s="14"/>
      <c r="B14" s="17" t="s">
        <v>60</v>
      </c>
      <c r="C14" s="15"/>
    </row>
    <row r="15" spans="1:4" ht="16" x14ac:dyDescent="0.2">
      <c r="A15" s="14"/>
      <c r="B15" s="17"/>
      <c r="C15" s="15"/>
    </row>
    <row r="16" spans="1:4" ht="34" x14ac:dyDescent="0.2">
      <c r="A16" s="14"/>
      <c r="B16" s="17" t="s">
        <v>61</v>
      </c>
      <c r="C16" s="15"/>
    </row>
    <row r="17" spans="1:3" ht="16" x14ac:dyDescent="0.2">
      <c r="A17" s="14"/>
      <c r="B17" s="17"/>
      <c r="C17" s="15"/>
    </row>
    <row r="18" spans="1:3" ht="17" x14ac:dyDescent="0.2">
      <c r="A18" s="14"/>
      <c r="B18" s="18" t="s">
        <v>62</v>
      </c>
      <c r="C18" s="15"/>
    </row>
    <row r="19" spans="1:3" ht="17" x14ac:dyDescent="0.2">
      <c r="A19" s="14"/>
      <c r="B19" s="36" t="s">
        <v>52</v>
      </c>
      <c r="C19" s="15"/>
    </row>
    <row r="20" spans="1:3" ht="16" x14ac:dyDescent="0.2">
      <c r="A20" s="14"/>
      <c r="B20" s="19"/>
      <c r="C20" s="15"/>
    </row>
    <row r="21" spans="1:3" x14ac:dyDescent="0.15">
      <c r="A21" s="14"/>
      <c r="B21" s="14"/>
      <c r="C21" s="15"/>
    </row>
    <row r="22" spans="1:3" x14ac:dyDescent="0.15">
      <c r="A22" s="14"/>
      <c r="B22" s="14"/>
      <c r="C22" s="15"/>
    </row>
    <row r="23" spans="1:3" x14ac:dyDescent="0.15">
      <c r="A23" s="14"/>
      <c r="B23" s="14"/>
      <c r="C23" s="15"/>
    </row>
    <row r="24" spans="1:3" x14ac:dyDescent="0.15">
      <c r="A24" s="14"/>
      <c r="B24" s="14"/>
      <c r="C24" s="15"/>
    </row>
    <row r="25" spans="1:3" x14ac:dyDescent="0.15">
      <c r="A25" s="14"/>
      <c r="B25" s="14"/>
      <c r="C25" s="15"/>
    </row>
    <row r="26" spans="1:3" x14ac:dyDescent="0.15">
      <c r="A26" s="14"/>
      <c r="B26" s="14"/>
      <c r="C26" s="15"/>
    </row>
    <row r="27" spans="1:3" x14ac:dyDescent="0.15">
      <c r="A27" s="14"/>
      <c r="B27" s="14"/>
      <c r="C27" s="15"/>
    </row>
    <row r="28" spans="1:3" x14ac:dyDescent="0.15">
      <c r="A28" s="14"/>
      <c r="B28" s="14"/>
      <c r="C28" s="15"/>
    </row>
    <row r="29" spans="1:3" x14ac:dyDescent="0.15">
      <c r="A29" s="14"/>
      <c r="B29" s="14"/>
      <c r="C29" s="15"/>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Microsoft Office User</cp:lastModifiedBy>
  <cp:lastPrinted>2018-02-12T20:25:38Z</cp:lastPrinted>
  <dcterms:created xsi:type="dcterms:W3CDTF">2010-06-09T16:05:03Z</dcterms:created>
  <dcterms:modified xsi:type="dcterms:W3CDTF">2021-09-22T04:35:59Z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