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codeName="ThisWorkbook"/>
  <mc:AlternateContent xmlns:mc="http://schemas.openxmlformats.org/markup-compatibility/2006">
    <mc:Choice Requires="x15">
      <x15ac:absPath xmlns:x15ac="http://schemas.microsoft.com/office/spreadsheetml/2010/11/ac" url="/Users/yeojinansari/Desktop/Gannt Chart/"/>
    </mc:Choice>
  </mc:AlternateContent>
  <xr:revisionPtr revIDLastSave="0" documentId="13_ncr:1_{C9089414-7E86-7847-8376-FF60158AAD15}" xr6:coauthVersionLast="47" xr6:coauthVersionMax="47" xr10:uidLastSave="{00000000-0000-0000-0000-000000000000}"/>
  <bookViews>
    <workbookView xWindow="0" yWindow="460" windowWidth="28800" windowHeight="172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GanttChart!$A$1:$BN$70</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8" i="9" l="1"/>
  <c r="A59" i="9" s="1"/>
  <c r="F8" i="9"/>
  <c r="A84" i="9"/>
  <c r="F81" i="9" l="1"/>
  <c r="F82" i="9" s="1"/>
  <c r="I82" i="9" s="1"/>
  <c r="F80" i="9"/>
  <c r="I80" i="9" s="1"/>
  <c r="I8" i="9"/>
  <c r="F58" i="9"/>
  <c r="I58" i="9" s="1"/>
  <c r="F26" i="9"/>
  <c r="I26" i="9" s="1"/>
  <c r="F83" i="9" l="1"/>
  <c r="I83" i="9" s="1"/>
  <c r="I81" i="9"/>
  <c r="K6" i="9" l="1"/>
  <c r="K7" i="9" l="1"/>
  <c r="A8" i="9"/>
  <c r="A80" i="9"/>
  <c r="A81" i="9" s="1"/>
  <c r="A82" i="9" s="1"/>
  <c r="A83" i="9" s="1"/>
  <c r="L6" i="9" l="1"/>
  <c r="M6" i="9" l="1"/>
  <c r="N6" i="9" l="1"/>
  <c r="O6" i="9" l="1"/>
  <c r="P6" i="9" l="1"/>
  <c r="L7" i="9"/>
  <c r="Q6" i="9" l="1"/>
  <c r="M7" i="9"/>
  <c r="R6" i="9" l="1"/>
  <c r="N7" i="9"/>
  <c r="S6" i="9" l="1"/>
  <c r="O7" i="9"/>
  <c r="T6" i="9" l="1"/>
  <c r="P7" i="9"/>
  <c r="U6" i="9" l="1"/>
  <c r="Q7" i="9"/>
  <c r="V6" i="9" l="1"/>
  <c r="R7" i="9"/>
  <c r="W6" i="9" l="1"/>
  <c r="S7" i="9"/>
  <c r="X6" i="9" l="1"/>
  <c r="T7" i="9"/>
  <c r="Y6" i="9" l="1"/>
  <c r="U7" i="9"/>
  <c r="Z6" i="9" l="1"/>
  <c r="V7" i="9"/>
  <c r="AA6" i="9" l="1"/>
  <c r="X7" i="9"/>
  <c r="W7" i="9"/>
  <c r="AB6" i="9" l="1"/>
  <c r="Y7" i="9"/>
  <c r="AC6" i="9" l="1"/>
  <c r="Z7" i="9"/>
  <c r="AD6" i="9" l="1"/>
  <c r="AA7" i="9"/>
  <c r="AE6" i="9" l="1"/>
  <c r="AB7" i="9"/>
  <c r="AF6" i="9" l="1"/>
  <c r="AC7" i="9"/>
  <c r="AG6" i="9" l="1"/>
  <c r="AD7" i="9"/>
  <c r="AH6" i="9" l="1"/>
  <c r="AE7" i="9"/>
  <c r="AI6" i="9" l="1"/>
  <c r="AF7" i="9"/>
  <c r="AJ6" i="9" l="1"/>
  <c r="AG7" i="9"/>
  <c r="AK6" i="9" l="1"/>
  <c r="AH7" i="9"/>
  <c r="AL6" i="9" l="1"/>
  <c r="AI7" i="9"/>
  <c r="AM6" i="9" l="1"/>
  <c r="AJ7" i="9"/>
  <c r="AN6" i="9" l="1"/>
  <c r="AK7" i="9"/>
  <c r="AO6" i="9" l="1"/>
  <c r="AL7" i="9"/>
  <c r="AP6" i="9" l="1"/>
  <c r="AM7" i="9"/>
  <c r="AQ6" i="9" l="1"/>
  <c r="AN7" i="9"/>
  <c r="AR6" i="9" l="1"/>
  <c r="AO7" i="9"/>
  <c r="AS6" i="9" l="1"/>
  <c r="AP7" i="9"/>
  <c r="AT6" i="9" l="1"/>
  <c r="AQ7" i="9"/>
  <c r="AU6" i="9" l="1"/>
  <c r="AR7" i="9"/>
  <c r="AV6" i="9" l="1"/>
  <c r="AS7" i="9"/>
  <c r="AW6" i="9" l="1"/>
  <c r="AT7" i="9"/>
  <c r="AX6" i="9" l="1"/>
  <c r="AU7" i="9"/>
  <c r="AY6" i="9" l="1"/>
  <c r="AV7" i="9"/>
  <c r="AZ6" i="9" l="1"/>
  <c r="AW7" i="9"/>
  <c r="BA6" i="9" l="1"/>
  <c r="AX7" i="9"/>
  <c r="BB6" i="9" l="1"/>
  <c r="AY7" i="9"/>
  <c r="BC6" i="9" l="1"/>
  <c r="AZ7" i="9"/>
  <c r="BD6" i="9" l="1"/>
  <c r="BA7" i="9"/>
  <c r="BE6" i="9" l="1"/>
  <c r="BB7" i="9"/>
  <c r="BF6" i="9" l="1"/>
  <c r="BC7" i="9"/>
  <c r="BG6" i="9" l="1"/>
  <c r="BD7" i="9"/>
  <c r="BH6" i="9" l="1"/>
  <c r="BE7" i="9"/>
  <c r="BI6" i="9" l="1"/>
  <c r="BF7" i="9"/>
  <c r="BJ6" i="9" l="1"/>
  <c r="BG7" i="9"/>
  <c r="BK6" i="9" l="1"/>
  <c r="BH7" i="9"/>
  <c r="BL6" i="9" l="1"/>
  <c r="BI7" i="9"/>
  <c r="BM6" i="9" l="1"/>
  <c r="BJ7" i="9"/>
  <c r="BN6" i="9" l="1"/>
  <c r="BK7" i="9"/>
  <c r="BL7" i="9" l="1"/>
  <c r="BM7" i="9" l="1"/>
  <c r="BN7" i="9" l="1"/>
  <c r="A9" i="9" l="1"/>
  <c r="A12" i="9" s="1"/>
  <c r="A22" i="9" s="1"/>
  <c r="A23" i="9" l="1"/>
  <c r="A24" i="9" s="1"/>
  <c r="A25" i="9" s="1"/>
  <c r="A26" i="9" l="1"/>
  <c r="A27" i="9" s="1"/>
  <c r="A2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C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7" authorId="0" shapeId="0" xr:uid="{00000000-0006-0000-0000-000004000000}">
      <text>
        <r>
          <rPr>
            <b/>
            <sz val="9"/>
            <color rgb="FF000000"/>
            <rFont val="Tahoma"/>
            <family val="2"/>
          </rPr>
          <t xml:space="preserve">Predecessor Tasks:
</t>
        </r>
        <r>
          <rPr>
            <sz val="9"/>
            <color rgb="FF000000"/>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rgb="FF000000"/>
            <rFont val="Tahoma"/>
            <family val="2"/>
          </rPr>
          <t>Duration (Calendar Days)</t>
        </r>
        <r>
          <rPr>
            <sz val="9"/>
            <color rgb="FF000000"/>
            <rFont val="Tahoma"/>
            <family val="2"/>
          </rPr>
          <t xml:space="preserve">
</t>
        </r>
        <r>
          <rPr>
            <sz val="9"/>
            <color rgb="FF000000"/>
            <rFont val="Tahoma"/>
            <family val="2"/>
          </rPr>
          <t xml:space="preserve">The duration is the number of calendar days for the given task. The duration is calculated as the </t>
        </r>
        <r>
          <rPr>
            <b/>
            <sz val="9"/>
            <color rgb="FF000000"/>
            <rFont val="Tahoma"/>
            <family val="2"/>
          </rPr>
          <t>End</t>
        </r>
        <r>
          <rPr>
            <sz val="9"/>
            <color rgb="FF000000"/>
            <rFont val="Tahoma"/>
            <family val="2"/>
          </rPr>
          <t xml:space="preserve"> Date minus the </t>
        </r>
        <r>
          <rPr>
            <b/>
            <sz val="9"/>
            <color rgb="FF000000"/>
            <rFont val="Tahoma"/>
            <family val="2"/>
          </rPr>
          <t>Start</t>
        </r>
        <r>
          <rPr>
            <sz val="9"/>
            <color rgb="FF000000"/>
            <rFont val="Tahoma"/>
            <family val="2"/>
          </rPr>
          <t xml:space="preserve"> Date plus 1 day, so that a task starting and ending on the same day has a duration of 1 day.
</t>
        </r>
        <r>
          <rPr>
            <b/>
            <sz val="9"/>
            <color rgb="FF000000"/>
            <rFont val="Tahoma"/>
            <family val="2"/>
          </rPr>
          <t>Note:</t>
        </r>
        <r>
          <rPr>
            <sz val="9"/>
            <color rgb="FF000000"/>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<sst xmlns="http://schemas.openxmlformats.org/spreadsheetml/2006/main" count="396" uniqueCount="297">
  <si>
    <t>[Company Name]</t>
  </si>
  <si>
    <t>WBS</t>
  </si>
  <si>
    <t>TEMPLATE ROWS</t>
  </si>
  <si>
    <t>Input Cell</t>
  </si>
  <si>
    <t>Label</t>
  </si>
  <si>
    <t>Getting Started Tips</t>
  </si>
  <si>
    <t>FAQs</t>
  </si>
  <si>
    <t>Q:</t>
  </si>
  <si>
    <t>Creating Task Dependencies</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</si>
  <si>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</si>
  <si>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</si>
  <si>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</si>
  <si>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</si>
  <si>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</si>
  <si>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</si>
  <si>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</si>
  <si>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</si>
  <si>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</si>
  <si>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</si>
  <si>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</si>
  <si>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</si>
  <si>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</si>
  <si>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</si>
  <si>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</si>
  <si>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</si>
  <si>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</si>
  <si>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</si>
  <si>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</si>
  <si>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</si>
  <si>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</si>
  <si>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</si>
  <si>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</si>
  <si>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</si>
  <si>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</si>
  <si>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</si>
  <si>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</si>
  <si>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</si>
  <si>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</si>
  <si>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</si>
  <si>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</si>
  <si>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</si>
  <si>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</si>
  <si>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</si>
  <si>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</si>
  <si>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</si>
  <si>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</si>
  <si>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</si>
  <si>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</si>
  <si>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</si>
  <si>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</si>
  <si>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</si>
  <si>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</si>
  <si>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</si>
  <si>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</si>
  <si>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</si>
  <si>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</si>
  <si>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</si>
  <si>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</si>
  <si>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</si>
  <si>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</si>
  <si>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</si>
  <si>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</si>
  <si>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</si>
  <si>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</si>
  <si>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</si>
  <si>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</si>
  <si>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</si>
  <si>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</si>
  <si>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</si>
  <si>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</si>
  <si>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</si>
  <si>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</si>
  <si>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</si>
  <si>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</si>
  <si>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</si>
  <si>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</si>
  <si>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</si>
  <si>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</si>
  <si>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</si>
  <si>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</si>
  <si>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</si>
  <si>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</si>
  <si>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</si>
  <si>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</si>
  <si>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</si>
  <si>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</si>
  <si>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</si>
  <si>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</si>
  <si>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</si>
  <si>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</si>
  <si>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</si>
  <si>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</si>
  <si>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</si>
  <si>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</si>
  <si>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</si>
  <si>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</si>
  <si>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</si>
  <si>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</si>
  <si>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</si>
  <si>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</si>
  <si>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</si>
  <si>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</si>
  <si>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</si>
  <si>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</si>
  <si>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</si>
  <si>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</si>
  <si>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</si>
  <si>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</si>
  <si>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</si>
  <si>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</si>
  <si>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</si>
  <si>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</si>
  <si>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</si>
  <si>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</si>
  <si>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</si>
  <si>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</si>
  <si>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</si>
  <si>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</si>
  <si>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</si>
  <si>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</si>
  <si>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</si>
  <si>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</si>
  <si>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</si>
  <si>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</si>
  <si>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</si>
  <si>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</si>
  <si>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</si>
  <si>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</si>
  <si>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</si>
  <si>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</si>
  <si>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</si>
  <si>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</si>
  <si>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</si>
  <si>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</si>
  <si>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</si>
  <si>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</si>
  <si>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</si>
  <si>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</si>
  <si>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Information Gathering</t>
  </si>
  <si>
    <t>Study use cases</t>
  </si>
  <si>
    <t>Write system use case narratives</t>
  </si>
  <si>
    <t>Update medication</t>
  </si>
  <si>
    <t>Add medication</t>
  </si>
  <si>
    <t>Delete medication</t>
  </si>
  <si>
    <t>Add ward</t>
  </si>
  <si>
    <t>Update ward</t>
  </si>
  <si>
    <t>Delete ward</t>
  </si>
  <si>
    <t>Produce wards reports</t>
  </si>
  <si>
    <t>Close admission</t>
  </si>
  <si>
    <t>Draw use case diagrams</t>
  </si>
  <si>
    <t>Draw Activity diagrams</t>
  </si>
  <si>
    <t>Draw class diagrams</t>
  </si>
  <si>
    <t>Collect requirements</t>
  </si>
  <si>
    <t>Analyse project requirement</t>
  </si>
  <si>
    <t>1.4.1</t>
  </si>
  <si>
    <t>1.4.2</t>
  </si>
  <si>
    <t>1.4.3</t>
  </si>
  <si>
    <t>1.4.4</t>
  </si>
  <si>
    <t>1.4.5</t>
  </si>
  <si>
    <t>1.4.6</t>
  </si>
  <si>
    <t>1.4.7</t>
  </si>
  <si>
    <t>1.4.8</t>
  </si>
  <si>
    <t>Finalise on all diagrams</t>
  </si>
  <si>
    <t>Mon 20/09/2021</t>
  </si>
  <si>
    <t>Mon 20/09/21</t>
  </si>
  <si>
    <t>Mon 21/09/21</t>
  </si>
  <si>
    <t>Tue 21/0/21</t>
  </si>
  <si>
    <t>Wed 22/09/21</t>
  </si>
  <si>
    <t>Thur 23/09/21</t>
  </si>
  <si>
    <t>Fri 24/09/21</t>
  </si>
  <si>
    <t>Sat 25/09/21</t>
  </si>
  <si>
    <t>Finalise on use case narratives</t>
  </si>
  <si>
    <t>Sun 26/09/21</t>
  </si>
  <si>
    <t>Mon 27/09/21</t>
  </si>
  <si>
    <t>Tue 28/09/21</t>
  </si>
  <si>
    <t>Wed 29/09/21</t>
  </si>
  <si>
    <t>Thur 30/09/21</t>
  </si>
  <si>
    <t>Sat 02/10/21</t>
  </si>
  <si>
    <t>Fri 01/10/21</t>
  </si>
  <si>
    <t>Sun 03/10/21</t>
  </si>
  <si>
    <t>Mon 04/10/21</t>
  </si>
  <si>
    <t>Project Design</t>
  </si>
  <si>
    <t>Thur 27/09/21</t>
  </si>
  <si>
    <t>Version Control</t>
  </si>
  <si>
    <t>Write design level use case descriptors</t>
  </si>
  <si>
    <t>2.2.1</t>
  </si>
  <si>
    <t>Week 1</t>
  </si>
  <si>
    <t>Week 2</t>
  </si>
  <si>
    <t>Week 3</t>
  </si>
  <si>
    <t>Week 4</t>
  </si>
  <si>
    <t>Week 5</t>
  </si>
  <si>
    <t>Week 6</t>
  </si>
  <si>
    <t>Week 7</t>
  </si>
  <si>
    <t>Week 8</t>
  </si>
  <si>
    <t>2.2.2</t>
  </si>
  <si>
    <t>2.2.3</t>
  </si>
  <si>
    <t>2.2.4</t>
  </si>
  <si>
    <t>2.2.5</t>
  </si>
  <si>
    <t>2.2.6</t>
  </si>
  <si>
    <t>2.2.7</t>
  </si>
  <si>
    <t>2.2.8</t>
  </si>
  <si>
    <t>Add Ward</t>
  </si>
  <si>
    <t>Sequence Diagrams</t>
  </si>
  <si>
    <t>2.3.1</t>
  </si>
  <si>
    <t>2.3.2</t>
  </si>
  <si>
    <t>2.3.3</t>
  </si>
  <si>
    <t>2.3.4</t>
  </si>
  <si>
    <t>2.3.5</t>
  </si>
  <si>
    <t>2.3.6</t>
  </si>
  <si>
    <t>2.3.7</t>
  </si>
  <si>
    <t>2.3.8</t>
  </si>
  <si>
    <t>Deployment diagrams with descriptions</t>
  </si>
  <si>
    <t>Saint Albert's</t>
  </si>
  <si>
    <t>Matt Ansari</t>
  </si>
  <si>
    <t>Databsase Design</t>
  </si>
  <si>
    <t>Tue 05/10/21</t>
  </si>
  <si>
    <t>Wed 06/10/21</t>
  </si>
  <si>
    <t>Thr 07/10/21</t>
  </si>
  <si>
    <t>Fri 08/10/21</t>
  </si>
  <si>
    <t>Sun 10/10/21</t>
  </si>
  <si>
    <t>Mon 11/10/21</t>
  </si>
  <si>
    <t>Tue 12/10/21</t>
  </si>
  <si>
    <t>Wed 13/10/21</t>
  </si>
  <si>
    <t>Thr 14/10/21</t>
  </si>
  <si>
    <t>Fri 15/10/21</t>
  </si>
  <si>
    <t>Sun 17/10/21</t>
  </si>
  <si>
    <t>Mon 18/10/21</t>
  </si>
  <si>
    <t>Annotated interface designs</t>
  </si>
  <si>
    <t>2.6.1</t>
  </si>
  <si>
    <t>2.6.2</t>
  </si>
  <si>
    <t>2.6.3</t>
  </si>
  <si>
    <t>2.6.4</t>
  </si>
  <si>
    <t>2.6.5</t>
  </si>
  <si>
    <t>2.6.6</t>
  </si>
  <si>
    <t>2.6.7</t>
  </si>
  <si>
    <t>2.6.8</t>
  </si>
  <si>
    <t>Tue 19/10/21</t>
  </si>
  <si>
    <t>Wed 20/10/21</t>
  </si>
  <si>
    <t>Test Plans</t>
  </si>
  <si>
    <t>Implementation and Testing</t>
  </si>
  <si>
    <t xml:space="preserve">Coding </t>
  </si>
  <si>
    <t>3.1.1</t>
  </si>
  <si>
    <t>3.1.2</t>
  </si>
  <si>
    <t>3.1.3</t>
  </si>
  <si>
    <t>Main Menu</t>
  </si>
  <si>
    <t>3.1.4</t>
  </si>
  <si>
    <t>Sat 09/10/21</t>
  </si>
  <si>
    <t xml:space="preserve"> Mon 11/10/21</t>
  </si>
  <si>
    <t>Tue 12/10/22</t>
  </si>
  <si>
    <t>Tue 12/10/23</t>
  </si>
  <si>
    <t>Tue 12/10/24</t>
  </si>
  <si>
    <t>Fri 14/10/21</t>
  </si>
  <si>
    <t>Fri 15/10/22</t>
  </si>
  <si>
    <t>Sat 16/10/21</t>
  </si>
  <si>
    <t>Sat 16/10/22</t>
  </si>
  <si>
    <t>Sat 16/10/23</t>
  </si>
  <si>
    <t>Sun 17/10/22</t>
  </si>
  <si>
    <t>Sun 17/10/23</t>
  </si>
  <si>
    <t>Mon 18/10/32</t>
  </si>
  <si>
    <t>Mon 18/10/33</t>
  </si>
  <si>
    <t>Thr 21/10/21</t>
  </si>
  <si>
    <t>Sat 30/10/21</t>
  </si>
  <si>
    <t>Data controller coding and testing</t>
  </si>
  <si>
    <t>Thr 21/10/22</t>
  </si>
  <si>
    <t>3.1.5</t>
  </si>
  <si>
    <t>3.1.6</t>
  </si>
  <si>
    <t>3.1.7</t>
  </si>
  <si>
    <t>3.1.8</t>
  </si>
  <si>
    <t>3.1.9</t>
  </si>
  <si>
    <t>3.1.10</t>
  </si>
  <si>
    <t>Fri 22/10/21</t>
  </si>
  <si>
    <t>Sat 23/10/21</t>
  </si>
  <si>
    <t>Sun 24/10/21</t>
  </si>
  <si>
    <t>Mon 25/10/21</t>
  </si>
  <si>
    <t>Tue 26/10/21</t>
  </si>
  <si>
    <t>Wed 27/10/21</t>
  </si>
  <si>
    <t>Thr 28/10/21</t>
  </si>
  <si>
    <t>Fri 29/10/21</t>
  </si>
  <si>
    <t>Sun 31/10/21</t>
  </si>
  <si>
    <t>Tue 02/11/21</t>
  </si>
  <si>
    <t>Testing</t>
  </si>
  <si>
    <t>Deployment</t>
  </si>
  <si>
    <t>Hardware configuration</t>
  </si>
  <si>
    <t>Software configuration</t>
  </si>
  <si>
    <t>Mon 01/11/21</t>
  </si>
  <si>
    <t>Wed 03/11/21</t>
  </si>
  <si>
    <t>Fri 05/11/21</t>
  </si>
  <si>
    <t>Sat 06/11/21</t>
  </si>
  <si>
    <t>Mon 08/11/21</t>
  </si>
  <si>
    <t>Tue 09/11/21</t>
  </si>
  <si>
    <t>Thr 11/10/21</t>
  </si>
  <si>
    <t>Network configuration</t>
  </si>
  <si>
    <t>Fri 12/10/21</t>
  </si>
  <si>
    <t>Sun 14/11/21</t>
  </si>
  <si>
    <t>Maintenance</t>
  </si>
  <si>
    <t>User acceptance training</t>
  </si>
  <si>
    <t>Technical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</si>
</sst>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80"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Tahoma"/>
      <family val="2"/>
    </font>
    <font>
      <sz val="9"/>
      <color rgb="FF000000"/>
      <name val="Tahoma"/>
      <family val="2"/>
    </font>
    <font>
      <b/>
      <sz val="9"/>
      <name val="Arial"/>
      <family val="2"/>
      <scheme val="minor"/>
    </font>
    <font>
      <b/>
      <i/>
      <sz val="9"/>
      <color rgb="FF000000"/>
      <name val="Tahoma"/>
      <family val="2"/>
    </font>
    <font>
      <i/>
      <sz val="9"/>
      <color rgb="FF000000"/>
      <name val="Tahoma"/>
      <family val="2"/>
    </font>
    <font>
      <b/>
      <sz val="11"/>
      <color rgb="FF00B0F0"/>
      <name val="Arial"/>
      <family val="2"/>
      <scheme val="minor"/>
    </font>
    <font>
      <b/>
      <sz val="10"/>
      <color theme="7" tint="-0.249977111117893"/>
      <name val="Arial (Body)"/>
    </font>
    <font>
      <b/>
      <sz val="10"/>
      <color theme="7" tint="-0.249977111117893"/>
      <name val="Arial"/>
      <family val="2"/>
      <scheme val="minor"/>
    </font>
    <font>
      <b/>
      <sz val="9"/>
      <color theme="1"/>
      <name val="Arial"/>
      <family val="2"/>
      <scheme val="minor"/>
    </font>
    <font>
      <b/>
      <sz val="10"/>
      <name val="Arial"/>
      <family val="2"/>
      <scheme val="minor"/>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209">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0" fillId="24" borderId="10" xfId="0" applyFont="1" applyFill="1" applyBorder="1" applyAlignment="1" applyProtection="1">
      <alignment vertical="center"/>
    </xf>
    <xf numFmtId="0" fontId="40" fillId="24" borderId="10" xfId="0" applyNumberFormat="1" applyFont="1" applyFill="1" applyBorder="1" applyAlignment="1" applyProtection="1">
      <alignment horizontal="center" vertical="center"/>
    </xf>
    <xf numFmtId="1" fontId="40" fillId="24" borderId="10" xfId="4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6" borderId="12" xfId="0" applyNumberFormat="1" applyFont="1" applyFill="1" applyBorder="1" applyAlignment="1" applyProtection="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vertical="center"/>
    </xf>
    <xf numFmtId="0" fontId="40" fillId="0" borderId="10" xfId="0" applyNumberFormat="1" applyFont="1" applyFill="1" applyBorder="1" applyAlignment="1" applyProtection="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Fill="1" applyBorder="1" applyAlignment="1" applyProtection="1">
      <alignment horizontal="center" vertical="center"/>
    </xf>
    <xf numFmtId="0" fontId="4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3" fillId="24" borderId="0" xfId="0" applyFont="1" applyFill="1" applyAlignment="1" applyProtection="1">
      <alignment vertical="center"/>
    </xf>
    <xf numFmtId="0" fontId="48" fillId="23" borderId="0" xfId="0" applyFont="1" applyFill="1" applyBorder="1" applyAlignment="1" applyProtection="1">
      <alignment vertical="center"/>
    </xf>
    <xf numFmtId="0" fontId="49" fillId="24" borderId="0" xfId="0" applyFont="1" applyFill="1" applyAlignment="1" applyProtection="1">
      <alignment vertical="center"/>
    </xf>
    <xf numFmtId="0" fontId="49" fillId="0" borderId="0" xfId="0" applyFont="1" applyFill="1" applyBorder="1" applyAlignment="1" applyProtection="1">
      <alignment vertical="center"/>
    </xf>
    <xf numFmtId="0" fontId="45"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2" borderId="11" xfId="0" applyFont="1" applyFill="1" applyBorder="1" applyAlignment="1" applyProtection="1">
      <alignment vertical="center"/>
    </xf>
    <xf numFmtId="0" fontId="45" fillId="0" borderId="12" xfId="0" quotePrefix="1" applyFont="1" applyFill="1" applyBorder="1" applyAlignment="1" applyProtection="1">
      <alignment horizontal="center" vertical="center"/>
    </xf>
    <xf numFmtId="1" fontId="45" fillId="0" borderId="12" xfId="0" applyNumberFormat="1" applyFont="1" applyFill="1" applyBorder="1" applyAlignment="1" applyProtection="1">
      <alignment horizontal="center" vertical="center"/>
    </xf>
    <xf numFmtId="0" fontId="45" fillId="0" borderId="12" xfId="0" applyFont="1" applyBorder="1" applyAlignment="1" applyProtection="1">
      <alignment vertical="center"/>
    </xf>
    <xf numFmtId="0" fontId="4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0" fillId="24" borderId="16" xfId="0" applyFont="1" applyFill="1" applyBorder="1" applyAlignment="1" applyProtection="1">
      <alignment vertical="center"/>
    </xf>
    <xf numFmtId="0" fontId="40" fillId="24" borderId="16" xfId="0" applyNumberFormat="1" applyFont="1" applyFill="1" applyBorder="1" applyAlignment="1" applyProtection="1">
      <alignment horizontal="center" vertical="center"/>
    </xf>
    <xf numFmtId="165" fontId="40" fillId="24" borderId="16" xfId="0" applyNumberFormat="1" applyFont="1" applyFill="1" applyBorder="1" applyAlignment="1" applyProtection="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1" fillId="24" borderId="16" xfId="0" applyNumberFormat="1" applyFont="1" applyFill="1" applyBorder="1" applyAlignment="1" applyProtection="1">
      <alignment horizontal="center" vertical="center"/>
    </xf>
    <xf numFmtId="1" fontId="52" fillId="0" borderId="12" xfId="0" applyNumberFormat="1" applyFont="1" applyBorder="1" applyAlignment="1" applyProtection="1">
      <alignment horizontal="center" vertical="center"/>
    </xf>
    <xf numFmtId="1" fontId="51" fillId="24"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1" fillId="24" borderId="0" xfId="0" applyFont="1" applyFill="1" applyAlignment="1" applyProtection="1">
      <alignment vertical="center"/>
    </xf>
    <xf numFmtId="1" fontId="52" fillId="0" borderId="12" xfId="0" applyNumberFormat="1" applyFont="1" applyFill="1" applyBorder="1" applyAlignment="1" applyProtection="1">
      <alignment horizontal="center" vertical="center"/>
    </xf>
    <xf numFmtId="165" fontId="45" fillId="25" borderId="12" xfId="0" applyNumberFormat="1" applyFont="1" applyFill="1" applyBorder="1" applyAlignment="1" applyProtection="1">
      <alignment horizontal="center" vertical="center"/>
    </xf>
    <xf numFmtId="165" fontId="45" fillId="0" borderId="12" xfId="0" applyNumberFormat="1" applyFont="1" applyBorder="1" applyAlignment="1" applyProtection="1">
      <alignment horizontal="center" vertical="center"/>
    </xf>
    <xf numFmtId="165" fontId="40" fillId="24" borderId="10" xfId="0" applyNumberFormat="1" applyFont="1" applyFill="1" applyBorder="1" applyAlignment="1" applyProtection="1">
      <alignment horizontal="center" vertical="center"/>
    </xf>
    <xf numFmtId="0" fontId="48" fillId="23" borderId="0" xfId="0" applyFont="1" applyFill="1" applyBorder="1" applyAlignment="1" applyProtection="1">
      <alignment horizontal="center" vertical="center"/>
    </xf>
    <xf numFmtId="0" fontId="40" fillId="24" borderId="0" xfId="0" applyFont="1" applyFill="1" applyAlignment="1" applyProtection="1">
      <alignment horizontal="center" vertical="center"/>
    </xf>
    <xf numFmtId="0" fontId="40" fillId="24" borderId="16"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9" fontId="40" fillId="0" borderId="10" xfId="0" applyNumberFormat="1" applyFont="1" applyFill="1" applyBorder="1" applyAlignment="1" applyProtection="1">
      <alignment horizontal="left" vertical="center"/>
    </xf>
    <xf numFmtId="0" fontId="40" fillId="24" borderId="10" xfId="0" applyFont="1" applyFill="1" applyBorder="1" applyAlignment="1" applyProtection="1">
      <alignment horizontal="left" vertical="center"/>
    </xf>
    <xf numFmtId="0" fontId="53" fillId="0" borderId="0" xfId="0" applyNumberFormat="1" applyFont="1" applyFill="1" applyBorder="1" applyProtection="1"/>
    <xf numFmtId="0" fontId="53" fillId="0" borderId="0" xfId="0" applyFont="1" applyFill="1" applyBorder="1" applyProtection="1"/>
    <xf numFmtId="0" fontId="1" fillId="0" borderId="0" xfId="0" applyFont="1" applyFill="1" applyBorder="1" applyProtection="1"/>
    <xf numFmtId="0" fontId="53" fillId="0" borderId="0" xfId="0" applyFont="1" applyProtection="1"/>
    <xf numFmtId="0" fontId="53" fillId="0" borderId="0" xfId="0" applyFont="1" applyFill="1" applyAlignment="1" applyProtection="1">
      <alignment horizontal="right" vertical="center"/>
    </xf>
    <xf numFmtId="165" fontId="40" fillId="24" borderId="16" xfId="0" applyNumberFormat="1" applyFont="1" applyFill="1" applyBorder="1" applyAlignment="1" applyProtection="1">
      <alignment horizontal="center" vertical="center"/>
    </xf>
    <xf numFmtId="0" fontId="54" fillId="0" borderId="20" xfId="0" applyNumberFormat="1" applyFont="1" applyFill="1" applyBorder="1" applyAlignment="1" applyProtection="1">
      <alignment horizontal="left" vertical="center"/>
    </xf>
    <xf numFmtId="0" fontId="54" fillId="0" borderId="20" xfId="0" applyFont="1" applyFill="1" applyBorder="1" applyAlignment="1" applyProtection="1">
      <alignment horizontal="left" vertical="center"/>
    </xf>
    <xf numFmtId="0" fontId="54" fillId="0" borderId="20" xfId="0" applyFont="1" applyFill="1" applyBorder="1" applyAlignment="1" applyProtection="1">
      <alignment horizontal="center" vertical="center" wrapText="1"/>
    </xf>
    <xf numFmtId="0" fontId="55" fillId="0" borderId="20" xfId="0" applyNumberFormat="1" applyFont="1" applyFill="1" applyBorder="1" applyAlignment="1" applyProtection="1">
      <alignment horizontal="center" vertical="center" wrapText="1"/>
    </xf>
    <xf numFmtId="0" fontId="54" fillId="0" borderId="20" xfId="0" applyFont="1" applyFill="1" applyBorder="1" applyAlignment="1" applyProtection="1">
      <alignment horizontal="center" vertical="center"/>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40"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6" fillId="0" borderId="0" xfId="0" applyNumberFormat="1" applyFont="1" applyFill="1" applyBorder="1" applyAlignment="1" applyProtection="1">
      <alignment vertical="center"/>
      <protection locked="0"/>
    </xf>
    <xf numFmtId="0" fontId="45" fillId="0" borderId="12" xfId="0" applyFont="1" applyFill="1" applyBorder="1" applyAlignment="1" applyProtection="1">
      <alignment horizontal="center" vertical="center"/>
    </xf>
    <xf numFmtId="0" fontId="43" fillId="0" borderId="24" xfId="0" applyNumberFormat="1" applyFont="1" applyFill="1" applyBorder="1" applyAlignment="1" applyProtection="1">
      <alignment horizontal="center" vertical="center"/>
      <protection locked="0"/>
    </xf>
    <xf numFmtId="0" fontId="44" fillId="0" borderId="10" xfId="0" applyNumberFormat="1" applyFont="1" applyFill="1" applyBorder="1" applyAlignment="1" applyProtection="1">
      <alignment horizontal="left" vertical="center"/>
    </xf>
    <xf numFmtId="0" fontId="57" fillId="22" borderId="11" xfId="0" applyFont="1" applyFill="1" applyBorder="1" applyAlignment="1" applyProtection="1">
      <alignment vertical="center"/>
    </xf>
    <xf numFmtId="0" fontId="1" fillId="0" borderId="0" xfId="0" applyFont="1" applyAlignment="1" applyProtection="1">
      <alignment horizontal="right" vertical="center"/>
    </xf>
    <xf numFmtId="0" fontId="60"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1" fillId="0" borderId="0" xfId="0" applyFont="1" applyAlignment="1">
      <alignment wrapText="1"/>
    </xf>
    <xf numFmtId="0" fontId="37" fillId="0" borderId="0" xfId="34" applyFont="1" applyAlignment="1" applyProtection="1"/>
    <xf numFmtId="0" fontId="61" fillId="0" borderId="0" xfId="0" applyFont="1" applyAlignment="1">
      <alignment horizontal="left" wrapText="1"/>
    </xf>
    <xf numFmtId="0" fontId="61" fillId="0" borderId="0" xfId="0" applyFont="1" applyAlignment="1">
      <alignment vertical="center" wrapText="1"/>
    </xf>
    <xf numFmtId="0" fontId="61" fillId="0" borderId="0" xfId="0" applyFont="1" applyFill="1" applyBorder="1" applyAlignment="1">
      <alignment vertical="center" wrapText="1"/>
    </xf>
    <xf numFmtId="0" fontId="62" fillId="0" borderId="0" xfId="0" applyFont="1" applyAlignment="1">
      <alignment vertical="center"/>
    </xf>
    <xf numFmtId="0" fontId="62" fillId="0" borderId="0" xfId="0" applyFont="1"/>
    <xf numFmtId="0" fontId="62" fillId="0" borderId="0" xfId="0" applyFont="1" applyAlignment="1"/>
    <xf numFmtId="0" fontId="63" fillId="0" borderId="0" xfId="0" applyFont="1" applyFill="1" applyBorder="1" applyAlignment="1">
      <alignment vertical="center" wrapText="1"/>
    </xf>
    <xf numFmtId="0" fontId="62" fillId="0" borderId="0" xfId="0" applyFont="1" applyBorder="1"/>
    <xf numFmtId="0" fontId="37" fillId="0" borderId="0" xfId="34" applyFont="1" applyFill="1" applyBorder="1" applyAlignment="1" applyProtection="1">
      <alignment vertical="center"/>
    </xf>
    <xf numFmtId="0" fontId="65" fillId="0" borderId="0" xfId="0" applyFont="1" applyAlignment="1">
      <alignment horizontal="right"/>
    </xf>
    <xf numFmtId="0" fontId="61" fillId="0" borderId="0" xfId="0" applyFont="1"/>
    <xf numFmtId="0" fontId="61" fillId="0" borderId="0" xfId="0" applyFont="1" applyAlignment="1"/>
    <xf numFmtId="0" fontId="61" fillId="0" borderId="0" xfId="0" applyFont="1" applyAlignment="1">
      <alignment horizontal="left" indent="1"/>
    </xf>
    <xf numFmtId="0" fontId="61" fillId="0" borderId="0" xfId="0" quotePrefix="1" applyFont="1" applyAlignment="1">
      <alignment horizontal="left" wrapText="1" indent="1"/>
    </xf>
    <xf numFmtId="0" fontId="36" fillId="0" borderId="0" xfId="0" quotePrefix="1" applyFont="1" applyAlignment="1">
      <alignment horizontal="left" indent="1"/>
    </xf>
    <xf numFmtId="0" fontId="65" fillId="0" borderId="0" xfId="0" applyFont="1" applyAlignment="1">
      <alignment horizontal="left" wrapText="1"/>
    </xf>
    <xf numFmtId="0" fontId="61" fillId="0" borderId="0" xfId="0" applyFont="1" applyFill="1" applyBorder="1" applyAlignment="1">
      <alignment horizontal="left" vertical="center" wrapText="1"/>
    </xf>
    <xf numFmtId="0" fontId="67" fillId="0" borderId="0" xfId="0" applyFont="1" applyAlignment="1">
      <alignment horizontal="right"/>
    </xf>
    <xf numFmtId="0" fontId="68" fillId="0" borderId="0" xfId="0" applyFont="1" applyFill="1" applyBorder="1" applyAlignment="1">
      <alignment vertical="center" wrapText="1"/>
    </xf>
    <xf numFmtId="0" fontId="61" fillId="0" borderId="0" xfId="0" quotePrefix="1" applyFont="1" applyAlignment="1">
      <alignment wrapText="1"/>
    </xf>
    <xf numFmtId="0" fontId="68" fillId="0" borderId="0" xfId="0" applyFont="1" applyAlignment="1"/>
    <xf numFmtId="0" fontId="11" fillId="0" borderId="0" xfId="0" applyFont="1" applyAlignment="1" applyProtection="1">
      <protection locked="0"/>
    </xf>
    <xf numFmtId="0" fontId="68" fillId="0" borderId="0" xfId="0" applyFont="1"/>
    <xf numFmtId="0" fontId="67" fillId="0" borderId="0" xfId="0" applyFont="1" applyFill="1" applyBorder="1" applyAlignment="1"/>
    <xf numFmtId="0" fontId="2" fillId="0" borderId="0" xfId="34" applyNumberFormat="1" applyFill="1" applyBorder="1" applyAlignment="1" applyProtection="1"/>
    <xf numFmtId="0" fontId="72" fillId="0" borderId="10" xfId="0" applyNumberFormat="1" applyFont="1" applyFill="1" applyBorder="1" applyAlignment="1" applyProtection="1">
      <alignment horizontal="left" vertical="center"/>
    </xf>
    <xf numFmtId="0" fontId="72" fillId="0" borderId="10" xfId="0" applyFont="1" applyFill="1" applyBorder="1" applyAlignment="1" applyProtection="1">
      <alignment vertical="center" wrapText="1"/>
    </xf>
    <xf numFmtId="0" fontId="45" fillId="0" borderId="0" xfId="0" applyFont="1" applyFill="1" applyBorder="1" applyAlignment="1" applyProtection="1">
      <alignment horizontal="center" vertical="center"/>
    </xf>
    <xf numFmtId="165" fontId="45" fillId="25" borderId="0" xfId="0" applyNumberFormat="1" applyFont="1" applyFill="1" applyBorder="1" applyAlignment="1" applyProtection="1">
      <alignment horizontal="center" vertical="center"/>
    </xf>
    <xf numFmtId="165" fontId="45" fillId="0" borderId="0" xfId="0" applyNumberFormat="1" applyFont="1" applyBorder="1" applyAlignment="1" applyProtection="1">
      <alignment horizontal="center" vertical="center"/>
    </xf>
    <xf numFmtId="1" fontId="45" fillId="26" borderId="0" xfId="0" applyNumberFormat="1" applyFont="1" applyFill="1" applyBorder="1" applyAlignment="1" applyProtection="1">
      <alignment horizontal="center" vertical="center"/>
    </xf>
    <xf numFmtId="9" fontId="45" fillId="26" borderId="0" xfId="40" applyFont="1" applyFill="1" applyBorder="1" applyAlignment="1" applyProtection="1">
      <alignment horizontal="center" vertical="center"/>
    </xf>
    <xf numFmtId="1" fontId="45" fillId="0" borderId="0" xfId="0" applyNumberFormat="1" applyFont="1" applyBorder="1" applyAlignment="1" applyProtection="1">
      <alignment horizontal="center" vertical="center"/>
    </xf>
    <xf numFmtId="1" fontId="52" fillId="0" borderId="0" xfId="0" applyNumberFormat="1" applyFont="1" applyBorder="1" applyAlignment="1" applyProtection="1">
      <alignment horizontal="center" vertical="center"/>
    </xf>
    <xf numFmtId="0" fontId="72" fillId="0" borderId="10" xfId="0" applyFont="1" applyFill="1" applyBorder="1" applyAlignment="1" applyProtection="1">
      <alignment horizontal="left" vertical="center"/>
    </xf>
    <xf numFmtId="0" fontId="75" fillId="24" borderId="16" xfId="0" applyFont="1" applyFill="1" applyBorder="1" applyAlignment="1" applyProtection="1">
      <alignment vertical="center"/>
    </xf>
    <xf numFmtId="0" fontId="75" fillId="24" borderId="16" xfId="0" applyNumberFormat="1" applyFont="1" applyFill="1" applyBorder="1" applyAlignment="1" applyProtection="1">
      <alignment horizontal="left" vertical="center"/>
    </xf>
    <xf numFmtId="0" fontId="75" fillId="24" borderId="10" xfId="0" applyNumberFormat="1" applyFont="1" applyFill="1" applyBorder="1" applyAlignment="1" applyProtection="1">
      <alignment horizontal="left" vertical="center"/>
    </xf>
    <xf numFmtId="0" fontId="75" fillId="24" borderId="10" xfId="0" applyFont="1" applyFill="1" applyBorder="1" applyAlignment="1" applyProtection="1">
      <alignment vertical="center"/>
    </xf>
    <xf numFmtId="0" fontId="76" fillId="0" borderId="10" xfId="0" applyFont="1" applyFill="1" applyBorder="1" applyAlignment="1" applyProtection="1">
      <alignment vertical="center" wrapText="1"/>
    </xf>
    <xf numFmtId="0" fontId="77" fillId="0" borderId="10" xfId="0" applyFont="1" applyFill="1" applyBorder="1" applyAlignment="1" applyProtection="1">
      <alignment vertical="center" wrapText="1"/>
    </xf>
    <xf numFmtId="0" fontId="77" fillId="0" borderId="10" xfId="0" applyFont="1" applyFill="1" applyBorder="1" applyAlignment="1" applyProtection="1">
      <alignment vertical="center"/>
    </xf>
    <xf numFmtId="0" fontId="58" fillId="0" borderId="0" xfId="34" applyFont="1" applyBorder="1" applyAlignment="1" applyProtection="1">
      <alignment horizontal="left" vertical="center"/>
    </xf>
    <xf numFmtId="164" fontId="43" fillId="0" borderId="17" xfId="0" applyNumberFormat="1" applyFont="1" applyFill="1" applyBorder="1" applyAlignment="1" applyProtection="1">
      <alignment horizontal="center" vertical="center" shrinkToFit="1"/>
      <protection locked="0"/>
    </xf>
    <xf numFmtId="0" fontId="50" fillId="0" borderId="18" xfId="0" applyNumberFormat="1" applyFont="1" applyFill="1" applyBorder="1" applyAlignment="1" applyProtection="1">
      <alignment horizontal="center" vertical="center"/>
    </xf>
    <xf numFmtId="0" fontId="50" fillId="0" borderId="13"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center" vertical="center"/>
    </xf>
    <xf numFmtId="164" fontId="43" fillId="0" borderId="24" xfId="0" applyNumberFormat="1" applyFont="1" applyFill="1" applyBorder="1" applyAlignment="1" applyProtection="1">
      <alignment horizontal="center" vertical="center" shrinkToFit="1"/>
      <protection locked="0"/>
    </xf>
    <xf numFmtId="167" fontId="43" fillId="0" borderId="18" xfId="0" applyNumberFormat="1" applyFont="1" applyFill="1" applyBorder="1" applyAlignment="1" applyProtection="1">
      <alignment horizontal="center" vertical="center"/>
    </xf>
    <xf numFmtId="167" fontId="43" fillId="0" borderId="13" xfId="0" applyNumberFormat="1" applyFont="1" applyFill="1" applyBorder="1" applyAlignment="1" applyProtection="1">
      <alignment horizontal="center" vertical="center"/>
    </xf>
    <xf numFmtId="167" fontId="43" fillId="0" borderId="19" xfId="0" applyNumberFormat="1" applyFont="1" applyFill="1" applyBorder="1" applyAlignment="1" applyProtection="1">
      <alignment horizontal="center" vertical="center"/>
    </xf>
    <xf numFmtId="0" fontId="60" fillId="0" borderId="0" xfId="0" applyFont="1" applyFill="1" applyBorder="1" applyAlignment="1">
      <alignment horizontal="left"/>
    </xf>
    <xf numFmtId="0" fontId="78" fillId="0" borderId="10" xfId="0" applyFont="1" applyFill="1" applyBorder="1" applyAlignment="1" applyProtection="1">
      <alignment vertical="center" wrapText="1"/>
    </xf>
    <xf numFmtId="0" fontId="40" fillId="0" borderId="10" xfId="0" applyFont="1" applyFill="1" applyBorder="1" applyAlignment="1" applyProtection="1">
      <alignment horizontal="center" vertical="center"/>
    </xf>
    <xf numFmtId="0" fontId="40" fillId="26" borderId="10" xfId="0" applyFont="1" applyFill="1" applyBorder="1" applyAlignment="1" applyProtection="1">
      <alignment horizontal="center" vertical="center"/>
    </xf>
    <xf numFmtId="1" fontId="40" fillId="26" borderId="10" xfId="40" applyNumberFormat="1" applyFont="1" applyFill="1" applyBorder="1" applyAlignment="1" applyProtection="1">
      <alignment horizontal="center" vertical="center"/>
    </xf>
    <xf numFmtId="9" fontId="40" fillId="26" borderId="10" xfId="40" applyFont="1" applyFill="1" applyBorder="1" applyAlignment="1" applyProtection="1">
      <alignment horizontal="center" vertical="center"/>
    </xf>
    <xf numFmtId="0" fontId="72" fillId="0" borderId="0" xfId="0" applyNumberFormat="1" applyFont="1" applyFill="1" applyBorder="1" applyAlignment="1" applyProtection="1">
      <alignment horizontal="left" vertical="center"/>
    </xf>
    <xf numFmtId="0" fontId="72" fillId="0" borderId="0" xfId="0" applyFont="1" applyFill="1" applyBorder="1" applyAlignment="1" applyProtection="1">
      <alignment vertical="center"/>
    </xf>
    <xf numFmtId="0" fontId="40" fillId="0" borderId="0" xfId="0" applyNumberFormat="1" applyFont="1" applyFill="1" applyBorder="1" applyAlignment="1" applyProtection="1">
      <alignment horizontal="center" vertical="center"/>
    </xf>
    <xf numFmtId="0" fontId="40" fillId="0" borderId="0" xfId="0" applyFont="1" applyFill="1" applyBorder="1" applyAlignment="1" applyProtection="1">
      <alignment horizontal="center" vertical="center"/>
    </xf>
    <xf numFmtId="1" fontId="40" fillId="0" borderId="0" xfId="40" applyNumberFormat="1" applyFont="1" applyFill="1" applyBorder="1" applyAlignment="1" applyProtection="1">
      <alignment horizontal="center" vertical="center"/>
    </xf>
    <xf numFmtId="9" fontId="40" fillId="0" borderId="0" xfId="40" applyFont="1" applyFill="1" applyBorder="1" applyAlignment="1" applyProtection="1">
      <alignment horizontal="center" vertical="center"/>
    </xf>
    <xf numFmtId="1" fontId="40" fillId="0" borderId="0" xfId="0" applyNumberFormat="1" applyFont="1" applyFill="1" applyBorder="1" applyAlignment="1" applyProtection="1">
      <alignment horizontal="center" vertical="center"/>
    </xf>
    <xf numFmtId="1" fontId="51" fillId="0" borderId="0" xfId="0" applyNumberFormat="1" applyFont="1" applyFill="1" applyBorder="1" applyAlignment="1" applyProtection="1">
      <alignment horizontal="center" vertical="center"/>
    </xf>
    <xf numFmtId="0" fontId="40" fillId="24" borderId="0" xfId="0" applyFont="1" applyFill="1" applyBorder="1" applyAlignment="1" applyProtection="1">
      <alignment vertical="center"/>
    </xf>
    <xf numFmtId="0" fontId="40" fillId="24" borderId="0" xfId="0" applyNumberFormat="1" applyFont="1" applyFill="1" applyBorder="1" applyAlignment="1" applyProtection="1">
      <alignment horizontal="center" vertical="center"/>
    </xf>
    <xf numFmtId="0" fontId="40" fillId="24" borderId="0" xfId="0" applyFont="1" applyFill="1" applyBorder="1" applyAlignment="1" applyProtection="1">
      <alignment horizontal="center" vertical="center"/>
    </xf>
    <xf numFmtId="1" fontId="40" fillId="24" borderId="0" xfId="40" applyNumberFormat="1" applyFont="1" applyFill="1" applyBorder="1" applyAlignment="1" applyProtection="1">
      <alignment horizontal="center" vertical="center"/>
    </xf>
    <xf numFmtId="9" fontId="40" fillId="24" borderId="0" xfId="40" applyFont="1" applyFill="1" applyBorder="1" applyAlignment="1" applyProtection="1">
      <alignment horizontal="center" vertical="center"/>
    </xf>
    <xf numFmtId="1" fontId="40" fillId="24" borderId="0" xfId="0" applyNumberFormat="1" applyFont="1" applyFill="1" applyBorder="1" applyAlignment="1" applyProtection="1">
      <alignment horizontal="center" vertical="center"/>
    </xf>
    <xf numFmtId="1" fontId="51" fillId="24" borderId="0" xfId="0" applyNumberFormat="1" applyFont="1" applyFill="1" applyBorder="1" applyAlignment="1" applyProtection="1">
      <alignment horizontal="center" vertical="center"/>
    </xf>
    <xf numFmtId="0" fontId="75" fillId="24" borderId="0" xfId="0" applyNumberFormat="1" applyFont="1" applyFill="1" applyBorder="1" applyAlignment="1" applyProtection="1">
      <alignment horizontal="left" vertical="center"/>
    </xf>
    <xf numFmtId="0" fontId="75" fillId="24" borderId="0" xfId="0" applyFont="1" applyFill="1" applyBorder="1" applyAlignment="1" applyProtection="1">
      <alignment vertical="center"/>
    </xf>
    <xf numFmtId="0" fontId="79" fillId="0" borderId="0" xfId="0" applyNumberFormat="1" applyFont="1" applyFill="1" applyBorder="1" applyAlignment="1" applyProtection="1">
      <alignment horizontal="left" vertical="center"/>
    </xf>
    <xf numFmtId="0" fontId="79" fillId="0" borderId="10" xfId="0" applyFont="1" applyFill="1" applyBorder="1" applyAlignment="1" applyProtection="1">
      <alignment vertical="center" wrapText="1"/>
    </xf>
    <xf numFmtId="0" fontId="79" fillId="0" borderId="10" xfId="0" applyFont="1" applyFill="1" applyBorder="1" applyAlignment="1" applyProtection="1">
      <alignment vertical="center"/>
    </xf>
    <xf numFmtId="0" fontId="79" fillId="0" borderId="0" xfId="0" applyFont="1" applyFill="1" applyBorder="1" applyAlignment="1" applyProtection="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 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7</xdr:col>
      <xdr:colOff>440267</xdr:colOff>
      <xdr:row>5</xdr:row>
      <xdr:rowOff>142875</xdr:rowOff>
    </xdr:from>
    <xdr:to>
      <xdr:col>27</xdr:col>
      <xdr:colOff>103717</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84"/>
  <sheetViews>
    <sheetView showGridLines="0" tabSelected="1" zoomScale="140" zoomScaleNormal="100" workbookViewId="0">
      <pane ySplit="7" topLeftCell="A76" activePane="bottomLeft" state="frozen"/>
      <selection pane="bottomLeft" activeCell="A8" sqref="A8:I77"/>
    </sheetView>
  </sheetViews>
  <sheetFormatPr baseColWidth="10" defaultColWidth="9.1640625" defaultRowHeight="13" x14ac:dyDescent="0.15"/>
  <cols>
    <col min="1" max="1" width="6.83203125" style="5" customWidth="1"/>
    <col min="2" max="2" width="30.1640625" style="1" customWidth="1"/>
    <col min="3" max="3" width="7.6640625" style="1" hidden="1" customWidth="1"/>
    <col min="4" max="4" width="0.83203125" style="6" customWidth="1"/>
    <col min="5" max="6" width="12" style="1" customWidth="1"/>
    <col min="7" max="7" width="6" style="1" customWidth="1"/>
    <col min="8" max="8" width="6.6640625" style="1" customWidth="1"/>
    <col min="9" max="9" width="6.5" style="1" customWidth="1"/>
    <col min="10" max="10" width="1.83203125" style="1" customWidth="1"/>
    <col min="11" max="66" width="2.5" style="1" customWidth="1"/>
    <col min="67" max="16384" width="9.1640625" style="3"/>
  </cols>
  <sheetData>
    <row r="1" spans="1:66" ht="30" customHeight="1" x14ac:dyDescent="0.15">
      <c r="A1" s="119" t="s">
        <v>212</v>
      </c>
      <c r="B1" s="46"/>
      <c r="C1" s="46"/>
      <c r="D1" s="46"/>
      <c r="E1" s="46"/>
      <c r="F1" s="46"/>
      <c r="I1" s="124"/>
      <c r="K1" s="173" t="s">
        <v>79</v>
      </c>
      <c r="L1" s="173"/>
      <c r="M1" s="173"/>
      <c r="N1" s="173"/>
      <c r="O1" s="173"/>
      <c r="P1" s="173"/>
      <c r="Q1" s="173"/>
      <c r="R1" s="173"/>
      <c r="S1" s="173"/>
      <c r="T1" s="173"/>
      <c r="U1" s="173"/>
      <c r="V1" s="173"/>
      <c r="W1" s="173"/>
      <c r="X1" s="173"/>
      <c r="Y1" s="173"/>
      <c r="Z1" s="173"/>
      <c r="AA1" s="173"/>
      <c r="AB1" s="173"/>
      <c r="AC1" s="173"/>
      <c r="AD1" s="173"/>
      <c r="AE1" s="173"/>
    </row>
    <row r="2" spans="1:66" ht="18" customHeight="1" x14ac:dyDescent="0.15">
      <c r="A2" s="51" t="s">
        <v>0</v>
      </c>
      <c r="B2" s="22"/>
      <c r="C2" s="22"/>
      <c r="D2" s="33"/>
      <c r="E2" s="152"/>
      <c r="F2" s="152"/>
      <c r="H2" s="2"/>
    </row>
    <row r="3" spans="1:66" ht="14" x14ac:dyDescent="0.15">
      <c r="A3" s="51"/>
      <c r="B3" s="47"/>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15">
      <c r="A4" s="104"/>
      <c r="B4" s="108" t="s">
        <v>76</v>
      </c>
      <c r="C4" s="178" t="s">
        <v>163</v>
      </c>
      <c r="D4" s="178"/>
      <c r="E4" s="178"/>
      <c r="F4" s="105"/>
      <c r="G4" s="108" t="s">
        <v>75</v>
      </c>
      <c r="H4" s="121">
        <v>1</v>
      </c>
      <c r="I4" s="106"/>
      <c r="J4" s="49"/>
      <c r="K4" s="175" t="s">
        <v>186</v>
      </c>
      <c r="L4" s="176"/>
      <c r="M4" s="176"/>
      <c r="N4" s="176"/>
      <c r="O4" s="176"/>
      <c r="P4" s="176"/>
      <c r="Q4" s="177"/>
      <c r="R4" s="175" t="s">
        <v>187</v>
      </c>
      <c r="S4" s="176"/>
      <c r="T4" s="176"/>
      <c r="U4" s="176"/>
      <c r="V4" s="176"/>
      <c r="W4" s="176"/>
      <c r="X4" s="177"/>
      <c r="Y4" s="175" t="s">
        <v>188</v>
      </c>
      <c r="Z4" s="176"/>
      <c r="AA4" s="176"/>
      <c r="AB4" s="176"/>
      <c r="AC4" s="176"/>
      <c r="AD4" s="176"/>
      <c r="AE4" s="177"/>
      <c r="AF4" s="175" t="s">
        <v>189</v>
      </c>
      <c r="AG4" s="176"/>
      <c r="AH4" s="176"/>
      <c r="AI4" s="176"/>
      <c r="AJ4" s="176"/>
      <c r="AK4" s="176"/>
      <c r="AL4" s="177"/>
      <c r="AM4" s="175" t="s">
        <v>190</v>
      </c>
      <c r="AN4" s="176"/>
      <c r="AO4" s="176"/>
      <c r="AP4" s="176"/>
      <c r="AQ4" s="176"/>
      <c r="AR4" s="176"/>
      <c r="AS4" s="177"/>
      <c r="AT4" s="175" t="s">
        <v>191</v>
      </c>
      <c r="AU4" s="176"/>
      <c r="AV4" s="176"/>
      <c r="AW4" s="176"/>
      <c r="AX4" s="176"/>
      <c r="AY4" s="176"/>
      <c r="AZ4" s="177"/>
      <c r="BA4" s="175" t="s">
        <v>192</v>
      </c>
      <c r="BB4" s="176"/>
      <c r="BC4" s="176"/>
      <c r="BD4" s="176"/>
      <c r="BE4" s="176"/>
      <c r="BF4" s="176"/>
      <c r="BG4" s="177"/>
      <c r="BH4" s="175" t="s">
        <v>193</v>
      </c>
      <c r="BI4" s="176"/>
      <c r="BJ4" s="176"/>
      <c r="BK4" s="176"/>
      <c r="BL4" s="176"/>
      <c r="BM4" s="176"/>
      <c r="BN4" s="177"/>
    </row>
    <row r="5" spans="1:66" ht="17.25" customHeight="1" x14ac:dyDescent="0.15">
      <c r="A5" s="104"/>
      <c r="B5" s="108" t="s">
        <v>77</v>
      </c>
      <c r="C5" s="174" t="s">
        <v>213</v>
      </c>
      <c r="D5" s="174"/>
      <c r="E5" s="174"/>
      <c r="F5" s="107"/>
      <c r="G5" s="107"/>
      <c r="H5" s="107"/>
      <c r="I5" s="107"/>
      <c r="J5" s="49"/>
      <c r="K5" s="179">
        <v>44459</v>
      </c>
      <c r="L5" s="180"/>
      <c r="M5" s="180"/>
      <c r="N5" s="180"/>
      <c r="O5" s="180"/>
      <c r="P5" s="180"/>
      <c r="Q5" s="181"/>
      <c r="R5" s="179">
        <v>44466</v>
      </c>
      <c r="S5" s="180"/>
      <c r="T5" s="180"/>
      <c r="U5" s="180"/>
      <c r="V5" s="180"/>
      <c r="W5" s="180"/>
      <c r="X5" s="181"/>
      <c r="Y5" s="179">
        <v>44473</v>
      </c>
      <c r="Z5" s="180"/>
      <c r="AA5" s="180"/>
      <c r="AB5" s="180"/>
      <c r="AC5" s="180"/>
      <c r="AD5" s="180"/>
      <c r="AE5" s="181"/>
      <c r="AF5" s="179">
        <v>44480</v>
      </c>
      <c r="AG5" s="180"/>
      <c r="AH5" s="180"/>
      <c r="AI5" s="180"/>
      <c r="AJ5" s="180"/>
      <c r="AK5" s="180"/>
      <c r="AL5" s="181"/>
      <c r="AM5" s="179">
        <v>44487</v>
      </c>
      <c r="AN5" s="180"/>
      <c r="AO5" s="180"/>
      <c r="AP5" s="180"/>
      <c r="AQ5" s="180"/>
      <c r="AR5" s="180"/>
      <c r="AS5" s="181"/>
      <c r="AT5" s="179">
        <v>44494</v>
      </c>
      <c r="AU5" s="180"/>
      <c r="AV5" s="180"/>
      <c r="AW5" s="180"/>
      <c r="AX5" s="180"/>
      <c r="AY5" s="180"/>
      <c r="AZ5" s="181"/>
      <c r="BA5" s="179">
        <v>44501</v>
      </c>
      <c r="BB5" s="180"/>
      <c r="BC5" s="180"/>
      <c r="BD5" s="180"/>
      <c r="BE5" s="180"/>
      <c r="BF5" s="180"/>
      <c r="BG5" s="181"/>
      <c r="BH5" s="179">
        <v>44508</v>
      </c>
      <c r="BI5" s="180"/>
      <c r="BJ5" s="180"/>
      <c r="BK5" s="180"/>
      <c r="BL5" s="180"/>
      <c r="BM5" s="180"/>
      <c r="BN5" s="181"/>
    </row>
    <row r="6" spans="1:66" x14ac:dyDescent="0.15">
      <c r="A6" s="48"/>
      <c r="B6" s="49"/>
      <c r="C6" s="49"/>
      <c r="D6" s="50"/>
      <c r="E6" s="49"/>
      <c r="F6" s="49"/>
      <c r="G6" s="49"/>
      <c r="H6" s="49"/>
      <c r="I6" s="49"/>
      <c r="J6" s="49"/>
      <c r="K6" s="87" t="e">
        <f>C4-WEEKDAY(C4,1)+2+7*(H4-1)</f>
        <v>#VALUE!</v>
      </c>
      <c r="L6" s="80" t="e">
        <f t="shared" ref="L6:AQ6" si="0">K6+1</f>
        <v>#VALUE!</v>
      </c>
      <c r="M6" s="80" t="e">
        <f t="shared" si="0"/>
        <v>#VALUE!</v>
      </c>
      <c r="N6" s="80" t="e">
        <f t="shared" si="0"/>
        <v>#VALUE!</v>
      </c>
      <c r="O6" s="80" t="e">
        <f t="shared" si="0"/>
        <v>#VALUE!</v>
      </c>
      <c r="P6" s="80" t="e">
        <f t="shared" si="0"/>
        <v>#VALUE!</v>
      </c>
      <c r="Q6" s="88" t="e">
        <f t="shared" si="0"/>
        <v>#VALUE!</v>
      </c>
      <c r="R6" s="87" t="e">
        <f t="shared" si="0"/>
        <v>#VALUE!</v>
      </c>
      <c r="S6" s="80" t="e">
        <f t="shared" si="0"/>
        <v>#VALUE!</v>
      </c>
      <c r="T6" s="80" t="e">
        <f t="shared" si="0"/>
        <v>#VALUE!</v>
      </c>
      <c r="U6" s="80" t="e">
        <f t="shared" si="0"/>
        <v>#VALUE!</v>
      </c>
      <c r="V6" s="80" t="e">
        <f t="shared" si="0"/>
        <v>#VALUE!</v>
      </c>
      <c r="W6" s="80" t="e">
        <f t="shared" si="0"/>
        <v>#VALUE!</v>
      </c>
      <c r="X6" s="88" t="e">
        <f t="shared" si="0"/>
        <v>#VALUE!</v>
      </c>
      <c r="Y6" s="87" t="e">
        <f t="shared" si="0"/>
        <v>#VALUE!</v>
      </c>
      <c r="Z6" s="80" t="e">
        <f t="shared" si="0"/>
        <v>#VALUE!</v>
      </c>
      <c r="AA6" s="80" t="e">
        <f t="shared" si="0"/>
        <v>#VALUE!</v>
      </c>
      <c r="AB6" s="80" t="e">
        <f t="shared" si="0"/>
        <v>#VALUE!</v>
      </c>
      <c r="AC6" s="80" t="e">
        <f t="shared" si="0"/>
        <v>#VALUE!</v>
      </c>
      <c r="AD6" s="80" t="e">
        <f t="shared" si="0"/>
        <v>#VALUE!</v>
      </c>
      <c r="AE6" s="88" t="e">
        <f t="shared" si="0"/>
        <v>#VALUE!</v>
      </c>
      <c r="AF6" s="87" t="e">
        <f t="shared" si="0"/>
        <v>#VALUE!</v>
      </c>
      <c r="AG6" s="80" t="e">
        <f t="shared" si="0"/>
        <v>#VALUE!</v>
      </c>
      <c r="AH6" s="80" t="e">
        <f t="shared" si="0"/>
        <v>#VALUE!</v>
      </c>
      <c r="AI6" s="80" t="e">
        <f t="shared" si="0"/>
        <v>#VALUE!</v>
      </c>
      <c r="AJ6" s="80" t="e">
        <f t="shared" si="0"/>
        <v>#VALUE!</v>
      </c>
      <c r="AK6" s="80" t="e">
        <f t="shared" si="0"/>
        <v>#VALUE!</v>
      </c>
      <c r="AL6" s="88" t="e">
        <f t="shared" si="0"/>
        <v>#VALUE!</v>
      </c>
      <c r="AM6" s="87" t="e">
        <f t="shared" si="0"/>
        <v>#VALUE!</v>
      </c>
      <c r="AN6" s="80" t="e">
        <f t="shared" si="0"/>
        <v>#VALUE!</v>
      </c>
      <c r="AO6" s="80" t="e">
        <f t="shared" si="0"/>
        <v>#VALUE!</v>
      </c>
      <c r="AP6" s="80" t="e">
        <f t="shared" si="0"/>
        <v>#VALUE!</v>
      </c>
      <c r="AQ6" s="80" t="e">
        <f t="shared" si="0"/>
        <v>#VALUE!</v>
      </c>
      <c r="AR6" s="80" t="e">
        <f t="shared" ref="AR6:BN6" si="1">AQ6+1</f>
        <v>#VALUE!</v>
      </c>
      <c r="AS6" s="88" t="e">
        <f t="shared" si="1"/>
        <v>#VALUE!</v>
      </c>
      <c r="AT6" s="87" t="e">
        <f t="shared" si="1"/>
        <v>#VALUE!</v>
      </c>
      <c r="AU6" s="80" t="e">
        <f t="shared" si="1"/>
        <v>#VALUE!</v>
      </c>
      <c r="AV6" s="80" t="e">
        <f t="shared" si="1"/>
        <v>#VALUE!</v>
      </c>
      <c r="AW6" s="80" t="e">
        <f t="shared" si="1"/>
        <v>#VALUE!</v>
      </c>
      <c r="AX6" s="80" t="e">
        <f t="shared" si="1"/>
        <v>#VALUE!</v>
      </c>
      <c r="AY6" s="80" t="e">
        <f t="shared" si="1"/>
        <v>#VALUE!</v>
      </c>
      <c r="AZ6" s="88" t="e">
        <f t="shared" si="1"/>
        <v>#VALUE!</v>
      </c>
      <c r="BA6" s="87" t="e">
        <f t="shared" si="1"/>
        <v>#VALUE!</v>
      </c>
      <c r="BB6" s="80" t="e">
        <f t="shared" si="1"/>
        <v>#VALUE!</v>
      </c>
      <c r="BC6" s="80" t="e">
        <f t="shared" si="1"/>
        <v>#VALUE!</v>
      </c>
      <c r="BD6" s="80" t="e">
        <f t="shared" si="1"/>
        <v>#VALUE!</v>
      </c>
      <c r="BE6" s="80" t="e">
        <f t="shared" si="1"/>
        <v>#VALUE!</v>
      </c>
      <c r="BF6" s="80" t="e">
        <f t="shared" si="1"/>
        <v>#VALUE!</v>
      </c>
      <c r="BG6" s="88" t="e">
        <f t="shared" si="1"/>
        <v>#VALUE!</v>
      </c>
      <c r="BH6" s="87" t="e">
        <f t="shared" si="1"/>
        <v>#VALUE!</v>
      </c>
      <c r="BI6" s="80" t="e">
        <f t="shared" si="1"/>
        <v>#VALUE!</v>
      </c>
      <c r="BJ6" s="80" t="e">
        <f t="shared" si="1"/>
        <v>#VALUE!</v>
      </c>
      <c r="BK6" s="80" t="e">
        <f t="shared" si="1"/>
        <v>#VALUE!</v>
      </c>
      <c r="BL6" s="80" t="e">
        <f t="shared" si="1"/>
        <v>#VALUE!</v>
      </c>
      <c r="BM6" s="80" t="e">
        <f t="shared" si="1"/>
        <v>#VALUE!</v>
      </c>
      <c r="BN6" s="88" t="e">
        <f t="shared" si="1"/>
        <v>#VALUE!</v>
      </c>
    </row>
    <row r="7" spans="1:66" s="118" customFormat="1" ht="133" thickBot="1" x14ac:dyDescent="0.2">
      <c r="A7" s="110" t="s">
        <v>1</v>
      </c>
      <c r="B7" s="111" t="s">
        <v>67</v>
      </c>
      <c r="C7" s="112" t="s">
        <v>68</v>
      </c>
      <c r="D7" s="113" t="s">
        <v>74</v>
      </c>
      <c r="E7" s="114" t="s">
        <v>69</v>
      </c>
      <c r="F7" s="114" t="s">
        <v>70</v>
      </c>
      <c r="G7" s="112" t="s">
        <v>71</v>
      </c>
      <c r="H7" s="112" t="s">
        <v>72</v>
      </c>
      <c r="I7" s="112" t="s">
        <v>73</v>
      </c>
      <c r="J7" s="112"/>
      <c r="K7" s="115" t="e">
        <f t="shared" ref="K7:AP7" si="2">CHOOSE(WEEKDAY(K6,1),"S","M","T","W","T","F","S")</f>
        <v>#VALUE!</v>
      </c>
      <c r="L7" s="116" t="e">
        <f t="shared" si="2"/>
        <v>#VALUE!</v>
      </c>
      <c r="M7" s="116" t="e">
        <f t="shared" si="2"/>
        <v>#VALUE!</v>
      </c>
      <c r="N7" s="116" t="e">
        <f t="shared" si="2"/>
        <v>#VALUE!</v>
      </c>
      <c r="O7" s="116" t="e">
        <f t="shared" si="2"/>
        <v>#VALUE!</v>
      </c>
      <c r="P7" s="116" t="e">
        <f t="shared" si="2"/>
        <v>#VALUE!</v>
      </c>
      <c r="Q7" s="117" t="e">
        <f t="shared" si="2"/>
        <v>#VALUE!</v>
      </c>
      <c r="R7" s="115" t="e">
        <f t="shared" si="2"/>
        <v>#VALUE!</v>
      </c>
      <c r="S7" s="116" t="e">
        <f t="shared" si="2"/>
        <v>#VALUE!</v>
      </c>
      <c r="T7" s="116" t="e">
        <f t="shared" si="2"/>
        <v>#VALUE!</v>
      </c>
      <c r="U7" s="116" t="e">
        <f t="shared" si="2"/>
        <v>#VALUE!</v>
      </c>
      <c r="V7" s="116" t="e">
        <f t="shared" si="2"/>
        <v>#VALUE!</v>
      </c>
      <c r="W7" s="116" t="e">
        <f t="shared" si="2"/>
        <v>#VALUE!</v>
      </c>
      <c r="X7" s="117" t="e">
        <f t="shared" si="2"/>
        <v>#VALUE!</v>
      </c>
      <c r="Y7" s="115" t="e">
        <f t="shared" si="2"/>
        <v>#VALUE!</v>
      </c>
      <c r="Z7" s="116" t="e">
        <f t="shared" si="2"/>
        <v>#VALUE!</v>
      </c>
      <c r="AA7" s="116" t="e">
        <f t="shared" si="2"/>
        <v>#VALUE!</v>
      </c>
      <c r="AB7" s="116" t="e">
        <f t="shared" si="2"/>
        <v>#VALUE!</v>
      </c>
      <c r="AC7" s="116" t="e">
        <f t="shared" si="2"/>
        <v>#VALUE!</v>
      </c>
      <c r="AD7" s="116" t="e">
        <f t="shared" si="2"/>
        <v>#VALUE!</v>
      </c>
      <c r="AE7" s="117" t="e">
        <f t="shared" si="2"/>
        <v>#VALUE!</v>
      </c>
      <c r="AF7" s="115" t="e">
        <f t="shared" si="2"/>
        <v>#VALUE!</v>
      </c>
      <c r="AG7" s="116" t="e">
        <f t="shared" si="2"/>
        <v>#VALUE!</v>
      </c>
      <c r="AH7" s="116" t="e">
        <f t="shared" si="2"/>
        <v>#VALUE!</v>
      </c>
      <c r="AI7" s="116" t="e">
        <f t="shared" si="2"/>
        <v>#VALUE!</v>
      </c>
      <c r="AJ7" s="116" t="e">
        <f t="shared" si="2"/>
        <v>#VALUE!</v>
      </c>
      <c r="AK7" s="116" t="e">
        <f t="shared" si="2"/>
        <v>#VALUE!</v>
      </c>
      <c r="AL7" s="117" t="e">
        <f t="shared" si="2"/>
        <v>#VALUE!</v>
      </c>
      <c r="AM7" s="115" t="e">
        <f t="shared" si="2"/>
        <v>#VALUE!</v>
      </c>
      <c r="AN7" s="116" t="e">
        <f t="shared" si="2"/>
        <v>#VALUE!</v>
      </c>
      <c r="AO7" s="116" t="e">
        <f t="shared" si="2"/>
        <v>#VALUE!</v>
      </c>
      <c r="AP7" s="116" t="e">
        <f t="shared" si="2"/>
        <v>#VALUE!</v>
      </c>
      <c r="AQ7" s="116" t="e">
        <f t="shared" ref="AQ7:BN7" si="3">CHOOSE(WEEKDAY(AQ6,1),"S","M","T","W","T","F","S")</f>
        <v>#VALUE!</v>
      </c>
      <c r="AR7" s="116" t="e">
        <f t="shared" si="3"/>
        <v>#VALUE!</v>
      </c>
      <c r="AS7" s="117" t="e">
        <f t="shared" si="3"/>
        <v>#VALUE!</v>
      </c>
      <c r="AT7" s="115" t="e">
        <f t="shared" si="3"/>
        <v>#VALUE!</v>
      </c>
      <c r="AU7" s="116" t="e">
        <f t="shared" si="3"/>
        <v>#VALUE!</v>
      </c>
      <c r="AV7" s="116" t="e">
        <f t="shared" si="3"/>
        <v>#VALUE!</v>
      </c>
      <c r="AW7" s="116" t="e">
        <f t="shared" si="3"/>
        <v>#VALUE!</v>
      </c>
      <c r="AX7" s="116" t="e">
        <f t="shared" si="3"/>
        <v>#VALUE!</v>
      </c>
      <c r="AY7" s="116" t="e">
        <f t="shared" si="3"/>
        <v>#VALUE!</v>
      </c>
      <c r="AZ7" s="117" t="e">
        <f t="shared" si="3"/>
        <v>#VALUE!</v>
      </c>
      <c r="BA7" s="115" t="e">
        <f t="shared" si="3"/>
        <v>#VALUE!</v>
      </c>
      <c r="BB7" s="116" t="e">
        <f t="shared" si="3"/>
        <v>#VALUE!</v>
      </c>
      <c r="BC7" s="116" t="e">
        <f t="shared" si="3"/>
        <v>#VALUE!</v>
      </c>
      <c r="BD7" s="116" t="e">
        <f t="shared" si="3"/>
        <v>#VALUE!</v>
      </c>
      <c r="BE7" s="116" t="e">
        <f t="shared" si="3"/>
        <v>#VALUE!</v>
      </c>
      <c r="BF7" s="116" t="e">
        <f t="shared" si="3"/>
        <v>#VALUE!</v>
      </c>
      <c r="BG7" s="117" t="e">
        <f t="shared" si="3"/>
        <v>#VALUE!</v>
      </c>
      <c r="BH7" s="115" t="e">
        <f t="shared" si="3"/>
        <v>#VALUE!</v>
      </c>
      <c r="BI7" s="116" t="e">
        <f t="shared" si="3"/>
        <v>#VALUE!</v>
      </c>
      <c r="BJ7" s="116" t="e">
        <f t="shared" si="3"/>
        <v>#VALUE!</v>
      </c>
      <c r="BK7" s="116" t="e">
        <f t="shared" si="3"/>
        <v>#VALUE!</v>
      </c>
      <c r="BL7" s="116" t="e">
        <f t="shared" si="3"/>
        <v>#VALUE!</v>
      </c>
      <c r="BM7" s="116" t="e">
        <f t="shared" si="3"/>
        <v>#VALUE!</v>
      </c>
      <c r="BN7" s="117" t="e">
        <f t="shared" si="3"/>
        <v>#VALUE!</v>
      </c>
    </row>
    <row r="8" spans="1:66" s="52" customFormat="1" ht="18" x14ac:dyDescent="0.15">
      <c r="A8" s="167" t="str">
        <f>IF(ISERROR(VALUE(SUBSTITUTE(prevWBS,".",""))),"1",IF(ISERROR(FIND("`",SUBSTITUTE(prevWBS,".","`",1))),TEXT(VALUE(prevWBS)+1,"#"),TEXT(VALUE(LEFT(prevWBS,FIND("`",SUBSTITUTE(prevWBS,".","`",1))-1))+1,"#")))</f>
        <v>1</v>
      </c>
      <c r="B8" s="166" t="s">
        <v>138</v>
      </c>
      <c r="C8" s="81"/>
      <c r="D8" s="82"/>
      <c r="E8" s="83"/>
      <c r="F8" s="109" t="str">
        <f>IF(ISBLANK(E8)," - ",IF(G8=0,E8,E8+G8-1))</f>
        <v xml:space="preserve"> - </v>
      </c>
      <c r="G8" s="84"/>
      <c r="H8" s="85"/>
      <c r="I8" s="86" t="str">
        <f t="shared" ref="I8:I58" si="4">IF(OR(F8=0,E8=0)," - ",NETWORKDAYS(E8,F8))</f>
        <v xml:space="preserve"> - </v>
      </c>
      <c r="J8" s="89"/>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0"/>
      <c r="BA8" s="100"/>
      <c r="BB8" s="100"/>
      <c r="BC8" s="100"/>
      <c r="BD8" s="100"/>
      <c r="BE8" s="100"/>
      <c r="BF8" s="100"/>
      <c r="BG8" s="100"/>
      <c r="BH8" s="100"/>
      <c r="BI8" s="100"/>
      <c r="BJ8" s="100"/>
      <c r="BK8" s="100"/>
      <c r="BL8" s="100"/>
      <c r="BM8" s="100"/>
      <c r="BN8" s="100"/>
    </row>
    <row r="9" spans="1:66" s="58" customFormat="1" ht="18" x14ac:dyDescent="0.15">
      <c r="A9" s="156" t="str">
        <f t="shared" ref="A9:A25"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70" t="s">
        <v>153</v>
      </c>
      <c r="C9" s="58" t="s">
        <v>9</v>
      </c>
      <c r="D9" s="120"/>
      <c r="E9" s="95" t="s">
        <v>164</v>
      </c>
      <c r="F9" s="96" t="s">
        <v>165</v>
      </c>
      <c r="G9" s="59">
        <v>1</v>
      </c>
      <c r="H9" s="60">
        <v>1</v>
      </c>
      <c r="I9" s="61">
        <v>1</v>
      </c>
      <c r="J9" s="90"/>
      <c r="K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row>
    <row r="10" spans="1:66" s="58" customFormat="1" ht="18" x14ac:dyDescent="0.15">
      <c r="A10" s="156">
        <v>1.2</v>
      </c>
      <c r="B10" s="170" t="s">
        <v>139</v>
      </c>
      <c r="D10" s="120"/>
      <c r="E10" s="95" t="s">
        <v>164</v>
      </c>
      <c r="F10" s="96" t="s">
        <v>166</v>
      </c>
      <c r="G10" s="59">
        <v>2</v>
      </c>
      <c r="H10" s="60"/>
      <c r="I10" s="61">
        <v>2</v>
      </c>
      <c r="J10" s="90"/>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row>
    <row r="11" spans="1:66" s="58" customFormat="1" ht="18" x14ac:dyDescent="0.15">
      <c r="A11" s="156">
        <v>1.3</v>
      </c>
      <c r="B11" s="170" t="s">
        <v>152</v>
      </c>
      <c r="D11" s="120"/>
      <c r="E11" s="95" t="s">
        <v>164</v>
      </c>
      <c r="F11" s="96" t="s">
        <v>167</v>
      </c>
      <c r="G11" s="59">
        <v>3</v>
      </c>
      <c r="H11" s="60"/>
      <c r="I11" s="61">
        <v>3</v>
      </c>
      <c r="J11" s="90"/>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row>
    <row r="12" spans="1:66" s="58" customFormat="1" ht="18" x14ac:dyDescent="0.15">
      <c r="A12" s="156" t="str">
        <f t="shared" si="5"/>
        <v>1.4</v>
      </c>
      <c r="B12" s="171" t="s">
        <v>140</v>
      </c>
      <c r="D12" s="120"/>
      <c r="E12" s="95" t="s">
        <v>168</v>
      </c>
      <c r="F12" s="96" t="s">
        <v>182</v>
      </c>
      <c r="G12" s="59">
        <v>5</v>
      </c>
      <c r="H12" s="60">
        <v>0.6</v>
      </c>
      <c r="I12" s="61">
        <v>5</v>
      </c>
      <c r="J12" s="90"/>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row>
    <row r="13" spans="1:66" s="58" customFormat="1" ht="18" x14ac:dyDescent="0.15">
      <c r="A13" s="156" t="s">
        <v>154</v>
      </c>
      <c r="B13" s="183" t="s">
        <v>142</v>
      </c>
      <c r="D13" s="120"/>
      <c r="E13" s="95" t="s">
        <v>168</v>
      </c>
      <c r="F13" s="96" t="s">
        <v>168</v>
      </c>
      <c r="G13" s="59">
        <v>1</v>
      </c>
      <c r="H13" s="60"/>
      <c r="I13" s="61">
        <v>1</v>
      </c>
      <c r="J13" s="90"/>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row>
    <row r="14" spans="1:66" s="58" customFormat="1" ht="18" x14ac:dyDescent="0.15">
      <c r="A14" s="156" t="s">
        <v>155</v>
      </c>
      <c r="B14" s="183" t="s">
        <v>141</v>
      </c>
      <c r="D14" s="120"/>
      <c r="E14" s="95" t="s">
        <v>168</v>
      </c>
      <c r="F14" s="96" t="s">
        <v>168</v>
      </c>
      <c r="G14" s="59">
        <v>1</v>
      </c>
      <c r="H14" s="60"/>
      <c r="I14" s="61">
        <v>1</v>
      </c>
      <c r="J14" s="90"/>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row>
    <row r="15" spans="1:66" s="58" customFormat="1" ht="18" x14ac:dyDescent="0.15">
      <c r="A15" s="156" t="s">
        <v>156</v>
      </c>
      <c r="B15" s="183" t="s">
        <v>143</v>
      </c>
      <c r="D15" s="120"/>
      <c r="E15" s="95" t="s">
        <v>169</v>
      </c>
      <c r="F15" s="96" t="s">
        <v>169</v>
      </c>
      <c r="G15" s="59">
        <v>1</v>
      </c>
      <c r="H15" s="60"/>
      <c r="I15" s="61">
        <v>1</v>
      </c>
      <c r="J15" s="90"/>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row>
    <row r="16" spans="1:66" s="58" customFormat="1" ht="18" x14ac:dyDescent="0.15">
      <c r="A16" s="156" t="s">
        <v>157</v>
      </c>
      <c r="B16" s="183" t="s">
        <v>144</v>
      </c>
      <c r="D16" s="120"/>
      <c r="E16" s="95" t="s">
        <v>169</v>
      </c>
      <c r="F16" s="96" t="s">
        <v>169</v>
      </c>
      <c r="G16" s="59">
        <v>1</v>
      </c>
      <c r="H16" s="60"/>
      <c r="I16" s="61">
        <v>1</v>
      </c>
      <c r="J16" s="90"/>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row>
    <row r="17" spans="1:66" s="58" customFormat="1" ht="18" x14ac:dyDescent="0.15">
      <c r="A17" s="156" t="s">
        <v>158</v>
      </c>
      <c r="B17" s="183" t="s">
        <v>145</v>
      </c>
      <c r="D17" s="120"/>
      <c r="E17" s="95" t="s">
        <v>169</v>
      </c>
      <c r="F17" s="96" t="s">
        <v>169</v>
      </c>
      <c r="G17" s="59">
        <v>1</v>
      </c>
      <c r="H17" s="60"/>
      <c r="I17" s="61">
        <v>1</v>
      </c>
      <c r="J17" s="90"/>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row>
    <row r="18" spans="1:66" s="58" customFormat="1" ht="18" x14ac:dyDescent="0.15">
      <c r="A18" s="156" t="s">
        <v>159</v>
      </c>
      <c r="B18" s="183" t="s">
        <v>146</v>
      </c>
      <c r="D18" s="120"/>
      <c r="E18" s="95" t="s">
        <v>170</v>
      </c>
      <c r="F18" s="96" t="s">
        <v>170</v>
      </c>
      <c r="G18" s="59">
        <v>1</v>
      </c>
      <c r="H18" s="60"/>
      <c r="I18" s="61">
        <v>1</v>
      </c>
      <c r="J18" s="90"/>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row>
    <row r="19" spans="1:66" s="58" customFormat="1" ht="18" x14ac:dyDescent="0.15">
      <c r="A19" s="156" t="s">
        <v>160</v>
      </c>
      <c r="B19" s="183" t="s">
        <v>147</v>
      </c>
      <c r="D19" s="120"/>
      <c r="E19" s="95" t="s">
        <v>170</v>
      </c>
      <c r="F19" s="96" t="s">
        <v>170</v>
      </c>
      <c r="G19" s="59">
        <v>1</v>
      </c>
      <c r="H19" s="60"/>
      <c r="I19" s="61">
        <v>1</v>
      </c>
      <c r="J19" s="90"/>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row>
    <row r="20" spans="1:66" s="58" customFormat="1" ht="18" x14ac:dyDescent="0.15">
      <c r="A20" s="156" t="s">
        <v>161</v>
      </c>
      <c r="B20" s="183" t="s">
        <v>148</v>
      </c>
      <c r="D20" s="120"/>
      <c r="E20" s="95" t="s">
        <v>170</v>
      </c>
      <c r="F20" s="96" t="s">
        <v>170</v>
      </c>
      <c r="G20" s="59">
        <v>1</v>
      </c>
      <c r="H20" s="60"/>
      <c r="I20" s="61">
        <v>1</v>
      </c>
      <c r="J20" s="90"/>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row>
    <row r="21" spans="1:66" s="58" customFormat="1" ht="18" x14ac:dyDescent="0.15">
      <c r="A21" s="156">
        <v>1.5</v>
      </c>
      <c r="B21" s="171" t="s">
        <v>171</v>
      </c>
      <c r="D21" s="120"/>
      <c r="E21" s="95" t="s">
        <v>172</v>
      </c>
      <c r="F21" s="96" t="s">
        <v>173</v>
      </c>
      <c r="G21" s="59">
        <v>2</v>
      </c>
      <c r="H21" s="60"/>
      <c r="I21" s="61">
        <v>2</v>
      </c>
      <c r="J21" s="90"/>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row>
    <row r="22" spans="1:66" s="58" customFormat="1" ht="18" x14ac:dyDescent="0.15">
      <c r="A22" s="156" t="str">
        <f t="shared" si="5"/>
        <v>1.6</v>
      </c>
      <c r="B22" s="171" t="s">
        <v>149</v>
      </c>
      <c r="D22" s="120"/>
      <c r="E22" s="95" t="s">
        <v>174</v>
      </c>
      <c r="F22" s="96" t="s">
        <v>175</v>
      </c>
      <c r="G22" s="59">
        <v>2</v>
      </c>
      <c r="H22" s="60">
        <v>0</v>
      </c>
      <c r="I22" s="61">
        <v>2</v>
      </c>
      <c r="J22" s="90"/>
      <c r="K22" s="101"/>
      <c r="L22" s="101"/>
      <c r="M22" s="102"/>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row>
    <row r="23" spans="1:66" s="58" customFormat="1" ht="18" x14ac:dyDescent="0.15">
      <c r="A23" s="156" t="str">
        <f t="shared" si="5"/>
        <v>1.7</v>
      </c>
      <c r="B23" s="171" t="s">
        <v>150</v>
      </c>
      <c r="D23" s="120"/>
      <c r="E23" s="95" t="s">
        <v>176</v>
      </c>
      <c r="F23" s="96" t="s">
        <v>178</v>
      </c>
      <c r="G23" s="59">
        <v>2</v>
      </c>
      <c r="H23" s="60">
        <v>0.75</v>
      </c>
      <c r="I23" s="61">
        <v>2</v>
      </c>
      <c r="J23" s="90"/>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row>
    <row r="24" spans="1:66" s="58" customFormat="1" ht="18" x14ac:dyDescent="0.15">
      <c r="A24" s="156" t="str">
        <f t="shared" si="5"/>
        <v>1.8</v>
      </c>
      <c r="B24" s="171" t="s">
        <v>151</v>
      </c>
      <c r="D24" s="120"/>
      <c r="E24" s="95" t="s">
        <v>177</v>
      </c>
      <c r="F24" s="96" t="s">
        <v>179</v>
      </c>
      <c r="G24" s="59">
        <v>2</v>
      </c>
      <c r="H24" s="60">
        <v>0</v>
      </c>
      <c r="I24" s="61">
        <v>2</v>
      </c>
      <c r="J24" s="90"/>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row>
    <row r="25" spans="1:66" s="58" customFormat="1" ht="18" x14ac:dyDescent="0.15">
      <c r="A25" s="156" t="str">
        <f t="shared" si="5"/>
        <v>1.9</v>
      </c>
      <c r="B25" s="171" t="s">
        <v>162</v>
      </c>
      <c r="D25" s="120"/>
      <c r="E25" s="95" t="s">
        <v>180</v>
      </c>
      <c r="F25" s="96" t="s">
        <v>215</v>
      </c>
      <c r="G25" s="59">
        <v>2</v>
      </c>
      <c r="H25" s="60">
        <v>0</v>
      </c>
      <c r="I25" s="61">
        <v>2</v>
      </c>
      <c r="J25" s="90"/>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row>
    <row r="26" spans="1:66" s="52" customFormat="1" ht="18" x14ac:dyDescent="0.15">
      <c r="A26" s="168" t="str">
        <f>IF(ISERROR(VALUE(SUBSTITUTE(prevWBS,".",""))),"1",IF(ISERROR(FIND("`",SUBSTITUTE(prevWBS,".","`",1))),TEXT(VALUE(prevWBS)+1,"#"),TEXT(VALUE(LEFT(prevWBS,FIND("`",SUBSTITUTE(prevWBS,".","`",1))-1))+1,"#")))</f>
        <v>2</v>
      </c>
      <c r="B26" s="169" t="s">
        <v>181</v>
      </c>
      <c r="D26" s="53"/>
      <c r="E26" s="97"/>
      <c r="F26" s="97" t="str">
        <f t="shared" ref="F26:F58" si="6">IF(ISBLANK(E26)," - ",IF(G26=0,E26,E26+G26-1))</f>
        <v xml:space="preserve"> - </v>
      </c>
      <c r="G26" s="54"/>
      <c r="H26" s="55"/>
      <c r="I26" s="56" t="str">
        <f t="shared" si="4"/>
        <v xml:space="preserve"> - </v>
      </c>
      <c r="J26" s="91"/>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row>
    <row r="27" spans="1:66" s="58" customFormat="1" ht="18" x14ac:dyDescent="0.15">
      <c r="A27" s="1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7" s="171" t="s">
        <v>183</v>
      </c>
      <c r="D27" s="120"/>
      <c r="E27" s="95" t="s">
        <v>216</v>
      </c>
      <c r="F27" s="96" t="s">
        <v>216</v>
      </c>
      <c r="G27" s="59">
        <v>1</v>
      </c>
      <c r="H27" s="60">
        <v>0</v>
      </c>
      <c r="I27" s="61">
        <v>1</v>
      </c>
      <c r="J27" s="90"/>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1"/>
      <c r="AW27" s="101"/>
      <c r="AX27" s="101"/>
      <c r="AY27" s="101"/>
      <c r="AZ27" s="101"/>
      <c r="BA27" s="101"/>
      <c r="BB27" s="101"/>
      <c r="BC27" s="101"/>
      <c r="BD27" s="101"/>
      <c r="BE27" s="101"/>
      <c r="BF27" s="101"/>
      <c r="BG27" s="101"/>
      <c r="BH27" s="101"/>
      <c r="BI27" s="101"/>
      <c r="BJ27" s="101"/>
      <c r="BK27" s="101"/>
      <c r="BL27" s="101"/>
      <c r="BM27" s="101"/>
      <c r="BN27" s="101"/>
    </row>
    <row r="28" spans="1:66" s="58" customFormat="1" ht="24" customHeight="1" x14ac:dyDescent="0.15">
      <c r="A28" s="1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8" s="171" t="s">
        <v>184</v>
      </c>
      <c r="D28" s="120"/>
      <c r="E28" s="95" t="s">
        <v>217</v>
      </c>
      <c r="F28" s="96" t="s">
        <v>219</v>
      </c>
      <c r="G28" s="59">
        <v>4</v>
      </c>
      <c r="H28" s="60">
        <v>0</v>
      </c>
      <c r="I28" s="61">
        <v>4</v>
      </c>
      <c r="J28" s="90"/>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1"/>
      <c r="BG28" s="101"/>
      <c r="BH28" s="101"/>
      <c r="BI28" s="101"/>
      <c r="BJ28" s="101"/>
      <c r="BK28" s="101"/>
      <c r="BL28" s="101"/>
      <c r="BM28" s="101"/>
      <c r="BN28" s="101"/>
    </row>
    <row r="29" spans="1:66" s="58" customFormat="1" ht="18" x14ac:dyDescent="0.15">
      <c r="A29" s="156" t="s">
        <v>185</v>
      </c>
      <c r="B29" s="183" t="s">
        <v>142</v>
      </c>
      <c r="D29" s="120"/>
      <c r="E29" s="95" t="s">
        <v>217</v>
      </c>
      <c r="F29" s="96" t="s">
        <v>217</v>
      </c>
      <c r="G29" s="59">
        <v>1</v>
      </c>
      <c r="H29" s="60">
        <v>0</v>
      </c>
      <c r="I29" s="61">
        <v>1</v>
      </c>
      <c r="J29" s="90"/>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1"/>
      <c r="BC29" s="101"/>
      <c r="BD29" s="101"/>
      <c r="BE29" s="101"/>
      <c r="BF29" s="101"/>
      <c r="BG29" s="101"/>
      <c r="BH29" s="101"/>
      <c r="BI29" s="101"/>
      <c r="BJ29" s="101"/>
      <c r="BK29" s="101"/>
      <c r="BL29" s="101"/>
      <c r="BM29" s="101"/>
      <c r="BN29" s="101"/>
    </row>
    <row r="30" spans="1:66" s="58" customFormat="1" ht="18" x14ac:dyDescent="0.15">
      <c r="A30" s="156" t="s">
        <v>194</v>
      </c>
      <c r="B30" s="183" t="s">
        <v>141</v>
      </c>
      <c r="D30" s="120"/>
      <c r="E30" s="95" t="s">
        <v>217</v>
      </c>
      <c r="F30" s="96" t="s">
        <v>217</v>
      </c>
      <c r="G30" s="59">
        <v>1</v>
      </c>
      <c r="H30" s="60">
        <v>0</v>
      </c>
      <c r="I30" s="61">
        <v>1</v>
      </c>
      <c r="J30" s="90"/>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01"/>
      <c r="BN30" s="101"/>
    </row>
    <row r="31" spans="1:66" s="58" customFormat="1" ht="18" x14ac:dyDescent="0.15">
      <c r="A31" s="156" t="s">
        <v>195</v>
      </c>
      <c r="B31" s="183" t="s">
        <v>143</v>
      </c>
      <c r="D31" s="120"/>
      <c r="E31" s="95" t="s">
        <v>218</v>
      </c>
      <c r="F31" s="96" t="s">
        <v>218</v>
      </c>
      <c r="G31" s="59">
        <v>1</v>
      </c>
      <c r="H31" s="60">
        <v>0</v>
      </c>
      <c r="I31" s="61">
        <v>1</v>
      </c>
      <c r="J31" s="90"/>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row>
    <row r="32" spans="1:66" s="58" customFormat="1" ht="18" x14ac:dyDescent="0.15">
      <c r="A32" s="156" t="s">
        <v>196</v>
      </c>
      <c r="B32" s="183" t="s">
        <v>201</v>
      </c>
      <c r="D32" s="120"/>
      <c r="E32" s="95" t="s">
        <v>218</v>
      </c>
      <c r="F32" s="96" t="s">
        <v>218</v>
      </c>
      <c r="G32" s="59">
        <v>1</v>
      </c>
      <c r="H32" s="60">
        <v>0</v>
      </c>
      <c r="I32" s="61">
        <v>1</v>
      </c>
      <c r="J32" s="9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c r="BI32" s="101"/>
      <c r="BJ32" s="101"/>
      <c r="BK32" s="101"/>
      <c r="BL32" s="101"/>
      <c r="BM32" s="101"/>
      <c r="BN32" s="101"/>
    </row>
    <row r="33" spans="1:66" s="58" customFormat="1" ht="18" x14ac:dyDescent="0.15">
      <c r="A33" s="156" t="s">
        <v>197</v>
      </c>
      <c r="B33" s="183" t="s">
        <v>145</v>
      </c>
      <c r="D33" s="120"/>
      <c r="E33" s="95" t="s">
        <v>246</v>
      </c>
      <c r="F33" s="96" t="s">
        <v>246</v>
      </c>
      <c r="G33" s="59">
        <v>1</v>
      </c>
      <c r="H33" s="60">
        <v>0</v>
      </c>
      <c r="I33" s="61">
        <v>1</v>
      </c>
      <c r="J33" s="9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row>
    <row r="34" spans="1:66" s="58" customFormat="1" ht="18" x14ac:dyDescent="0.15">
      <c r="A34" s="156" t="s">
        <v>198</v>
      </c>
      <c r="B34" s="183" t="s">
        <v>146</v>
      </c>
      <c r="D34" s="120"/>
      <c r="E34" s="95" t="s">
        <v>246</v>
      </c>
      <c r="F34" s="96" t="s">
        <v>246</v>
      </c>
      <c r="G34" s="59">
        <v>1</v>
      </c>
      <c r="H34" s="60">
        <v>0</v>
      </c>
      <c r="I34" s="61">
        <v>1</v>
      </c>
      <c r="J34" s="9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c r="BI34" s="101"/>
      <c r="BJ34" s="101"/>
      <c r="BK34" s="101"/>
      <c r="BL34" s="101"/>
      <c r="BM34" s="101"/>
      <c r="BN34" s="101"/>
    </row>
    <row r="35" spans="1:66" s="58" customFormat="1" ht="18" x14ac:dyDescent="0.15">
      <c r="A35" s="156" t="s">
        <v>199</v>
      </c>
      <c r="B35" s="183" t="s">
        <v>147</v>
      </c>
      <c r="D35" s="120"/>
      <c r="E35" s="95" t="s">
        <v>219</v>
      </c>
      <c r="F35" s="96" t="s">
        <v>219</v>
      </c>
      <c r="G35" s="59">
        <v>1</v>
      </c>
      <c r="H35" s="60">
        <v>0</v>
      </c>
      <c r="I35" s="61">
        <v>1</v>
      </c>
      <c r="J35" s="9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c r="BM35" s="101"/>
      <c r="BN35" s="101"/>
    </row>
    <row r="36" spans="1:66" s="58" customFormat="1" ht="18" x14ac:dyDescent="0.15">
      <c r="A36" s="156" t="s">
        <v>200</v>
      </c>
      <c r="B36" s="183" t="s">
        <v>148</v>
      </c>
      <c r="D36" s="120"/>
      <c r="E36" s="95" t="s">
        <v>219</v>
      </c>
      <c r="F36" s="96" t="s">
        <v>219</v>
      </c>
      <c r="G36" s="59">
        <v>1</v>
      </c>
      <c r="H36" s="60">
        <v>0</v>
      </c>
      <c r="I36" s="61">
        <v>1</v>
      </c>
      <c r="J36" s="9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101"/>
      <c r="BN36" s="101"/>
    </row>
    <row r="37" spans="1:66" s="58" customFormat="1" ht="18" x14ac:dyDescent="0.15">
      <c r="A37" s="156">
        <v>2.2999999999999998</v>
      </c>
      <c r="B37" s="171" t="s">
        <v>202</v>
      </c>
      <c r="D37" s="158"/>
      <c r="E37" s="159" t="s">
        <v>220</v>
      </c>
      <c r="F37" s="160" t="s">
        <v>221</v>
      </c>
      <c r="G37" s="161">
        <v>2</v>
      </c>
      <c r="H37" s="162">
        <v>0</v>
      </c>
      <c r="I37" s="163">
        <v>2</v>
      </c>
      <c r="J37" s="164"/>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c r="BG37" s="101"/>
      <c r="BH37" s="101"/>
      <c r="BI37" s="101"/>
      <c r="BJ37" s="101"/>
      <c r="BK37" s="101"/>
      <c r="BL37" s="101"/>
      <c r="BM37" s="101"/>
      <c r="BN37" s="101"/>
    </row>
    <row r="38" spans="1:66" s="58" customFormat="1" ht="18" x14ac:dyDescent="0.15">
      <c r="A38" s="156" t="s">
        <v>203</v>
      </c>
      <c r="B38" s="183" t="s">
        <v>142</v>
      </c>
      <c r="D38" s="158"/>
      <c r="E38" s="159" t="s">
        <v>247</v>
      </c>
      <c r="F38" s="160" t="s">
        <v>220</v>
      </c>
      <c r="G38" s="161">
        <v>1</v>
      </c>
      <c r="H38" s="162">
        <v>0</v>
      </c>
      <c r="I38" s="163">
        <v>1</v>
      </c>
      <c r="J38" s="164"/>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c r="BM38" s="101"/>
      <c r="BN38" s="101"/>
    </row>
    <row r="39" spans="1:66" s="58" customFormat="1" ht="18" x14ac:dyDescent="0.15">
      <c r="A39" s="156" t="s">
        <v>204</v>
      </c>
      <c r="B39" s="183" t="s">
        <v>141</v>
      </c>
      <c r="D39" s="158"/>
      <c r="E39" s="159" t="s">
        <v>220</v>
      </c>
      <c r="F39" s="160" t="s">
        <v>220</v>
      </c>
      <c r="G39" s="161">
        <v>1</v>
      </c>
      <c r="H39" s="162">
        <v>0</v>
      </c>
      <c r="I39" s="163">
        <v>1</v>
      </c>
      <c r="J39" s="164"/>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1"/>
      <c r="AY39" s="101"/>
      <c r="AZ39" s="101"/>
      <c r="BA39" s="101"/>
      <c r="BB39" s="101"/>
      <c r="BC39" s="101"/>
      <c r="BD39" s="101"/>
      <c r="BE39" s="101"/>
      <c r="BF39" s="101"/>
      <c r="BG39" s="101"/>
      <c r="BH39" s="101"/>
      <c r="BI39" s="101"/>
      <c r="BJ39" s="101"/>
      <c r="BK39" s="101"/>
      <c r="BL39" s="101"/>
      <c r="BM39" s="101"/>
      <c r="BN39" s="101"/>
    </row>
    <row r="40" spans="1:66" s="58" customFormat="1" ht="18" x14ac:dyDescent="0.15">
      <c r="A40" s="156" t="s">
        <v>205</v>
      </c>
      <c r="B40" s="183" t="s">
        <v>143</v>
      </c>
      <c r="D40" s="158"/>
      <c r="E40" s="159" t="s">
        <v>220</v>
      </c>
      <c r="F40" s="160" t="s">
        <v>220</v>
      </c>
      <c r="G40" s="161">
        <v>1</v>
      </c>
      <c r="H40" s="162">
        <v>0</v>
      </c>
      <c r="I40" s="163">
        <v>1</v>
      </c>
      <c r="J40" s="164"/>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c r="BG40" s="101"/>
      <c r="BH40" s="101"/>
      <c r="BI40" s="101"/>
      <c r="BJ40" s="101"/>
      <c r="BK40" s="101"/>
      <c r="BL40" s="101"/>
      <c r="BM40" s="101"/>
      <c r="BN40" s="101"/>
    </row>
    <row r="41" spans="1:66" s="58" customFormat="1" ht="18" x14ac:dyDescent="0.15">
      <c r="A41" s="156" t="s">
        <v>206</v>
      </c>
      <c r="B41" s="183" t="s">
        <v>201</v>
      </c>
      <c r="D41" s="158"/>
      <c r="E41" s="159" t="s">
        <v>220</v>
      </c>
      <c r="F41" s="160" t="s">
        <v>220</v>
      </c>
      <c r="G41" s="161">
        <v>1</v>
      </c>
      <c r="H41" s="162">
        <v>0</v>
      </c>
      <c r="I41" s="163">
        <v>1</v>
      </c>
      <c r="J41" s="164"/>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row>
    <row r="42" spans="1:66" s="58" customFormat="1" ht="18" x14ac:dyDescent="0.15">
      <c r="A42" s="156" t="s">
        <v>207</v>
      </c>
      <c r="B42" s="183" t="s">
        <v>145</v>
      </c>
      <c r="D42" s="158"/>
      <c r="E42" s="159" t="s">
        <v>221</v>
      </c>
      <c r="F42" s="160" t="s">
        <v>221</v>
      </c>
      <c r="G42" s="161">
        <v>1</v>
      </c>
      <c r="H42" s="162">
        <v>0</v>
      </c>
      <c r="I42" s="163">
        <v>1</v>
      </c>
      <c r="J42" s="164"/>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1"/>
      <c r="BL42" s="101"/>
      <c r="BM42" s="101"/>
      <c r="BN42" s="101"/>
    </row>
    <row r="43" spans="1:66" s="58" customFormat="1" ht="18" x14ac:dyDescent="0.15">
      <c r="A43" s="156" t="s">
        <v>208</v>
      </c>
      <c r="B43" s="183" t="s">
        <v>146</v>
      </c>
      <c r="D43" s="158"/>
      <c r="E43" s="159" t="s">
        <v>248</v>
      </c>
      <c r="F43" s="160" t="s">
        <v>248</v>
      </c>
      <c r="G43" s="161">
        <v>1</v>
      </c>
      <c r="H43" s="162">
        <v>0</v>
      </c>
      <c r="I43" s="163">
        <v>1</v>
      </c>
      <c r="J43" s="164"/>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1"/>
      <c r="BH43" s="101"/>
      <c r="BI43" s="101"/>
      <c r="BJ43" s="101"/>
      <c r="BK43" s="101"/>
      <c r="BL43" s="101"/>
      <c r="BM43" s="101"/>
      <c r="BN43" s="101"/>
    </row>
    <row r="44" spans="1:66" s="58" customFormat="1" ht="18" x14ac:dyDescent="0.15">
      <c r="A44" s="156" t="s">
        <v>209</v>
      </c>
      <c r="B44" s="183" t="s">
        <v>147</v>
      </c>
      <c r="D44" s="158"/>
      <c r="E44" s="159" t="s">
        <v>249</v>
      </c>
      <c r="F44" s="160" t="s">
        <v>249</v>
      </c>
      <c r="G44" s="161">
        <v>1</v>
      </c>
      <c r="H44" s="162">
        <v>0</v>
      </c>
      <c r="I44" s="163">
        <v>1</v>
      </c>
      <c r="J44" s="164"/>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1"/>
      <c r="AY44" s="101"/>
      <c r="AZ44" s="101"/>
      <c r="BA44" s="101"/>
      <c r="BB44" s="101"/>
      <c r="BC44" s="101"/>
      <c r="BD44" s="101"/>
      <c r="BE44" s="101"/>
      <c r="BF44" s="101"/>
      <c r="BG44" s="101"/>
      <c r="BH44" s="101"/>
      <c r="BI44" s="101"/>
      <c r="BJ44" s="101"/>
      <c r="BK44" s="101"/>
      <c r="BL44" s="101"/>
      <c r="BM44" s="101"/>
      <c r="BN44" s="101"/>
    </row>
    <row r="45" spans="1:66" s="58" customFormat="1" ht="18" x14ac:dyDescent="0.15">
      <c r="A45" s="156" t="s">
        <v>210</v>
      </c>
      <c r="B45" s="183" t="s">
        <v>148</v>
      </c>
      <c r="D45" s="158"/>
      <c r="E45" s="159" t="s">
        <v>250</v>
      </c>
      <c r="F45" s="160" t="s">
        <v>250</v>
      </c>
      <c r="G45" s="161">
        <v>1</v>
      </c>
      <c r="H45" s="162">
        <v>0</v>
      </c>
      <c r="I45" s="163">
        <v>1</v>
      </c>
      <c r="J45" s="164"/>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c r="BM45" s="101"/>
      <c r="BN45" s="101"/>
    </row>
    <row r="46" spans="1:66" s="58" customFormat="1" ht="18" x14ac:dyDescent="0.15">
      <c r="A46" s="165">
        <v>2.4</v>
      </c>
      <c r="B46" s="172" t="s">
        <v>211</v>
      </c>
      <c r="D46" s="158"/>
      <c r="E46" s="159" t="s">
        <v>222</v>
      </c>
      <c r="F46" s="160" t="s">
        <v>222</v>
      </c>
      <c r="G46" s="161">
        <v>1</v>
      </c>
      <c r="H46" s="162">
        <v>0</v>
      </c>
      <c r="I46" s="163">
        <v>1</v>
      </c>
      <c r="J46" s="164"/>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c r="BA46" s="101"/>
      <c r="BB46" s="101"/>
      <c r="BC46" s="101"/>
      <c r="BD46" s="101"/>
      <c r="BE46" s="101"/>
      <c r="BF46" s="101"/>
      <c r="BG46" s="101"/>
      <c r="BH46" s="101"/>
      <c r="BI46" s="101"/>
      <c r="BJ46" s="101"/>
      <c r="BK46" s="101"/>
      <c r="BL46" s="101"/>
      <c r="BM46" s="101"/>
      <c r="BN46" s="101"/>
    </row>
    <row r="47" spans="1:66" s="58" customFormat="1" ht="18" x14ac:dyDescent="0.15">
      <c r="A47" s="165">
        <v>2.5</v>
      </c>
      <c r="B47" s="172" t="s">
        <v>214</v>
      </c>
      <c r="D47" s="158"/>
      <c r="E47" s="159" t="s">
        <v>223</v>
      </c>
      <c r="F47" s="160" t="s">
        <v>251</v>
      </c>
      <c r="G47" s="161">
        <v>1</v>
      </c>
      <c r="H47" s="162">
        <v>0</v>
      </c>
      <c r="I47" s="163">
        <v>1</v>
      </c>
      <c r="J47" s="164"/>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c r="BI47" s="101"/>
      <c r="BJ47" s="101"/>
      <c r="BK47" s="101"/>
      <c r="BL47" s="101"/>
      <c r="BM47" s="101"/>
      <c r="BN47" s="101"/>
    </row>
    <row r="48" spans="1:66" s="58" customFormat="1" ht="18" x14ac:dyDescent="0.15">
      <c r="A48" s="165">
        <v>2.6</v>
      </c>
      <c r="B48" s="172" t="s">
        <v>227</v>
      </c>
      <c r="D48" s="158"/>
      <c r="E48" s="159" t="s">
        <v>224</v>
      </c>
      <c r="F48" s="160" t="s">
        <v>226</v>
      </c>
      <c r="G48" s="161">
        <v>4</v>
      </c>
      <c r="H48" s="162">
        <v>0</v>
      </c>
      <c r="I48" s="163">
        <v>4</v>
      </c>
      <c r="J48" s="164"/>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c r="BI48" s="101"/>
      <c r="BJ48" s="101"/>
      <c r="BK48" s="101"/>
      <c r="BL48" s="101"/>
      <c r="BM48" s="101"/>
      <c r="BN48" s="101"/>
    </row>
    <row r="49" spans="1:66" s="58" customFormat="1" ht="18" x14ac:dyDescent="0.15">
      <c r="A49" s="165" t="s">
        <v>228</v>
      </c>
      <c r="B49" s="183" t="s">
        <v>142</v>
      </c>
      <c r="D49" s="158"/>
      <c r="E49" s="159" t="s">
        <v>224</v>
      </c>
      <c r="F49" s="160" t="s">
        <v>224</v>
      </c>
      <c r="G49" s="161">
        <v>1</v>
      </c>
      <c r="H49" s="162">
        <v>0</v>
      </c>
      <c r="I49" s="163">
        <v>1</v>
      </c>
      <c r="J49" s="164"/>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c r="BM49" s="101"/>
      <c r="BN49" s="101"/>
    </row>
    <row r="50" spans="1:66" s="58" customFormat="1" ht="18" x14ac:dyDescent="0.15">
      <c r="A50" s="165" t="s">
        <v>229</v>
      </c>
      <c r="B50" s="183" t="s">
        <v>141</v>
      </c>
      <c r="D50" s="158"/>
      <c r="E50" s="159" t="s">
        <v>252</v>
      </c>
      <c r="F50" s="160" t="s">
        <v>252</v>
      </c>
      <c r="G50" s="161">
        <v>1</v>
      </c>
      <c r="H50" s="162">
        <v>0</v>
      </c>
      <c r="I50" s="163">
        <v>1</v>
      </c>
      <c r="J50" s="164"/>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1"/>
      <c r="AU50" s="101"/>
      <c r="AV50" s="101"/>
      <c r="AW50" s="101"/>
      <c r="AX50" s="101"/>
      <c r="AY50" s="101"/>
      <c r="AZ50" s="101"/>
      <c r="BA50" s="101"/>
      <c r="BB50" s="101"/>
      <c r="BC50" s="101"/>
      <c r="BD50" s="101"/>
      <c r="BE50" s="101"/>
      <c r="BF50" s="101"/>
      <c r="BG50" s="101"/>
      <c r="BH50" s="101"/>
      <c r="BI50" s="101"/>
      <c r="BJ50" s="101"/>
      <c r="BK50" s="101"/>
      <c r="BL50" s="101"/>
      <c r="BM50" s="101"/>
      <c r="BN50" s="101"/>
    </row>
    <row r="51" spans="1:66" s="58" customFormat="1" ht="18" x14ac:dyDescent="0.15">
      <c r="A51" s="165" t="s">
        <v>230</v>
      </c>
      <c r="B51" s="183" t="s">
        <v>143</v>
      </c>
      <c r="D51" s="158"/>
      <c r="E51" s="159" t="s">
        <v>253</v>
      </c>
      <c r="F51" s="159" t="s">
        <v>254</v>
      </c>
      <c r="G51" s="161">
        <v>1</v>
      </c>
      <c r="H51" s="162">
        <v>0</v>
      </c>
      <c r="I51" s="163">
        <v>1</v>
      </c>
      <c r="J51" s="164"/>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01"/>
      <c r="AS51" s="101"/>
      <c r="AT51" s="101"/>
      <c r="AU51" s="101"/>
      <c r="AV51" s="101"/>
      <c r="AW51" s="101"/>
      <c r="AX51" s="101"/>
      <c r="AY51" s="101"/>
      <c r="AZ51" s="101"/>
      <c r="BA51" s="101"/>
      <c r="BB51" s="101"/>
      <c r="BC51" s="101"/>
      <c r="BD51" s="101"/>
      <c r="BE51" s="101"/>
      <c r="BF51" s="101"/>
      <c r="BG51" s="101"/>
      <c r="BH51" s="101"/>
      <c r="BI51" s="101"/>
      <c r="BJ51" s="101"/>
      <c r="BK51" s="101"/>
      <c r="BL51" s="101"/>
      <c r="BM51" s="101"/>
      <c r="BN51" s="101"/>
    </row>
    <row r="52" spans="1:66" s="58" customFormat="1" ht="18" x14ac:dyDescent="0.15">
      <c r="A52" s="165" t="s">
        <v>231</v>
      </c>
      <c r="B52" s="183" t="s">
        <v>201</v>
      </c>
      <c r="D52" s="158"/>
      <c r="E52" s="159" t="s">
        <v>254</v>
      </c>
      <c r="F52" s="159" t="s">
        <v>255</v>
      </c>
      <c r="G52" s="161">
        <v>1</v>
      </c>
      <c r="H52" s="162">
        <v>0</v>
      </c>
      <c r="I52" s="163">
        <v>1</v>
      </c>
      <c r="J52" s="164"/>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c r="BM52" s="101"/>
      <c r="BN52" s="101"/>
    </row>
    <row r="53" spans="1:66" s="58" customFormat="1" ht="18" x14ac:dyDescent="0.15">
      <c r="A53" s="165" t="s">
        <v>232</v>
      </c>
      <c r="B53" s="183" t="s">
        <v>145</v>
      </c>
      <c r="D53" s="158"/>
      <c r="E53" s="159" t="s">
        <v>225</v>
      </c>
      <c r="F53" s="159" t="s">
        <v>256</v>
      </c>
      <c r="G53" s="161">
        <v>1</v>
      </c>
      <c r="H53" s="162">
        <v>0</v>
      </c>
      <c r="I53" s="163">
        <v>1</v>
      </c>
      <c r="J53" s="164"/>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row>
    <row r="54" spans="1:66" s="58" customFormat="1" ht="18" x14ac:dyDescent="0.15">
      <c r="A54" s="165" t="s">
        <v>233</v>
      </c>
      <c r="B54" s="183" t="s">
        <v>146</v>
      </c>
      <c r="D54" s="158"/>
      <c r="E54" s="159" t="s">
        <v>256</v>
      </c>
      <c r="F54" s="159" t="s">
        <v>257</v>
      </c>
      <c r="G54" s="161">
        <v>1</v>
      </c>
      <c r="H54" s="162">
        <v>0</v>
      </c>
      <c r="I54" s="163">
        <v>1</v>
      </c>
      <c r="J54" s="164"/>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row>
    <row r="55" spans="1:66" s="58" customFormat="1" ht="18" x14ac:dyDescent="0.15">
      <c r="A55" s="165" t="s">
        <v>234</v>
      </c>
      <c r="B55" s="183" t="s">
        <v>147</v>
      </c>
      <c r="D55" s="158"/>
      <c r="E55" s="159" t="s">
        <v>258</v>
      </c>
      <c r="F55" s="159" t="s">
        <v>258</v>
      </c>
      <c r="G55" s="161">
        <v>1</v>
      </c>
      <c r="H55" s="162">
        <v>0</v>
      </c>
      <c r="I55" s="163">
        <v>1</v>
      </c>
      <c r="J55" s="164"/>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c r="AV55" s="101"/>
      <c r="AW55" s="101"/>
      <c r="AX55" s="101"/>
      <c r="AY55" s="101"/>
      <c r="AZ55" s="101"/>
      <c r="BA55" s="101"/>
      <c r="BB55" s="101"/>
      <c r="BC55" s="101"/>
      <c r="BD55" s="101"/>
      <c r="BE55" s="101"/>
      <c r="BF55" s="101"/>
      <c r="BG55" s="101"/>
      <c r="BH55" s="101"/>
      <c r="BI55" s="101"/>
      <c r="BJ55" s="101"/>
      <c r="BK55" s="101"/>
      <c r="BL55" s="101"/>
      <c r="BM55" s="101"/>
      <c r="BN55" s="101"/>
    </row>
    <row r="56" spans="1:66" s="58" customFormat="1" ht="18" x14ac:dyDescent="0.15">
      <c r="A56" s="165" t="s">
        <v>235</v>
      </c>
      <c r="B56" s="183" t="s">
        <v>148</v>
      </c>
      <c r="D56" s="158"/>
      <c r="E56" s="159" t="s">
        <v>259</v>
      </c>
      <c r="F56" s="159" t="s">
        <v>259</v>
      </c>
      <c r="G56" s="161">
        <v>1</v>
      </c>
      <c r="H56" s="162">
        <v>0</v>
      </c>
      <c r="I56" s="163">
        <v>1</v>
      </c>
      <c r="J56" s="164"/>
      <c r="K56" s="101"/>
      <c r="L56" s="101"/>
      <c r="M56" s="101"/>
      <c r="N56" s="101"/>
      <c r="O56" s="101"/>
      <c r="P56" s="101"/>
      <c r="Q56" s="101"/>
      <c r="R56" s="101"/>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c r="AP56" s="101"/>
      <c r="AQ56" s="101"/>
      <c r="AR56" s="101"/>
      <c r="AS56" s="101"/>
      <c r="AT56" s="101"/>
      <c r="AU56" s="101"/>
      <c r="AV56" s="101"/>
      <c r="AW56" s="101"/>
      <c r="AX56" s="101"/>
      <c r="AY56" s="101"/>
      <c r="AZ56" s="101"/>
      <c r="BA56" s="101"/>
      <c r="BB56" s="101"/>
      <c r="BC56" s="101"/>
      <c r="BD56" s="101"/>
      <c r="BE56" s="101"/>
      <c r="BF56" s="101"/>
      <c r="BG56" s="101"/>
      <c r="BH56" s="101"/>
      <c r="BI56" s="101"/>
      <c r="BJ56" s="101"/>
      <c r="BK56" s="101"/>
      <c r="BL56" s="101"/>
      <c r="BM56" s="101"/>
      <c r="BN56" s="101"/>
    </row>
    <row r="57" spans="1:66" s="58" customFormat="1" ht="18" x14ac:dyDescent="0.15">
      <c r="A57" s="165">
        <v>2.7</v>
      </c>
      <c r="B57" s="171" t="s">
        <v>238</v>
      </c>
      <c r="D57" s="158"/>
      <c r="E57" s="159" t="s">
        <v>236</v>
      </c>
      <c r="F57" s="160" t="s">
        <v>237</v>
      </c>
      <c r="G57" s="161">
        <v>2</v>
      </c>
      <c r="H57" s="162">
        <v>0</v>
      </c>
      <c r="I57" s="163">
        <v>2</v>
      </c>
      <c r="J57" s="164"/>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row>
    <row r="58" spans="1:66" s="52" customFormat="1" ht="18" x14ac:dyDescent="0.15">
      <c r="A58" s="168" t="str">
        <f>IF(ISERROR(VALUE(SUBSTITUTE(prevWBS,".",""))),"1",IF(ISERROR(FIND("`",SUBSTITUTE(prevWBS,".","`",1))),TEXT(VALUE(prevWBS)+1,"#"),TEXT(VALUE(LEFT(prevWBS,FIND("`",SUBSTITUTE(prevWBS,".","`",1))-1))+1,"#")))</f>
        <v>3</v>
      </c>
      <c r="B58" s="169" t="s">
        <v>239</v>
      </c>
      <c r="D58" s="53"/>
      <c r="E58" s="97"/>
      <c r="F58" s="97" t="str">
        <f t="shared" si="6"/>
        <v xml:space="preserve"> - </v>
      </c>
      <c r="G58" s="54"/>
      <c r="H58" s="55"/>
      <c r="I58" s="56" t="str">
        <f t="shared" si="4"/>
        <v xml:space="preserve"> - </v>
      </c>
      <c r="J58" s="91"/>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row>
    <row r="59" spans="1:66" s="58" customFormat="1" ht="18" x14ac:dyDescent="0.15">
      <c r="A59" s="1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59" s="206" t="s">
        <v>240</v>
      </c>
      <c r="D59" s="120"/>
      <c r="E59" s="95" t="s">
        <v>260</v>
      </c>
      <c r="F59" s="96" t="s">
        <v>279</v>
      </c>
      <c r="G59" s="59">
        <v>13</v>
      </c>
      <c r="H59" s="60">
        <v>0</v>
      </c>
      <c r="I59" s="61">
        <v>13</v>
      </c>
      <c r="J59" s="90"/>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c r="AV59" s="101"/>
      <c r="AW59" s="101"/>
      <c r="AX59" s="101"/>
      <c r="AY59" s="101"/>
      <c r="AZ59" s="101"/>
      <c r="BA59" s="101"/>
      <c r="BB59" s="101"/>
      <c r="BC59" s="101"/>
      <c r="BD59" s="101"/>
      <c r="BE59" s="101"/>
      <c r="BF59" s="101"/>
      <c r="BG59" s="101"/>
      <c r="BH59" s="101"/>
      <c r="BI59" s="101"/>
      <c r="BJ59" s="101"/>
      <c r="BK59" s="101"/>
      <c r="BL59" s="101"/>
      <c r="BM59" s="101"/>
      <c r="BN59" s="101"/>
    </row>
    <row r="60" spans="1:66" s="58" customFormat="1" ht="18" x14ac:dyDescent="0.15">
      <c r="A60" s="156" t="s">
        <v>241</v>
      </c>
      <c r="B60" s="157" t="s">
        <v>262</v>
      </c>
      <c r="D60" s="120"/>
      <c r="E60" s="95" t="s">
        <v>260</v>
      </c>
      <c r="F60" s="96" t="s">
        <v>260</v>
      </c>
      <c r="G60" s="59">
        <v>1</v>
      </c>
      <c r="H60" s="60">
        <v>0</v>
      </c>
      <c r="I60" s="61">
        <v>1</v>
      </c>
      <c r="J60" s="90"/>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01"/>
      <c r="BN60" s="101"/>
    </row>
    <row r="61" spans="1:66" s="58" customFormat="1" ht="18" x14ac:dyDescent="0.15">
      <c r="A61" s="156" t="s">
        <v>242</v>
      </c>
      <c r="B61" s="157" t="s">
        <v>244</v>
      </c>
      <c r="D61" s="120"/>
      <c r="E61" s="95" t="s">
        <v>260</v>
      </c>
      <c r="F61" s="96" t="s">
        <v>263</v>
      </c>
      <c r="G61" s="59">
        <v>1</v>
      </c>
      <c r="H61" s="60">
        <v>0</v>
      </c>
      <c r="I61" s="61">
        <v>1</v>
      </c>
      <c r="J61" s="90"/>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c r="BM61" s="101"/>
      <c r="BN61" s="101"/>
    </row>
    <row r="62" spans="1:66" s="58" customFormat="1" ht="18" x14ac:dyDescent="0.15">
      <c r="A62" s="156" t="s">
        <v>243</v>
      </c>
      <c r="B62" s="183" t="s">
        <v>142</v>
      </c>
      <c r="D62" s="120"/>
      <c r="E62" s="95" t="s">
        <v>270</v>
      </c>
      <c r="F62" s="96" t="s">
        <v>271</v>
      </c>
      <c r="G62" s="59">
        <v>2</v>
      </c>
      <c r="H62" s="60">
        <v>0</v>
      </c>
      <c r="I62" s="61">
        <v>2</v>
      </c>
      <c r="J62" s="90"/>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c r="BM62" s="101"/>
      <c r="BN62" s="101"/>
    </row>
    <row r="63" spans="1:66" s="67" customFormat="1" ht="18" x14ac:dyDescent="0.15">
      <c r="A63" s="156" t="s">
        <v>245</v>
      </c>
      <c r="B63" s="183" t="s">
        <v>141</v>
      </c>
      <c r="C63" s="62"/>
      <c r="D63" s="63"/>
      <c r="E63" s="185" t="s">
        <v>272</v>
      </c>
      <c r="F63" s="184" t="s">
        <v>273</v>
      </c>
      <c r="G63" s="186">
        <v>2</v>
      </c>
      <c r="H63" s="187">
        <v>0</v>
      </c>
      <c r="I63" s="66">
        <v>2</v>
      </c>
      <c r="J63" s="92"/>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c r="BM63" s="101"/>
      <c r="BN63" s="101"/>
    </row>
    <row r="64" spans="1:66" s="67" customFormat="1" ht="18" x14ac:dyDescent="0.15">
      <c r="A64" s="156" t="s">
        <v>264</v>
      </c>
      <c r="B64" s="183" t="s">
        <v>143</v>
      </c>
      <c r="C64" s="62"/>
      <c r="D64" s="63"/>
      <c r="E64" s="185" t="s">
        <v>274</v>
      </c>
      <c r="F64" s="184" t="s">
        <v>274</v>
      </c>
      <c r="G64" s="186">
        <v>1</v>
      </c>
      <c r="H64" s="187">
        <v>0</v>
      </c>
      <c r="I64" s="66">
        <v>1</v>
      </c>
      <c r="J64" s="92"/>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c r="BM64" s="101"/>
      <c r="BN64" s="101"/>
    </row>
    <row r="65" spans="1:66" s="67" customFormat="1" ht="18" x14ac:dyDescent="0.15">
      <c r="A65" s="156" t="s">
        <v>265</v>
      </c>
      <c r="B65" s="183" t="s">
        <v>201</v>
      </c>
      <c r="C65" s="62"/>
      <c r="D65" s="63"/>
      <c r="E65" s="185" t="s">
        <v>275</v>
      </c>
      <c r="F65" s="184" t="s">
        <v>275</v>
      </c>
      <c r="G65" s="186">
        <v>1</v>
      </c>
      <c r="H65" s="187">
        <v>0</v>
      </c>
      <c r="I65" s="66">
        <v>1</v>
      </c>
      <c r="J65" s="92"/>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c r="BM65" s="101"/>
      <c r="BN65" s="101"/>
    </row>
    <row r="66" spans="1:66" s="67" customFormat="1" ht="18" x14ac:dyDescent="0.15">
      <c r="A66" s="156" t="s">
        <v>266</v>
      </c>
      <c r="B66" s="183" t="s">
        <v>145</v>
      </c>
      <c r="C66" s="62"/>
      <c r="D66" s="63"/>
      <c r="E66" s="185" t="s">
        <v>276</v>
      </c>
      <c r="F66" s="184" t="s">
        <v>277</v>
      </c>
      <c r="G66" s="186">
        <v>2</v>
      </c>
      <c r="H66" s="187">
        <v>0</v>
      </c>
      <c r="I66" s="66">
        <v>2</v>
      </c>
      <c r="J66" s="92"/>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c r="BM66" s="101"/>
      <c r="BN66" s="101"/>
    </row>
    <row r="67" spans="1:66" s="67" customFormat="1" ht="18" x14ac:dyDescent="0.15">
      <c r="A67" s="156" t="s">
        <v>267</v>
      </c>
      <c r="B67" s="183" t="s">
        <v>146</v>
      </c>
      <c r="C67" s="62"/>
      <c r="D67" s="63"/>
      <c r="E67" s="185" t="s">
        <v>261</v>
      </c>
      <c r="F67" s="184" t="s">
        <v>261</v>
      </c>
      <c r="G67" s="186">
        <v>1</v>
      </c>
      <c r="H67" s="187">
        <v>0</v>
      </c>
      <c r="I67" s="66">
        <v>1</v>
      </c>
      <c r="J67" s="92"/>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01"/>
      <c r="BN67" s="101"/>
    </row>
    <row r="68" spans="1:66" s="67" customFormat="1" ht="18" x14ac:dyDescent="0.15">
      <c r="A68" s="156" t="s">
        <v>268</v>
      </c>
      <c r="B68" s="183" t="s">
        <v>147</v>
      </c>
      <c r="C68" s="62"/>
      <c r="D68" s="63"/>
      <c r="E68" s="185" t="s">
        <v>278</v>
      </c>
      <c r="F68" s="184" t="s">
        <v>284</v>
      </c>
      <c r="G68" s="186">
        <v>2</v>
      </c>
      <c r="H68" s="187">
        <v>0</v>
      </c>
      <c r="I68" s="66">
        <v>2</v>
      </c>
      <c r="J68" s="92"/>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c r="BM68" s="101"/>
      <c r="BN68" s="101"/>
    </row>
    <row r="69" spans="1:66" s="67" customFormat="1" ht="18" x14ac:dyDescent="0.15">
      <c r="A69" s="156" t="s">
        <v>269</v>
      </c>
      <c r="B69" s="183" t="s">
        <v>148</v>
      </c>
      <c r="C69" s="62"/>
      <c r="D69" s="63"/>
      <c r="E69" s="185" t="s">
        <v>279</v>
      </c>
      <c r="F69" s="184" t="s">
        <v>279</v>
      </c>
      <c r="G69" s="186">
        <v>1</v>
      </c>
      <c r="H69" s="187">
        <v>0</v>
      </c>
      <c r="I69" s="66">
        <v>1</v>
      </c>
      <c r="J69" s="92"/>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c r="BM69" s="101"/>
      <c r="BN69" s="101"/>
    </row>
    <row r="70" spans="1:66" s="67" customFormat="1" ht="18" x14ac:dyDescent="0.15">
      <c r="A70" s="156">
        <v>3.2</v>
      </c>
      <c r="B70" s="207" t="s">
        <v>280</v>
      </c>
      <c r="C70" s="58"/>
      <c r="D70" s="63"/>
      <c r="E70" s="184" t="s">
        <v>285</v>
      </c>
      <c r="F70" s="184" t="s">
        <v>286</v>
      </c>
      <c r="G70" s="64">
        <v>3</v>
      </c>
      <c r="H70" s="65">
        <v>0</v>
      </c>
      <c r="I70" s="66">
        <v>3</v>
      </c>
      <c r="J70" s="92"/>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c r="BM70" s="101"/>
      <c r="BN70" s="101"/>
    </row>
    <row r="71" spans="1:66" s="67" customFormat="1" ht="18" x14ac:dyDescent="0.15">
      <c r="A71" s="203">
        <v>4</v>
      </c>
      <c r="B71" s="204" t="s">
        <v>281</v>
      </c>
      <c r="C71" s="196"/>
      <c r="D71" s="197"/>
      <c r="E71" s="198"/>
      <c r="F71" s="198"/>
      <c r="G71" s="199"/>
      <c r="H71" s="200"/>
      <c r="I71" s="201"/>
      <c r="J71" s="202"/>
      <c r="K71" s="202"/>
      <c r="L71" s="202"/>
      <c r="M71" s="202"/>
      <c r="N71" s="202"/>
      <c r="O71" s="202"/>
      <c r="P71" s="202"/>
      <c r="Q71" s="202"/>
      <c r="R71" s="202"/>
      <c r="S71" s="202"/>
      <c r="T71" s="202"/>
      <c r="U71" s="202"/>
      <c r="V71" s="202"/>
      <c r="W71" s="202"/>
      <c r="X71" s="202"/>
      <c r="Y71" s="202"/>
      <c r="Z71" s="202"/>
      <c r="AA71" s="202"/>
      <c r="AB71" s="202"/>
      <c r="AC71" s="202"/>
      <c r="AD71" s="202"/>
      <c r="AE71" s="202"/>
      <c r="AF71" s="202"/>
      <c r="AG71" s="202"/>
      <c r="AH71" s="202"/>
      <c r="AI71" s="202"/>
      <c r="AJ71" s="202"/>
      <c r="AK71" s="202"/>
      <c r="AL71" s="202"/>
      <c r="AM71" s="202"/>
      <c r="AN71" s="202"/>
      <c r="AO71" s="202"/>
      <c r="AP71" s="202"/>
      <c r="AQ71" s="202"/>
      <c r="AR71" s="202"/>
      <c r="AS71" s="202"/>
      <c r="AT71" s="202"/>
      <c r="AU71" s="202"/>
      <c r="AV71" s="202"/>
      <c r="AW71" s="202"/>
      <c r="AX71" s="202"/>
      <c r="AY71" s="202"/>
      <c r="AZ71" s="202"/>
      <c r="BA71" s="202"/>
      <c r="BB71" s="202"/>
      <c r="BC71" s="202"/>
      <c r="BD71" s="202"/>
      <c r="BE71" s="202"/>
      <c r="BF71" s="202"/>
      <c r="BG71" s="202"/>
      <c r="BH71" s="202"/>
      <c r="BI71" s="202"/>
      <c r="BJ71" s="202"/>
      <c r="BK71" s="202"/>
      <c r="BL71" s="202"/>
      <c r="BM71" s="202"/>
      <c r="BN71" s="202"/>
    </row>
    <row r="72" spans="1:66" s="67" customFormat="1" ht="18" x14ac:dyDescent="0.15">
      <c r="A72" s="205">
        <v>4.0999999999999996</v>
      </c>
      <c r="B72" s="208" t="s">
        <v>282</v>
      </c>
      <c r="D72" s="190"/>
      <c r="E72" s="191" t="s">
        <v>287</v>
      </c>
      <c r="F72" s="191" t="s">
        <v>288</v>
      </c>
      <c r="G72" s="192">
        <v>3</v>
      </c>
      <c r="H72" s="193">
        <v>0</v>
      </c>
      <c r="I72" s="194">
        <v>3</v>
      </c>
      <c r="J72" s="195"/>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row>
    <row r="73" spans="1:66" s="67" customFormat="1" ht="18" x14ac:dyDescent="0.15">
      <c r="A73" s="205">
        <v>4.2</v>
      </c>
      <c r="B73" s="208" t="s">
        <v>283</v>
      </c>
      <c r="D73" s="190"/>
      <c r="E73" s="191" t="s">
        <v>289</v>
      </c>
      <c r="F73" s="191" t="s">
        <v>290</v>
      </c>
      <c r="G73" s="192">
        <v>3</v>
      </c>
      <c r="H73" s="193">
        <v>0</v>
      </c>
      <c r="I73" s="194">
        <v>3</v>
      </c>
      <c r="J73" s="195"/>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c r="BM73" s="101"/>
      <c r="BN73" s="101"/>
    </row>
    <row r="74" spans="1:66" s="67" customFormat="1" ht="18" x14ac:dyDescent="0.15">
      <c r="A74" s="188">
        <v>4.3</v>
      </c>
      <c r="B74" s="189" t="s">
        <v>291</v>
      </c>
      <c r="D74" s="190"/>
      <c r="E74" s="191" t="s">
        <v>292</v>
      </c>
      <c r="F74" s="191" t="s">
        <v>293</v>
      </c>
      <c r="G74" s="192">
        <v>3</v>
      </c>
      <c r="H74" s="193">
        <v>0</v>
      </c>
      <c r="I74" s="194">
        <v>3</v>
      </c>
      <c r="J74" s="195"/>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01"/>
      <c r="BN74" s="101"/>
    </row>
    <row r="75" spans="1:66" s="67" customFormat="1" ht="18" x14ac:dyDescent="0.15">
      <c r="A75" s="203">
        <v>5</v>
      </c>
      <c r="B75" s="204" t="s">
        <v>294</v>
      </c>
      <c r="D75" s="198"/>
      <c r="E75" s="198"/>
      <c r="F75" s="199"/>
      <c r="G75" s="200"/>
      <c r="H75" s="201"/>
      <c r="I75" s="202"/>
      <c r="J75" s="202"/>
      <c r="K75" s="202"/>
      <c r="L75" s="202"/>
      <c r="M75" s="202"/>
      <c r="N75" s="202"/>
      <c r="O75" s="202"/>
      <c r="P75" s="202"/>
      <c r="Q75" s="202"/>
      <c r="R75" s="202"/>
      <c r="S75" s="202"/>
      <c r="T75" s="202"/>
      <c r="U75" s="202"/>
      <c r="V75" s="202"/>
      <c r="W75" s="202"/>
      <c r="X75" s="202"/>
      <c r="Y75" s="202"/>
      <c r="Z75" s="202"/>
      <c r="AA75" s="202"/>
      <c r="AB75" s="202"/>
      <c r="AC75" s="202"/>
      <c r="AD75" s="202"/>
      <c r="AE75" s="202"/>
      <c r="AF75" s="202"/>
      <c r="AG75" s="202"/>
      <c r="AH75" s="202"/>
      <c r="AI75" s="202"/>
      <c r="AJ75" s="202"/>
      <c r="AK75" s="202"/>
      <c r="AL75" s="202"/>
      <c r="AM75" s="202"/>
      <c r="AN75" s="202"/>
      <c r="AO75" s="202"/>
      <c r="AP75" s="202"/>
      <c r="AQ75" s="202"/>
      <c r="AR75" s="202"/>
      <c r="AS75" s="202"/>
      <c r="AT75" s="202"/>
      <c r="AU75" s="202"/>
      <c r="AV75" s="202"/>
      <c r="AW75" s="202"/>
      <c r="AX75" s="202"/>
      <c r="AY75" s="202"/>
      <c r="AZ75" s="202"/>
      <c r="BA75" s="202"/>
      <c r="BB75" s="202"/>
      <c r="BC75" s="202"/>
      <c r="BD75" s="202"/>
      <c r="BE75" s="202"/>
      <c r="BF75" s="202"/>
      <c r="BG75" s="202"/>
      <c r="BH75" s="202"/>
      <c r="BI75" s="202"/>
      <c r="BJ75" s="202"/>
      <c r="BK75" s="202"/>
      <c r="BL75" s="202"/>
      <c r="BM75" s="202"/>
      <c r="BN75" s="202"/>
    </row>
    <row r="76" spans="1:66" s="67" customFormat="1" ht="18" x14ac:dyDescent="0.15">
      <c r="A76" s="188">
        <v>5.0999999999999996</v>
      </c>
      <c r="B76" s="189" t="s">
        <v>295</v>
      </c>
      <c r="D76" s="190"/>
      <c r="E76" s="191"/>
      <c r="F76" s="191"/>
      <c r="G76" s="192"/>
      <c r="H76" s="193"/>
      <c r="I76" s="194"/>
      <c r="J76" s="195"/>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c r="BM76" s="101"/>
      <c r="BN76" s="101"/>
    </row>
    <row r="77" spans="1:66" s="67" customFormat="1" ht="18" x14ac:dyDescent="0.15">
      <c r="A77" s="188">
        <v>5.2</v>
      </c>
      <c r="B77" s="189" t="s">
        <v>296</v>
      </c>
      <c r="D77" s="190"/>
      <c r="E77" s="191"/>
      <c r="F77" s="191"/>
      <c r="G77" s="192"/>
      <c r="H77" s="193"/>
      <c r="I77" s="194"/>
      <c r="J77" s="195"/>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row>
    <row r="78" spans="1:66" s="72" customFormat="1" ht="18" x14ac:dyDescent="0.15">
      <c r="A78" s="68" t="s">
        <v>2</v>
      </c>
      <c r="B78" s="69"/>
      <c r="C78" s="70"/>
      <c r="D78" s="70"/>
      <c r="E78" s="98"/>
      <c r="F78" s="98"/>
      <c r="G78" s="71"/>
      <c r="H78" s="71"/>
      <c r="I78" s="71"/>
      <c r="J78" s="93"/>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01"/>
      <c r="BN78" s="101"/>
    </row>
    <row r="79" spans="1:66" s="67" customFormat="1" ht="18" x14ac:dyDescent="0.15">
      <c r="A79" s="73" t="s">
        <v>39</v>
      </c>
      <c r="B79" s="74"/>
      <c r="C79" s="74"/>
      <c r="D79" s="74"/>
      <c r="E79" s="99"/>
      <c r="F79" s="99"/>
      <c r="G79" s="74"/>
      <c r="H79" s="74"/>
      <c r="I79" s="74"/>
      <c r="J79" s="93"/>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c r="BM79" s="101"/>
      <c r="BN79" s="101"/>
    </row>
    <row r="80" spans="1:66" s="67" customFormat="1" ht="18" x14ac:dyDescent="0.15">
      <c r="A80" s="122" t="str">
        <f>IF(ISERROR(VALUE(SUBSTITUTE(prevWBS,".",""))),"1",IF(ISERROR(FIND("`",SUBSTITUTE(prevWBS,".","`",1))),TEXT(VALUE(prevWBS)+1,"#"),TEXT(VALUE(LEFT(prevWBS,FIND("`",SUBSTITUTE(prevWBS,".","`",1))-1))+1,"#")))</f>
        <v>1</v>
      </c>
      <c r="B80" s="123" t="s">
        <v>78</v>
      </c>
      <c r="C80" s="75"/>
      <c r="D80" s="76"/>
      <c r="E80" s="95"/>
      <c r="F80" s="96" t="str">
        <f t="shared" ref="F80:F83" si="7">IF(ISBLANK(E80)," - ",IF(G80=0,E80,E80+G80-1))</f>
        <v xml:space="preserve"> - </v>
      </c>
      <c r="G80" s="59"/>
      <c r="H80" s="60"/>
      <c r="I80" s="77" t="str">
        <f>IF(OR(F80=0,E80=0)," - ",NETWORKDAYS(E80,F80))</f>
        <v xml:space="preserve"> - </v>
      </c>
      <c r="J80" s="94"/>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c r="BM80" s="101"/>
      <c r="BN80" s="101"/>
    </row>
    <row r="81" spans="1:66" s="67" customFormat="1" ht="18" x14ac:dyDescent="0.15">
      <c r="A81" s="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1" s="78" t="s">
        <v>64</v>
      </c>
      <c r="C81" s="78"/>
      <c r="D81" s="76"/>
      <c r="E81" s="95"/>
      <c r="F81" s="96" t="str">
        <f t="shared" si="7"/>
        <v xml:space="preserve"> - </v>
      </c>
      <c r="G81" s="59"/>
      <c r="H81" s="60"/>
      <c r="I81" s="77" t="str">
        <f t="shared" ref="I81:I83" si="8">IF(OR(F81=0,E81=0)," - ",NETWORKDAYS(E81,F81))</f>
        <v xml:space="preserve"> - </v>
      </c>
      <c r="J81" s="94"/>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01"/>
      <c r="BN81" s="101"/>
    </row>
    <row r="82" spans="1:66" s="67" customFormat="1" ht="18" x14ac:dyDescent="0.15">
      <c r="A82" s="5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82" s="79" t="s">
        <v>65</v>
      </c>
      <c r="C82" s="78"/>
      <c r="D82" s="76"/>
      <c r="E82" s="95"/>
      <c r="F82" s="96" t="str">
        <f t="shared" si="7"/>
        <v xml:space="preserve"> - </v>
      </c>
      <c r="G82" s="59"/>
      <c r="H82" s="60"/>
      <c r="I82" s="77" t="str">
        <f t="shared" si="8"/>
        <v xml:space="preserve"> - </v>
      </c>
      <c r="J82" s="94"/>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1"/>
      <c r="AY82" s="101"/>
      <c r="AZ82" s="101"/>
      <c r="BA82" s="101"/>
      <c r="BB82" s="101"/>
      <c r="BC82" s="101"/>
      <c r="BD82" s="101"/>
      <c r="BE82" s="101"/>
      <c r="BF82" s="101"/>
      <c r="BG82" s="101"/>
      <c r="BH82" s="101"/>
      <c r="BI82" s="101"/>
      <c r="BJ82" s="101"/>
      <c r="BK82" s="101"/>
      <c r="BL82" s="101"/>
      <c r="BM82" s="101"/>
      <c r="BN82" s="101"/>
    </row>
    <row r="83" spans="1:66" s="67" customFormat="1" ht="18" x14ac:dyDescent="0.15">
      <c r="A83" s="57"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83" s="79" t="s">
        <v>66</v>
      </c>
      <c r="C83" s="78"/>
      <c r="D83" s="76"/>
      <c r="E83" s="95"/>
      <c r="F83" s="96" t="str">
        <f t="shared" si="7"/>
        <v xml:space="preserve"> - </v>
      </c>
      <c r="G83" s="59"/>
      <c r="H83" s="60"/>
      <c r="I83" s="77" t="str">
        <f t="shared" si="8"/>
        <v xml:space="preserve"> - </v>
      </c>
      <c r="J83" s="94"/>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c r="BI83" s="101"/>
      <c r="BJ83" s="101"/>
      <c r="BK83" s="101"/>
      <c r="BL83" s="101"/>
      <c r="BM83" s="101"/>
      <c r="BN83" s="101"/>
    </row>
    <row r="84" spans="1:66" s="32" customFormat="1" x14ac:dyDescent="0.15">
      <c r="A84" s="155" t="str">
        <f>HYPERLINK("https://vertex42.link/HowToCreateAGanttChart","► Watch How to Create a Gantt Chart in Excel")</f>
        <v>► Watch How to Create a Gantt Chart in Excel</v>
      </c>
      <c r="B84" s="30"/>
      <c r="C84" s="30"/>
      <c r="D84" s="31"/>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74 H76:H83">
    <cfRule type="dataBar" priority="5">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6" priority="48">
      <formula>K$6=TODAY()</formula>
    </cfRule>
  </conditionalFormatting>
  <conditionalFormatting sqref="K8:BN8 M9:BN9 K10:BN70 K72:BN74 K76:BN83">
    <cfRule type="expression" dxfId="5" priority="51">
      <formula>AND($E8&lt;=K$6,ROUNDDOWN(($F8-$E8+1)*$H8,0)+$E8-1&gt;=K$6)</formula>
    </cfRule>
    <cfRule type="expression" dxfId="4" priority="52">
      <formula>AND(NOT(ISBLANK($E8)),$E8&lt;=K$6,$F8&gt;=K$6)</formula>
    </cfRule>
  </conditionalFormatting>
  <conditionalFormatting sqref="K6:BN8 M9:BN9 K10:BN70 K72:BN74 K76:BN83">
    <cfRule type="expression" dxfId="3" priority="11">
      <formula>K$6=TODAY()</formula>
    </cfRule>
  </conditionalFormatting>
  <conditionalFormatting sqref="K9">
    <cfRule type="expression" dxfId="2" priority="55">
      <formula>AND($E9&lt;=L$6,ROUNDDOWN(($F9-$E9+1)*$H9,0)+$E9-1&gt;=L$6)</formula>
    </cfRule>
    <cfRule type="expression" dxfId="1" priority="56">
      <formula>AND(NOT(ISBLANK($E9)),$E9&lt;=L$6,$F9&gt;=L$6)</formula>
    </cfRule>
  </conditionalFormatting>
  <conditionalFormatting sqref="K9">
    <cfRule type="expression" dxfId="0" priority="58">
      <formula>L$6=TODAY()</formula>
    </cfRule>
  </conditionalFormatting>
  <conditionalFormatting sqref="G75">
    <cfRule type="dataBar" priority="1">
      <dataBar>
        <cfvo type="num" val="0"/>
        <cfvo type="num" val="1"/>
        <color theme="0" tint="-0.34998626667073579"/>
      </dataBar>
      <extLst>
        <ext xmlns:x14="http://schemas.microsoft.com/office/spreadsheetml/2009/9/main" uri="{B025F937-C7B1-47D3-B67F-A62EFF666E3E}">
          <x14:id>{49103529-DF5C-D049-8030-7867806C62D8}</x14:id>
        </ext>
      </extLst>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A79:B79 B78 E26 E58 E78:H79 G12 G26:H26 G58:H58 H30 G80 G81:G82 G83 H28 H29 H33:H34 H36 G60:H61 H59" unlockedFormula="1"/>
    <ignoredError sqref="A58 A26"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H8:H74 H76:H83</xm:sqref>
        </x14:conditionalFormatting>
        <x14:conditionalFormatting xmlns:xm="http://schemas.microsoft.com/office/excel/2006/main">
          <x14:cfRule type="dataBar" id="{49103529-DF5C-D049-8030-7867806C62D8}">
            <x14:dataBar minLength="0" maxLength="100" gradient="0">
              <x14:cfvo type="num">
                <xm:f>0</xm:f>
              </x14:cfvo>
              <x14:cfvo type="num">
                <xm:f>1</xm:f>
              </x14:cfvo>
              <x14:negativeFillColor rgb="FFFF0000"/>
              <x14:axisColor rgb="FF000000"/>
            </x14:dataBar>
          </x14:cfRule>
          <xm:sqref>G75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baseColWidth="10" defaultColWidth="8.83203125" defaultRowHeight="13" x14ac:dyDescent="0.15"/>
  <cols>
    <col min="1" max="1" width="5.5" style="16" customWidth="1"/>
    <col min="2" max="2" width="37.6640625" style="16" customWidth="1"/>
    <col min="3" max="3" width="55.1640625" style="16" customWidth="1"/>
    <col min="4" max="7" width="8.83203125" style="16"/>
  </cols>
  <sheetData>
    <row r="1" spans="1:3" ht="30" customHeight="1" x14ac:dyDescent="0.15">
      <c r="A1" s="34" t="s">
        <v>23</v>
      </c>
    </row>
    <row r="4" spans="1:3" x14ac:dyDescent="0.15">
      <c r="C4" s="23" t="s">
        <v>31</v>
      </c>
    </row>
    <row r="5" spans="1:3" x14ac:dyDescent="0.15">
      <c r="C5" s="20" t="s">
        <v>32</v>
      </c>
    </row>
    <row r="6" spans="1:3" x14ac:dyDescent="0.15">
      <c r="C6" s="20"/>
    </row>
    <row r="7" spans="1:3" ht="18" x14ac:dyDescent="0.2">
      <c r="C7" s="24" t="s">
        <v>52</v>
      </c>
    </row>
    <row r="8" spans="1:3" x14ac:dyDescent="0.15">
      <c r="C8" s="25" t="s">
        <v>50</v>
      </c>
    </row>
    <row r="10" spans="1:3" x14ac:dyDescent="0.15">
      <c r="C10" s="20" t="s">
        <v>49</v>
      </c>
    </row>
    <row r="11" spans="1:3" x14ac:dyDescent="0.15">
      <c r="C11" s="20" t="s">
        <v>48</v>
      </c>
    </row>
    <row r="13" spans="1:3" ht="18" x14ac:dyDescent="0.2">
      <c r="C13" s="24" t="s">
        <v>47</v>
      </c>
    </row>
    <row r="16" spans="1:3" ht="16" x14ac:dyDescent="0.2">
      <c r="A16" s="27" t="s">
        <v>25</v>
      </c>
    </row>
    <row r="17" spans="2:2" s="16" customFormat="1" x14ac:dyDescent="0.15"/>
    <row r="18" spans="2:2" ht="14" x14ac:dyDescent="0.15">
      <c r="B18" s="26" t="s">
        <v>36</v>
      </c>
    </row>
    <row r="19" spans="2:2" x14ac:dyDescent="0.15">
      <c r="B19" s="20" t="s">
        <v>42</v>
      </c>
    </row>
    <row r="20" spans="2:2" x14ac:dyDescent="0.15">
      <c r="B20" s="20" t="s">
        <v>43</v>
      </c>
    </row>
    <row r="22" spans="2:2" s="16" customFormat="1" ht="14" x14ac:dyDescent="0.15">
      <c r="B22" s="26" t="s">
        <v>44</v>
      </c>
    </row>
    <row r="23" spans="2:2" s="16" customFormat="1" x14ac:dyDescent="0.15">
      <c r="B23" s="20" t="s">
        <v>45</v>
      </c>
    </row>
    <row r="24" spans="2:2" s="16" customFormat="1" x14ac:dyDescent="0.15">
      <c r="B24" s="20" t="s">
        <v>46</v>
      </c>
    </row>
    <row r="26" spans="2:2" s="16" customFormat="1" ht="14" x14ac:dyDescent="0.15">
      <c r="B26" s="26" t="s">
        <v>33</v>
      </c>
    </row>
    <row r="27" spans="2:2" s="16" customFormat="1" x14ac:dyDescent="0.15">
      <c r="B27" s="20" t="s">
        <v>37</v>
      </c>
    </row>
    <row r="28" spans="2:2" s="16" customFormat="1" x14ac:dyDescent="0.15">
      <c r="B28" s="20" t="s">
        <v>38</v>
      </c>
    </row>
    <row r="29" spans="2:2" x14ac:dyDescent="0.15">
      <c r="B29" s="20" t="s">
        <v>40</v>
      </c>
    </row>
    <row r="30" spans="2:2" x14ac:dyDescent="0.15">
      <c r="B30" s="16" t="s">
        <v>26</v>
      </c>
    </row>
    <row r="31" spans="2:2" x14ac:dyDescent="0.15">
      <c r="B31" s="16" t="s">
        <v>27</v>
      </c>
    </row>
    <row r="32" spans="2:2" x14ac:dyDescent="0.15">
      <c r="B32" s="16" t="s">
        <v>28</v>
      </c>
    </row>
    <row r="34" spans="2:2" ht="14" x14ac:dyDescent="0.15">
      <c r="B34" s="26" t="s">
        <v>29</v>
      </c>
    </row>
    <row r="35" spans="2:2" x14ac:dyDescent="0.15">
      <c r="B35" s="20" t="s">
        <v>129</v>
      </c>
    </row>
    <row r="36" spans="2:2" x14ac:dyDescent="0.15">
      <c r="B36" s="20" t="s">
        <v>130</v>
      </c>
    </row>
    <row r="37" spans="2:2" x14ac:dyDescent="0.15">
      <c r="B37" s="20" t="s">
        <v>131</v>
      </c>
    </row>
    <row r="39" spans="2:2" ht="14" x14ac:dyDescent="0.15">
      <c r="B39" s="26" t="s">
        <v>30</v>
      </c>
    </row>
    <row r="40" spans="2:2" x14ac:dyDescent="0.15">
      <c r="B40" s="20" t="s">
        <v>41</v>
      </c>
    </row>
    <row r="42" spans="2:2" s="16" customFormat="1" ht="14" x14ac:dyDescent="0.15">
      <c r="B42" s="26" t="s">
        <v>34</v>
      </c>
    </row>
    <row r="43" spans="2:2" s="16" customFormat="1" x14ac:dyDescent="0.15">
      <c r="B43" s="20" t="s">
        <v>132</v>
      </c>
    </row>
    <row r="44" spans="2:2" s="16" customFormat="1" x14ac:dyDescent="0.15">
      <c r="B44" s="20" t="s">
        <v>35</v>
      </c>
    </row>
    <row r="45" spans="2:2" s="16" customFormat="1" x14ac:dyDescent="0.15"/>
    <row r="46" spans="2:2" ht="18" x14ac:dyDescent="0.2">
      <c r="B46" s="24" t="s">
        <v>24</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baseColWidth="10" defaultColWidth="8.83203125" defaultRowHeight="13" x14ac:dyDescent="0.15"/>
  <cols>
    <col min="1" max="1" width="5.5" style="7" customWidth="1"/>
    <col min="2" max="2" width="90.5" style="7" customWidth="1"/>
    <col min="3" max="3" width="16.5" style="7" bestFit="1" customWidth="1"/>
    <col min="4" max="16384" width="8.83203125" style="7"/>
  </cols>
  <sheetData>
    <row r="1" spans="1:3" ht="30" customHeight="1" x14ac:dyDescent="0.15">
      <c r="A1" s="39" t="s">
        <v>124</v>
      </c>
      <c r="B1" s="40"/>
      <c r="C1" s="41"/>
    </row>
    <row r="2" spans="1:3" ht="14" x14ac:dyDescent="0.15">
      <c r="A2" s="130" t="s">
        <v>50</v>
      </c>
      <c r="B2" s="9"/>
      <c r="C2" s="8"/>
    </row>
    <row r="3" spans="1:3" s="20" customFormat="1" x14ac:dyDescent="0.15">
      <c r="A3" s="8"/>
      <c r="B3" s="9"/>
      <c r="C3" s="8"/>
    </row>
    <row r="4" spans="1:3" s="8" customFormat="1" ht="18" x14ac:dyDescent="0.2">
      <c r="A4" s="125" t="s">
        <v>91</v>
      </c>
      <c r="B4" s="38"/>
    </row>
    <row r="5" spans="1:3" s="8" customFormat="1" ht="60" x14ac:dyDescent="0.15">
      <c r="B5" s="131" t="s">
        <v>80</v>
      </c>
    </row>
    <row r="7" spans="1:3" ht="30" x14ac:dyDescent="0.15">
      <c r="B7" s="131" t="s">
        <v>92</v>
      </c>
    </row>
    <row r="9" spans="1:3" ht="14" x14ac:dyDescent="0.15">
      <c r="B9" s="130" t="s">
        <v>62</v>
      </c>
    </row>
    <row r="11" spans="1:3" ht="30" x14ac:dyDescent="0.15">
      <c r="B11" s="129" t="s">
        <v>63</v>
      </c>
    </row>
    <row r="12" spans="1:3" s="20" customFormat="1" x14ac:dyDescent="0.15"/>
    <row r="13" spans="1:3" ht="18" x14ac:dyDescent="0.2">
      <c r="A13" s="182" t="s">
        <v>5</v>
      </c>
      <c r="B13" s="182"/>
    </row>
    <row r="14" spans="1:3" s="20" customFormat="1" x14ac:dyDescent="0.15"/>
    <row r="15" spans="1:3" s="126" customFormat="1" ht="18" x14ac:dyDescent="0.15">
      <c r="A15" s="134"/>
      <c r="B15" s="132" t="s">
        <v>83</v>
      </c>
    </row>
    <row r="16" spans="1:3" s="126" customFormat="1" ht="18" x14ac:dyDescent="0.15">
      <c r="A16" s="134"/>
      <c r="B16" s="133" t="s">
        <v>81</v>
      </c>
      <c r="C16" s="128" t="s">
        <v>4</v>
      </c>
    </row>
    <row r="17" spans="1:3" ht="18" x14ac:dyDescent="0.2">
      <c r="A17" s="135"/>
      <c r="B17" s="133" t="s">
        <v>85</v>
      </c>
    </row>
    <row r="18" spans="1:3" s="20" customFormat="1" ht="18" x14ac:dyDescent="0.2">
      <c r="A18" s="135"/>
      <c r="B18" s="133" t="s">
        <v>93</v>
      </c>
    </row>
    <row r="19" spans="1:3" s="41" customFormat="1" ht="18" x14ac:dyDescent="0.2">
      <c r="A19" s="138"/>
      <c r="B19" s="133" t="s">
        <v>94</v>
      </c>
    </row>
    <row r="20" spans="1:3" s="126" customFormat="1" ht="18" x14ac:dyDescent="0.15">
      <c r="A20" s="134"/>
      <c r="B20" s="132" t="s">
        <v>82</v>
      </c>
      <c r="C20" s="127" t="s">
        <v>3</v>
      </c>
    </row>
    <row r="21" spans="1:3" ht="18" x14ac:dyDescent="0.2">
      <c r="A21" s="135"/>
      <c r="B21" s="133" t="s">
        <v>84</v>
      </c>
    </row>
    <row r="22" spans="1:3" s="8" customFormat="1" ht="18" x14ac:dyDescent="0.2">
      <c r="A22" s="136"/>
      <c r="B22" s="137" t="s">
        <v>86</v>
      </c>
    </row>
    <row r="23" spans="1:3" s="8" customFormat="1" ht="18" x14ac:dyDescent="0.2">
      <c r="A23" s="136"/>
      <c r="B23" s="10"/>
    </row>
    <row r="24" spans="1:3" s="8" customFormat="1" ht="18" x14ac:dyDescent="0.2">
      <c r="A24" s="182" t="s">
        <v>87</v>
      </c>
      <c r="B24" s="182"/>
    </row>
    <row r="25" spans="1:3" s="8" customFormat="1" ht="45" x14ac:dyDescent="0.2">
      <c r="A25" s="136"/>
      <c r="B25" s="133" t="s">
        <v>95</v>
      </c>
    </row>
    <row r="26" spans="1:3" s="8" customFormat="1" ht="18" x14ac:dyDescent="0.2">
      <c r="A26" s="136"/>
      <c r="B26" s="133"/>
    </row>
    <row r="27" spans="1:3" s="8" customFormat="1" ht="18" x14ac:dyDescent="0.2">
      <c r="A27" s="136"/>
      <c r="B27" s="154" t="s">
        <v>99</v>
      </c>
    </row>
    <row r="28" spans="1:3" s="8" customFormat="1" ht="18" x14ac:dyDescent="0.2">
      <c r="A28" s="136"/>
      <c r="B28" s="133" t="s">
        <v>88</v>
      </c>
    </row>
    <row r="29" spans="1:3" s="8" customFormat="1" ht="30" x14ac:dyDescent="0.2">
      <c r="A29" s="136"/>
      <c r="B29" s="133" t="s">
        <v>90</v>
      </c>
    </row>
    <row r="30" spans="1:3" s="8" customFormat="1" ht="18" x14ac:dyDescent="0.2">
      <c r="A30" s="136"/>
      <c r="B30" s="133"/>
    </row>
    <row r="31" spans="1:3" s="8" customFormat="1" ht="18" x14ac:dyDescent="0.2">
      <c r="A31" s="136"/>
      <c r="B31" s="154" t="s">
        <v>96</v>
      </c>
    </row>
    <row r="32" spans="1:3" s="8" customFormat="1" ht="18" x14ac:dyDescent="0.2">
      <c r="A32" s="136"/>
      <c r="B32" s="133" t="s">
        <v>89</v>
      </c>
    </row>
    <row r="33" spans="1:2" s="8" customFormat="1" ht="18" x14ac:dyDescent="0.2">
      <c r="A33" s="136"/>
      <c r="B33" s="133" t="s">
        <v>97</v>
      </c>
    </row>
    <row r="34" spans="1:2" s="8" customFormat="1" ht="18" x14ac:dyDescent="0.2">
      <c r="A34" s="136"/>
      <c r="B34" s="10"/>
    </row>
    <row r="35" spans="1:2" s="8" customFormat="1" ht="30" x14ac:dyDescent="0.2">
      <c r="A35" s="136"/>
      <c r="B35" s="133" t="s">
        <v>134</v>
      </c>
    </row>
    <row r="36" spans="1:2" s="8" customFormat="1" ht="18" x14ac:dyDescent="0.2">
      <c r="A36" s="136"/>
      <c r="B36" s="139" t="s">
        <v>98</v>
      </c>
    </row>
    <row r="37" spans="1:2" s="8" customFormat="1" ht="18" x14ac:dyDescent="0.2">
      <c r="A37" s="136"/>
      <c r="B37" s="10"/>
    </row>
    <row r="38" spans="1:2" ht="18" x14ac:dyDescent="0.2">
      <c r="A38" s="182" t="s">
        <v>11</v>
      </c>
      <c r="B38" s="182"/>
    </row>
    <row r="39" spans="1:2" ht="30" x14ac:dyDescent="0.15">
      <c r="B39" s="133" t="s">
        <v>101</v>
      </c>
    </row>
    <row r="40" spans="1:2" s="20" customFormat="1" x14ac:dyDescent="0.15"/>
    <row r="41" spans="1:2" s="20" customFormat="1" ht="15" x14ac:dyDescent="0.15">
      <c r="B41" s="133" t="s">
        <v>102</v>
      </c>
    </row>
    <row r="42" spans="1:2" s="20" customFormat="1" x14ac:dyDescent="0.15"/>
    <row r="43" spans="1:2" s="20" customFormat="1" ht="30" x14ac:dyDescent="0.15">
      <c r="B43" s="133" t="s">
        <v>100</v>
      </c>
    </row>
    <row r="44" spans="1:2" s="20" customFormat="1" x14ac:dyDescent="0.15"/>
    <row r="45" spans="1:2" ht="30" x14ac:dyDescent="0.15">
      <c r="B45" s="133" t="s">
        <v>103</v>
      </c>
    </row>
    <row r="46" spans="1:2" x14ac:dyDescent="0.15">
      <c r="B46" s="21"/>
    </row>
    <row r="47" spans="1:2" ht="30" x14ac:dyDescent="0.15">
      <c r="B47" s="133" t="s">
        <v>104</v>
      </c>
    </row>
    <row r="48" spans="1:2" x14ac:dyDescent="0.15">
      <c r="B48" s="11"/>
    </row>
    <row r="49" spans="1:2" ht="18" x14ac:dyDescent="0.2">
      <c r="A49" s="182" t="s">
        <v>8</v>
      </c>
      <c r="B49" s="182"/>
    </row>
    <row r="50" spans="1:2" ht="30" x14ac:dyDescent="0.15">
      <c r="B50" s="133" t="s">
        <v>135</v>
      </c>
    </row>
    <row r="51" spans="1:2" x14ac:dyDescent="0.15">
      <c r="B51" s="11"/>
    </row>
    <row r="52" spans="1:2" ht="15" x14ac:dyDescent="0.15">
      <c r="A52" s="140" t="s">
        <v>12</v>
      </c>
      <c r="B52" s="133" t="s">
        <v>13</v>
      </c>
    </row>
    <row r="53" spans="1:2" ht="15" x14ac:dyDescent="0.15">
      <c r="A53" s="140" t="s">
        <v>14</v>
      </c>
      <c r="B53" s="133" t="s">
        <v>15</v>
      </c>
    </row>
    <row r="54" spans="1:2" ht="15" x14ac:dyDescent="0.15">
      <c r="A54" s="140" t="s">
        <v>16</v>
      </c>
      <c r="B54" s="133" t="s">
        <v>17</v>
      </c>
    </row>
    <row r="55" spans="1:2" ht="30" x14ac:dyDescent="0.15">
      <c r="A55" s="129"/>
      <c r="B55" s="133" t="s">
        <v>105</v>
      </c>
    </row>
    <row r="56" spans="1:2" ht="30" x14ac:dyDescent="0.15">
      <c r="A56" s="129"/>
      <c r="B56" s="133" t="s">
        <v>106</v>
      </c>
    </row>
    <row r="57" spans="1:2" ht="15" x14ac:dyDescent="0.15">
      <c r="A57" s="140" t="s">
        <v>18</v>
      </c>
      <c r="B57" s="133" t="s">
        <v>19</v>
      </c>
    </row>
    <row r="58" spans="1:2" ht="15" x14ac:dyDescent="0.15">
      <c r="A58" s="129"/>
      <c r="B58" s="133" t="s">
        <v>107</v>
      </c>
    </row>
    <row r="59" spans="1:2" ht="15" x14ac:dyDescent="0.15">
      <c r="A59" s="129"/>
      <c r="B59" s="133" t="s">
        <v>108</v>
      </c>
    </row>
    <row r="60" spans="1:2" ht="15" x14ac:dyDescent="0.15">
      <c r="A60" s="140" t="s">
        <v>20</v>
      </c>
      <c r="B60" s="133" t="s">
        <v>21</v>
      </c>
    </row>
    <row r="61" spans="1:2" ht="30" x14ac:dyDescent="0.15">
      <c r="A61" s="129"/>
      <c r="B61" s="133" t="s">
        <v>109</v>
      </c>
    </row>
    <row r="62" spans="1:2" ht="15" x14ac:dyDescent="0.15">
      <c r="A62" s="140" t="s">
        <v>110</v>
      </c>
      <c r="B62" s="133" t="s">
        <v>111</v>
      </c>
    </row>
    <row r="63" spans="1:2" ht="15" x14ac:dyDescent="0.15">
      <c r="A63" s="141"/>
      <c r="B63" s="133" t="s">
        <v>112</v>
      </c>
    </row>
    <row r="64" spans="1:2" s="20" customFormat="1" x14ac:dyDescent="0.15">
      <c r="B64" s="12"/>
    </row>
    <row r="65" spans="1:2" s="20" customFormat="1" ht="18" x14ac:dyDescent="0.2">
      <c r="A65" s="182" t="s">
        <v>10</v>
      </c>
      <c r="B65" s="182"/>
    </row>
    <row r="66" spans="1:2" s="20" customFormat="1" ht="45" x14ac:dyDescent="0.15">
      <c r="B66" s="133" t="s">
        <v>113</v>
      </c>
    </row>
    <row r="67" spans="1:2" s="20" customFormat="1" x14ac:dyDescent="0.15">
      <c r="B67" s="13"/>
    </row>
    <row r="68" spans="1:2" s="8" customFormat="1" ht="18" x14ac:dyDescent="0.2">
      <c r="A68" s="182" t="s">
        <v>6</v>
      </c>
      <c r="B68" s="182"/>
    </row>
    <row r="69" spans="1:2" s="20" customFormat="1" ht="15" x14ac:dyDescent="0.15">
      <c r="A69" s="148" t="s">
        <v>7</v>
      </c>
      <c r="B69" s="149" t="s">
        <v>114</v>
      </c>
    </row>
    <row r="70" spans="1:2" s="8" customFormat="1" ht="30" x14ac:dyDescent="0.15">
      <c r="A70" s="142"/>
      <c r="B70" s="147" t="s">
        <v>116</v>
      </c>
    </row>
    <row r="71" spans="1:2" s="8" customFormat="1" ht="14" x14ac:dyDescent="0.15">
      <c r="A71" s="142"/>
      <c r="B71" s="143"/>
    </row>
    <row r="72" spans="1:2" s="20" customFormat="1" ht="15" x14ac:dyDescent="0.15">
      <c r="A72" s="148" t="s">
        <v>7</v>
      </c>
      <c r="B72" s="149" t="s">
        <v>133</v>
      </c>
    </row>
    <row r="73" spans="1:2" s="8" customFormat="1" ht="30" x14ac:dyDescent="0.15">
      <c r="A73" s="142"/>
      <c r="B73" s="147" t="s">
        <v>137</v>
      </c>
    </row>
    <row r="74" spans="1:2" s="8" customFormat="1" ht="14" x14ac:dyDescent="0.15">
      <c r="A74" s="142"/>
      <c r="B74" s="143"/>
    </row>
    <row r="75" spans="1:2" ht="14" x14ac:dyDescent="0.15">
      <c r="A75" s="148" t="s">
        <v>7</v>
      </c>
      <c r="B75" s="151" t="s">
        <v>119</v>
      </c>
    </row>
    <row r="76" spans="1:2" s="8" customFormat="1" ht="30" x14ac:dyDescent="0.15">
      <c r="A76" s="142"/>
      <c r="B76" s="131" t="s">
        <v>136</v>
      </c>
    </row>
    <row r="77" spans="1:2" ht="14" x14ac:dyDescent="0.15">
      <c r="A77" s="141"/>
      <c r="B77" s="141"/>
    </row>
    <row r="78" spans="1:2" s="20" customFormat="1" ht="14" x14ac:dyDescent="0.15">
      <c r="A78" s="148" t="s">
        <v>7</v>
      </c>
      <c r="B78" s="151" t="s">
        <v>125</v>
      </c>
    </row>
    <row r="79" spans="1:2" s="8" customFormat="1" ht="30" x14ac:dyDescent="0.15">
      <c r="A79" s="142"/>
      <c r="B79" s="131" t="s">
        <v>120</v>
      </c>
    </row>
    <row r="80" spans="1:2" s="20" customFormat="1" ht="14" x14ac:dyDescent="0.15">
      <c r="A80" s="141"/>
      <c r="B80" s="141"/>
    </row>
    <row r="81" spans="1:2" ht="14" x14ac:dyDescent="0.15">
      <c r="A81" s="148" t="s">
        <v>7</v>
      </c>
      <c r="B81" s="151" t="s">
        <v>126</v>
      </c>
    </row>
    <row r="82" spans="1:2" s="8" customFormat="1" ht="15" x14ac:dyDescent="0.15">
      <c r="A82" s="142"/>
      <c r="B82" s="146" t="s">
        <v>121</v>
      </c>
    </row>
    <row r="83" spans="1:2" s="8" customFormat="1" ht="15" x14ac:dyDescent="0.15">
      <c r="A83" s="142"/>
      <c r="B83" s="146" t="s">
        <v>122</v>
      </c>
    </row>
    <row r="84" spans="1:2" s="8" customFormat="1" ht="15" x14ac:dyDescent="0.15">
      <c r="A84" s="142"/>
      <c r="B84" s="146" t="s">
        <v>123</v>
      </c>
    </row>
    <row r="85" spans="1:2" ht="14" x14ac:dyDescent="0.15">
      <c r="A85" s="141"/>
      <c r="B85" s="145"/>
    </row>
    <row r="86" spans="1:2" ht="14" x14ac:dyDescent="0.15">
      <c r="A86" s="148" t="s">
        <v>7</v>
      </c>
      <c r="B86" s="151" t="s">
        <v>127</v>
      </c>
    </row>
    <row r="87" spans="1:2" s="8" customFormat="1" ht="45" x14ac:dyDescent="0.15">
      <c r="A87" s="142"/>
      <c r="B87" s="131" t="s">
        <v>115</v>
      </c>
    </row>
    <row r="88" spans="1:2" s="8" customFormat="1" ht="15" x14ac:dyDescent="0.15">
      <c r="A88" s="142"/>
      <c r="B88" s="144" t="s">
        <v>117</v>
      </c>
    </row>
    <row r="89" spans="1:2" s="8" customFormat="1" ht="45" x14ac:dyDescent="0.15">
      <c r="A89" s="142"/>
      <c r="B89" s="150" t="s">
        <v>118</v>
      </c>
    </row>
    <row r="90" spans="1:2" ht="14" x14ac:dyDescent="0.15">
      <c r="A90" s="141"/>
      <c r="B90" s="141"/>
    </row>
    <row r="91" spans="1:2" ht="14" x14ac:dyDescent="0.15">
      <c r="A91" s="148" t="s">
        <v>7</v>
      </c>
      <c r="B91" s="153" t="s">
        <v>128</v>
      </c>
    </row>
    <row r="92" spans="1:2" ht="30" x14ac:dyDescent="0.15">
      <c r="A92" s="129"/>
      <c r="B92" s="146" t="s">
        <v>22</v>
      </c>
    </row>
    <row r="94" spans="1:2" x14ac:dyDescent="0.15">
      <c r="A94" s="28" t="s">
        <v>55</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3203125" defaultRowHeight="13" x14ac:dyDescent="0.15"/>
  <cols>
    <col min="1" max="1" width="5.5" style="20" customWidth="1"/>
    <col min="2" max="2" width="82.1640625" style="20" customWidth="1"/>
    <col min="3" max="16384" width="8.83203125" style="16"/>
  </cols>
  <sheetData>
    <row r="1" spans="1:4" ht="30" customHeight="1" x14ac:dyDescent="0.15">
      <c r="A1" s="39" t="s">
        <v>53</v>
      </c>
      <c r="B1" s="39"/>
      <c r="C1" s="44"/>
      <c r="D1" s="44"/>
    </row>
    <row r="2" spans="1:4" ht="16" x14ac:dyDescent="0.2">
      <c r="A2" s="41"/>
      <c r="B2" s="45"/>
      <c r="C2" s="44"/>
      <c r="D2" s="44"/>
    </row>
    <row r="3" spans="1:4" ht="17" x14ac:dyDescent="0.2">
      <c r="A3" s="42"/>
      <c r="B3" s="35" t="s">
        <v>54</v>
      </c>
      <c r="C3" s="43"/>
    </row>
    <row r="4" spans="1:4" ht="15" x14ac:dyDescent="0.15">
      <c r="A4" s="14"/>
      <c r="B4" s="37" t="s">
        <v>50</v>
      </c>
      <c r="C4" s="15"/>
    </row>
    <row r="5" spans="1:4" ht="16" x14ac:dyDescent="0.2">
      <c r="A5" s="14"/>
      <c r="B5" s="17"/>
      <c r="C5" s="15"/>
    </row>
    <row r="6" spans="1:4" ht="17" x14ac:dyDescent="0.2">
      <c r="A6" s="14"/>
      <c r="B6" s="18" t="s">
        <v>55</v>
      </c>
      <c r="C6" s="15"/>
    </row>
    <row r="7" spans="1:4" ht="16" x14ac:dyDescent="0.2">
      <c r="A7" s="14"/>
      <c r="B7" s="17"/>
      <c r="C7" s="15"/>
    </row>
    <row r="8" spans="1:4" ht="34" x14ac:dyDescent="0.2">
      <c r="A8" s="14"/>
      <c r="B8" s="17" t="s">
        <v>56</v>
      </c>
      <c r="C8" s="15"/>
    </row>
    <row r="9" spans="1:4" ht="16" x14ac:dyDescent="0.2">
      <c r="A9" s="14"/>
      <c r="B9" s="17"/>
      <c r="C9" s="15"/>
    </row>
    <row r="10" spans="1:4" ht="51" x14ac:dyDescent="0.2">
      <c r="A10" s="14"/>
      <c r="B10" s="17" t="s">
        <v>57</v>
      </c>
      <c r="C10" s="15"/>
    </row>
    <row r="11" spans="1:4" ht="16" x14ac:dyDescent="0.2">
      <c r="A11" s="14"/>
      <c r="B11" s="17"/>
      <c r="C11" s="15"/>
    </row>
    <row r="12" spans="1:4" ht="51" x14ac:dyDescent="0.2">
      <c r="A12" s="14"/>
      <c r="B12" s="17" t="s">
        <v>58</v>
      </c>
      <c r="C12" s="15"/>
    </row>
    <row r="13" spans="1:4" ht="16" x14ac:dyDescent="0.2">
      <c r="A13" s="14"/>
      <c r="B13" s="17"/>
      <c r="C13" s="15"/>
    </row>
    <row r="14" spans="1:4" ht="51" x14ac:dyDescent="0.2">
      <c r="A14" s="14"/>
      <c r="B14" s="17" t="s">
        <v>59</v>
      </c>
      <c r="C14" s="15"/>
    </row>
    <row r="15" spans="1:4" ht="16" x14ac:dyDescent="0.2">
      <c r="A15" s="14"/>
      <c r="B15" s="17"/>
      <c r="C15" s="15"/>
    </row>
    <row r="16" spans="1:4" ht="34" x14ac:dyDescent="0.2">
      <c r="A16" s="14"/>
      <c r="B16" s="17" t="s">
        <v>60</v>
      </c>
      <c r="C16" s="15"/>
    </row>
    <row r="17" spans="1:3" ht="16" x14ac:dyDescent="0.2">
      <c r="A17" s="14"/>
      <c r="B17" s="17"/>
      <c r="C17" s="15"/>
    </row>
    <row r="18" spans="1:3" ht="17" x14ac:dyDescent="0.2">
      <c r="A18" s="14"/>
      <c r="B18" s="18" t="s">
        <v>61</v>
      </c>
      <c r="C18" s="15"/>
    </row>
    <row r="19" spans="1:3" ht="17" x14ac:dyDescent="0.2">
      <c r="A19" s="14"/>
      <c r="B19" s="36" t="s">
        <v>51</v>
      </c>
      <c r="C19" s="15"/>
    </row>
    <row r="20" spans="1:3" ht="16" x14ac:dyDescent="0.2">
      <c r="A20" s="14"/>
      <c r="B20" s="19"/>
      <c r="C20" s="15"/>
    </row>
    <row r="21" spans="1:3" x14ac:dyDescent="0.15">
      <c r="A21" s="14"/>
      <c r="B21" s="14"/>
      <c r="C21" s="15"/>
    </row>
    <row r="22" spans="1:3" x14ac:dyDescent="0.15">
      <c r="A22" s="14"/>
      <c r="B22" s="14"/>
      <c r="C22" s="15"/>
    </row>
    <row r="23" spans="1:3" x14ac:dyDescent="0.15">
      <c r="A23" s="14"/>
      <c r="B23" s="14"/>
      <c r="C23" s="15"/>
    </row>
    <row r="24" spans="1:3" x14ac:dyDescent="0.15">
      <c r="A24" s="14"/>
      <c r="B24" s="14"/>
      <c r="C24" s="15"/>
    </row>
    <row r="25" spans="1:3" x14ac:dyDescent="0.15">
      <c r="A25" s="14"/>
      <c r="B25" s="14"/>
      <c r="C25" s="15"/>
    </row>
    <row r="26" spans="1:3" x14ac:dyDescent="0.15">
      <c r="A26" s="14"/>
      <c r="B26" s="14"/>
      <c r="C26" s="15"/>
    </row>
    <row r="27" spans="1:3" x14ac:dyDescent="0.15">
      <c r="A27" s="14"/>
      <c r="B27" s="14"/>
      <c r="C27" s="15"/>
    </row>
    <row r="28" spans="1:3" x14ac:dyDescent="0.15">
      <c r="A28" s="14"/>
      <c r="B28" s="14"/>
      <c r="C28" s="15"/>
    </row>
    <row r="29" spans="1:3" x14ac:dyDescent="0.15">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Microsoft Office User</cp:lastModifiedBy>
  <cp:lastPrinted>2018-02-12T20:25:38Z</cp:lastPrinted>
  <dcterms:created xsi:type="dcterms:W3CDTF">2010-06-09T16:05:03Z</dcterms:created>
  <dcterms:modified xsi:type="dcterms:W3CDTF">2021-09-23T00:20:23Z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