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2"/>
  <workbookPr codeName="ThisWorkbook"/>
  <mc:AlternateContent xmlns:mc="http://schemas.openxmlformats.org/markup-compatibility/2006">
    <mc:Choice Requires="x15">
      <x15ac:absPath xmlns:x15ac="http://schemas.microsoft.com/office/spreadsheetml/2010/11/ac" url="/Users/yeojinansari/Desktop/Gannt Chart/"/>
    </mc:Choice>
  </mc:AlternateContent>
  <xr:revisionPtr revIDLastSave="0" documentId="13_ncr:1_{245C1970-DBBB-E040-A3B4-6F167AA7ACCC}" xr6:coauthVersionLast="47" xr6:coauthVersionMax="47" xr10:uidLastSave="{00000000-0000-0000-0000-000000000000}"/>
  <bookViews>
    <workbookView xWindow="0" yWindow="460" windowWidth="28800" windowHeight="17540"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GanttChart!$A$1:$BN$80</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58" i="9" l="1"/>
  <c r="I58" i="9" s="1"/>
  <c r="F26" i="9"/>
  <c r="I26" i="9" s="1"/>
  <c r="A58" i="9"/>
  <c r="A59" i="9" s="1"/>
  <c r="A22" i="9"/>
  <c r="A23" i="9" s="1"/>
  <c r="A24" i="9" s="1"/>
  <c r="A25" i="9" s="1"/>
  <c r="A26" i="9" s="1"/>
  <c r="A27" i="9" s="1"/>
  <c r="A28" i="9" s="1"/>
  <c r="A12" i="9"/>
  <c r="A8" i="9"/>
  <c r="A9" i="9" s="1"/>
  <c r="A87" i="9"/>
  <c r="I80" i="9" l="1"/>
  <c r="F84" i="9" l="1"/>
  <c r="F85" i="9" s="1"/>
  <c r="I85" i="9" s="1"/>
  <c r="F83" i="9"/>
  <c r="I83" i="9" s="1"/>
  <c r="F8" i="9"/>
  <c r="I8" i="9" s="1"/>
  <c r="F86" i="9" l="1"/>
  <c r="I86" i="9" s="1"/>
  <c r="I84" i="9"/>
  <c r="K6" i="9" l="1"/>
  <c r="K7" i="9" l="1"/>
  <c r="K4" i="9"/>
  <c r="A83" i="9"/>
  <c r="A84" i="9" s="1"/>
  <c r="A85" i="9" s="1"/>
  <c r="A86" i="9" s="1"/>
  <c r="L6" i="9" l="1"/>
  <c r="M6" i="9" l="1"/>
  <c r="N6" i="9" l="1"/>
  <c r="O6" i="9" l="1"/>
  <c r="K5" i="9"/>
  <c r="P6" i="9" l="1"/>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rgb="FF000000"/>
            <rFont val="Tahoma"/>
            <family val="2"/>
          </rPr>
          <t>Task Description</t>
        </r>
        <r>
          <rPr>
            <sz val="9"/>
            <color rgb="FF000000"/>
            <rFont val="Tahoma"/>
            <family val="2"/>
          </rPr>
          <t xml:space="preserve">
</t>
        </r>
        <r>
          <rPr>
            <sz val="9"/>
            <color rgb="FF000000"/>
            <rFont val="Tahoma"/>
            <family val="2"/>
          </rPr>
          <t>Enter the name of each task and sub-task. Use indents for sub-tasks.</t>
        </r>
      </text>
    </comment>
    <comment ref="C7" authorId="0" shapeId="0" xr:uid="{00000000-0006-0000-0000-000003000000}">
      <text>
        <r>
          <rPr>
            <b/>
            <sz val="9"/>
            <color rgb="FF000000"/>
            <rFont val="Tahoma"/>
            <family val="2"/>
          </rPr>
          <t>Task Lead</t>
        </r>
        <r>
          <rPr>
            <sz val="9"/>
            <color rgb="FF000000"/>
            <rFont val="Tahoma"/>
            <family val="2"/>
          </rPr>
          <t xml:space="preserve">
</t>
        </r>
        <r>
          <rPr>
            <sz val="9"/>
            <color rgb="FF000000"/>
            <rFont val="Tahoma"/>
            <family val="2"/>
          </rPr>
          <t>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rgb="FF000000"/>
            <rFont val="Tahoma"/>
            <family val="2"/>
          </rPr>
          <t>Task Start Date</t>
        </r>
        <r>
          <rPr>
            <sz val="9"/>
            <color rgb="FF000000"/>
            <rFont val="Tahoma"/>
            <family val="2"/>
          </rPr>
          <t xml:space="preserve">
</t>
        </r>
        <r>
          <rPr>
            <sz val="9"/>
            <color rgb="FF000000"/>
            <rFont val="Tahoma"/>
            <family val="2"/>
          </rPr>
          <t xml:space="preserve">You can manually enter the Start Date for each task or use a formula to create a dependency on a Predecessor. For example, you could enter </t>
        </r>
        <r>
          <rPr>
            <b/>
            <sz val="9"/>
            <color rgb="FF000000"/>
            <rFont val="Tahoma"/>
            <family val="2"/>
          </rPr>
          <t>=</t>
        </r>
        <r>
          <rPr>
            <b/>
            <i/>
            <sz val="9"/>
            <color rgb="FF000000"/>
            <rFont val="Tahoma"/>
            <family val="2"/>
          </rPr>
          <t>enddate</t>
        </r>
        <r>
          <rPr>
            <b/>
            <sz val="9"/>
            <color rgb="FF000000"/>
            <rFont val="Tahoma"/>
            <family val="2"/>
          </rPr>
          <t>+1</t>
        </r>
        <r>
          <rPr>
            <sz val="9"/>
            <color rgb="FF000000"/>
            <rFont val="Tahoma"/>
            <family val="2"/>
          </rPr>
          <t xml:space="preserve"> to set the Start date to the next calendar day, or </t>
        </r>
        <r>
          <rPr>
            <b/>
            <sz val="9"/>
            <color rgb="FF000000"/>
            <rFont val="Tahoma"/>
            <family val="2"/>
          </rPr>
          <t>=WORKDAY(</t>
        </r>
        <r>
          <rPr>
            <b/>
            <i/>
            <sz val="9"/>
            <color rgb="FF000000"/>
            <rFont val="Tahoma"/>
            <family val="2"/>
          </rPr>
          <t>enddate</t>
        </r>
        <r>
          <rPr>
            <b/>
            <sz val="9"/>
            <color rgb="FF000000"/>
            <rFont val="Tahoma"/>
            <family val="2"/>
          </rPr>
          <t>,1)</t>
        </r>
        <r>
          <rPr>
            <sz val="9"/>
            <color rgb="FF000000"/>
            <rFont val="Tahoma"/>
            <family val="2"/>
          </rPr>
          <t xml:space="preserve"> to set the Start date to the next work day (excluding weekends), where </t>
        </r>
        <r>
          <rPr>
            <i/>
            <sz val="9"/>
            <color rgb="FF000000"/>
            <rFont val="Tahoma"/>
            <family val="2"/>
          </rPr>
          <t>enddate</t>
        </r>
        <r>
          <rPr>
            <sz val="9"/>
            <color rgb="FF000000"/>
            <rFont val="Tahoma"/>
            <family val="2"/>
          </rPr>
          <t xml:space="preserve"> is the cell reference for the End date of the Predecessor task.</t>
        </r>
      </text>
    </comment>
    <comment ref="F7" authorId="1" shapeId="0" xr:uid="{00000000-0006-0000-0000-000006000000}">
      <text>
        <r>
          <rPr>
            <b/>
            <sz val="9"/>
            <color rgb="FF000000"/>
            <rFont val="Tahoma"/>
            <family val="2"/>
          </rPr>
          <t>End Date:</t>
        </r>
        <r>
          <rPr>
            <sz val="9"/>
            <color rgb="FF000000"/>
            <rFont val="Tahoma"/>
            <family val="2"/>
          </rPr>
          <t xml:space="preserve">
</t>
        </r>
        <r>
          <rPr>
            <sz val="9"/>
            <color rgb="FF000000"/>
            <rFont val="Tahoma"/>
            <family val="2"/>
          </rPr>
          <t>The End Date is calculated based on the Start Date and the Calendar Days columns.</t>
        </r>
      </text>
    </comment>
    <comment ref="G7" authorId="0" shapeId="0" xr:uid="{00000000-0006-0000-0000-000007000000}">
      <text>
        <r>
          <rPr>
            <b/>
            <sz val="9"/>
            <color rgb="FF000000"/>
            <rFont val="Tahoma"/>
            <family val="2"/>
          </rPr>
          <t>Duration (Calendar Days)</t>
        </r>
        <r>
          <rPr>
            <sz val="9"/>
            <color rgb="FF000000"/>
            <rFont val="Tahoma"/>
            <family val="2"/>
          </rPr>
          <t xml:space="preserve">
</t>
        </r>
        <r>
          <rPr>
            <sz val="9"/>
            <color rgb="FF000000"/>
            <rFont val="Tahoma"/>
            <family val="2"/>
          </rPr>
          <t xml:space="preserve">The duration is the number of calendar days for the given task. The duration is calculated as the </t>
        </r>
        <r>
          <rPr>
            <b/>
            <sz val="9"/>
            <color rgb="FF000000"/>
            <rFont val="Tahoma"/>
            <family val="2"/>
          </rPr>
          <t>End</t>
        </r>
        <r>
          <rPr>
            <sz val="9"/>
            <color rgb="FF000000"/>
            <rFont val="Tahoma"/>
            <family val="2"/>
          </rPr>
          <t xml:space="preserve"> Date minus the </t>
        </r>
        <r>
          <rPr>
            <b/>
            <sz val="9"/>
            <color rgb="FF000000"/>
            <rFont val="Tahoma"/>
            <family val="2"/>
          </rPr>
          <t>Start</t>
        </r>
        <r>
          <rPr>
            <sz val="9"/>
            <color rgb="FF000000"/>
            <rFont val="Tahoma"/>
            <family val="2"/>
          </rPr>
          <t xml:space="preserve"> Date plus 1 day, so that a task starting and ending on the same day has a duration of 1 day.
</t>
        </r>
        <r>
          <rPr>
            <b/>
            <sz val="9"/>
            <color rgb="FF000000"/>
            <rFont val="Tahoma"/>
            <family val="2"/>
          </rPr>
          <t>Note:</t>
        </r>
        <r>
          <rPr>
            <sz val="9"/>
            <color rgb="FF000000"/>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<sst xmlns="http://schemas.openxmlformats.org/spreadsheetml/2006/main" count="387" uniqueCount="288">
  <si>
    <t>[Company Name]</t>
  </si>
  <si>
    <t>WBS</t>
  </si>
  <si>
    <t>TEMPLATE ROWS</t>
  </si>
  <si>
    <t>Input Cell</t>
  </si>
  <si>
    <t>Label</t>
  </si>
  <si>
    <t>Getting Started Tips</t>
  </si>
  <si>
    <t>FAQs</t>
  </si>
  <si>
    <t>Q:</t>
  </si>
  <si>
    <t>Creating Task Dependencies</t>
  </si>
  <si>
    <t>[Name]</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</si>
  <si>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</si>
  <si>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</si>
  <si>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</si>
  <si>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</si>
  <si>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</si>
  <si>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</si>
  <si>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</si>
  <si>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</si>
  <si>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</si>
  <si>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</si>
  <si>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</si>
  <si>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</si>
  <si>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</si>
  <si>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</si>
  <si>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</si>
  <si>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</si>
  <si>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</si>
  <si>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</si>
  <si>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</si>
  <si>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</si>
  <si>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</si>
  <si>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</si>
  <si>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</si>
  <si>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</si>
  <si>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</si>
  <si>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</si>
  <si>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</si>
  <si>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</si>
  <si>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</si>
  <si>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</si>
  <si>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</si>
  <si>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</si>
  <si>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</si>
  <si>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</si>
  <si>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</si>
  <si>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</si>
  <si>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</si>
  <si>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</si>
  <si>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</si>
  <si>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</si>
  <si>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</si>
  <si>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</si>
  <si>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</si>
  <si>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</si>
  <si>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</si>
  <si>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</si>
  <si>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</si>
  <si>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</si>
  <si>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</si>
  <si>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</si>
  <si>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</si>
  <si>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</si>
  <si>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</si>
  <si>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</si>
  <si>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</si>
  <si>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</si>
  <si>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</si>
  <si>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</si>
  <si>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</si>
  <si>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</si>
  <si>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</si>
  <si>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</si>
  <si>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</si>
  <si>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</si>
  <si>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</si>
  <si>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</si>
  <si>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</si>
  <si>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</si>
  <si>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</si>
  <si>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</si>
  <si>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</si>
  <si>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</si>
  <si>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</si>
  <si>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</si>
  <si>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</si>
  <si>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</si>
  <si>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</si>
  <si>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</si>
  <si>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</si>
  <si>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</si>
  <si>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</si>
  <si>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</si>
  <si>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</si>
  <si>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</si>
  <si>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</si>
  <si>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</si>
  <si>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</si>
  <si>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</si>
  <si>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</si>
  <si>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</si>
  <si>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</si>
  <si>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</si>
  <si>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</si>
  <si>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</si>
  <si>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</si>
  <si>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</si>
  <si>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</si>
  <si>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</si>
  <si>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</si>
  <si>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</si>
  <si>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</si>
  <si>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</si>
  <si>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</si>
  <si>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</si>
  <si>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</si>
  <si>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</si>
  <si>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</si>
  <si>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</si>
  <si>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</si>
  <si>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</si>
  <si>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</si>
  <si>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</si>
  <si>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</si>
  <si>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</si>
  <si>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</si>
  <si>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</si>
  <si>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</si>
  <si>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</si>
  <si>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</si>
  <si>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</si>
  <si>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</si>
  <si>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</si>
  <si>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</si>
  <si>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</si>
  <si>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</si>
  <si>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</si>
  <si>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</si>
  <si>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</si>
  <si>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Information Gathering</t>
  </si>
  <si>
    <t>Version Control</t>
  </si>
  <si>
    <t>Maintenance</t>
  </si>
  <si>
    <t>Deployment</t>
  </si>
  <si>
    <t>1.4.1</t>
  </si>
  <si>
    <t>1.4.2</t>
  </si>
  <si>
    <t>1.4.3</t>
  </si>
  <si>
    <t>1.4.4</t>
  </si>
  <si>
    <t>1.4.5</t>
  </si>
  <si>
    <t>1.4.6</t>
  </si>
  <si>
    <t>1.4.7</t>
  </si>
  <si>
    <t>1.4.8</t>
  </si>
  <si>
    <t>2.2.1</t>
  </si>
  <si>
    <t>2.2.2</t>
  </si>
  <si>
    <t>2.2.3</t>
  </si>
  <si>
    <t>2.2.4</t>
  </si>
  <si>
    <t>2.2.5</t>
  </si>
  <si>
    <t>2.2.6</t>
  </si>
  <si>
    <t>2.2.7</t>
  </si>
  <si>
    <t>2.2.8</t>
  </si>
  <si>
    <t>2.3.1</t>
  </si>
  <si>
    <t>2.3.2</t>
  </si>
  <si>
    <t>2.3.3</t>
  </si>
  <si>
    <t>2.3.4</t>
  </si>
  <si>
    <t>2.3.5</t>
  </si>
  <si>
    <t>2.3.6</t>
  </si>
  <si>
    <t>2.3.7</t>
  </si>
  <si>
    <t>2.3.8</t>
  </si>
  <si>
    <t>2.6.1</t>
  </si>
  <si>
    <t>2.6.2</t>
  </si>
  <si>
    <t>2.6.3</t>
  </si>
  <si>
    <t>2.6.4</t>
  </si>
  <si>
    <t>2.6.5</t>
  </si>
  <si>
    <t>2.6.6</t>
  </si>
  <si>
    <t>2.6.7</t>
  </si>
  <si>
    <t>2.6.8</t>
  </si>
  <si>
    <t>3.1.1</t>
  </si>
  <si>
    <t>3.1.2</t>
  </si>
  <si>
    <t>3.1.3</t>
  </si>
  <si>
    <t>3.1.4</t>
  </si>
  <si>
    <t>3.1.5</t>
  </si>
  <si>
    <t>3.1.6</t>
  </si>
  <si>
    <t>3.1.7</t>
  </si>
  <si>
    <t>3.1.8</t>
  </si>
  <si>
    <t>3.1.9</t>
  </si>
  <si>
    <t>3.1.10</t>
  </si>
  <si>
    <t>Analyse project requirement</t>
  </si>
  <si>
    <t>Study use cases</t>
  </si>
  <si>
    <t>Collect requirements</t>
  </si>
  <si>
    <t>Write system use case narratives</t>
  </si>
  <si>
    <t>Add medication</t>
  </si>
  <si>
    <t>Update medication</t>
  </si>
  <si>
    <t>Delete medication</t>
  </si>
  <si>
    <t>Add ward</t>
  </si>
  <si>
    <t>Update ward</t>
  </si>
  <si>
    <t>Delete ward</t>
  </si>
  <si>
    <t>Produce wards reports</t>
  </si>
  <si>
    <t>Close admission</t>
  </si>
  <si>
    <t>Finalise on use case narratives</t>
  </si>
  <si>
    <t>Draw use case diagrams</t>
  </si>
  <si>
    <t>Draw Activity diagrams</t>
  </si>
  <si>
    <t>Draw class diagrams</t>
  </si>
  <si>
    <t>Finalise on all diagrams</t>
  </si>
  <si>
    <t>Project Design</t>
  </si>
  <si>
    <t>Write design level use case descriptors</t>
  </si>
  <si>
    <t>Add Ward</t>
  </si>
  <si>
    <t>Sequence Diagrams</t>
  </si>
  <si>
    <t>Deployment diagrams with descriptions</t>
  </si>
  <si>
    <t>Databsase Design</t>
  </si>
  <si>
    <t>Annotated interface designs</t>
  </si>
  <si>
    <t>Test Plans</t>
  </si>
  <si>
    <t>Implementation and Testing</t>
  </si>
  <si>
    <t xml:space="preserve">Coding </t>
  </si>
  <si>
    <t>Data controller coding and testing</t>
  </si>
  <si>
    <t>Main Menu</t>
  </si>
  <si>
    <t>Testing</t>
  </si>
  <si>
    <t>Hardware configuration</t>
  </si>
  <si>
    <t>Software configuration</t>
  </si>
  <si>
    <t>Network configuration</t>
  </si>
  <si>
    <t>User acceptance training</t>
  </si>
  <si>
    <t>Technical report</t>
  </si>
  <si>
    <t>Thur 23/09/21</t>
  </si>
  <si>
    <t>Fri 24/09/21</t>
  </si>
  <si>
    <t>Sat 25/09/21</t>
  </si>
  <si>
    <t>Wed 06/10/21</t>
  </si>
  <si>
    <t>Thr 07/10/21</t>
  </si>
  <si>
    <t>Fri 08/10/21</t>
  </si>
  <si>
    <t>Sat 09/10/21</t>
  </si>
  <si>
    <t>Sun 10/10/21</t>
  </si>
  <si>
    <t>Mon 11/10/21</t>
  </si>
  <si>
    <t>Tue 12/10/21</t>
  </si>
  <si>
    <t>Tue 12/10/22</t>
  </si>
  <si>
    <t>Tue 12/10/23</t>
  </si>
  <si>
    <t>Tue 12/10/24</t>
  </si>
  <si>
    <t>Wed 13/10/21</t>
  </si>
  <si>
    <t>Fri 15/10/21</t>
  </si>
  <si>
    <t>Fri 15/10/22</t>
  </si>
  <si>
    <t>Sat 16/10/22</t>
  </si>
  <si>
    <t>Sun 17/10/22</t>
  </si>
  <si>
    <t>Mon 18/10/32</t>
  </si>
  <si>
    <t>Mon 18/10/33</t>
  </si>
  <si>
    <t>Thr 21/10/21</t>
  </si>
  <si>
    <t>Tue 26/10/21</t>
  </si>
  <si>
    <t>Wed 27/10/21</t>
  </si>
  <si>
    <t>Sat 30/10/21</t>
  </si>
  <si>
    <t>Tue 02/11/21</t>
  </si>
  <si>
    <t>Mon 21/09/21</t>
  </si>
  <si>
    <t>Tue 21/0/21</t>
  </si>
  <si>
    <t>Wed 22/09/21</t>
  </si>
  <si>
    <t>Mon 27/09/21</t>
  </si>
  <si>
    <t>Wed 29/09/21</t>
  </si>
  <si>
    <t>Fri 01/10/21</t>
  </si>
  <si>
    <t>Sun 03/10/21</t>
  </si>
  <si>
    <t>Tue 05/10/21</t>
  </si>
  <si>
    <t>Fri 14/10/21</t>
  </si>
  <si>
    <t>Mon 18/10/21</t>
  </si>
  <si>
    <t>Sat 16/10/23</t>
  </si>
  <si>
    <t>Sun 17/10/23</t>
  </si>
  <si>
    <t>Wed 20/10/21</t>
  </si>
  <si>
    <t>Thr 21/10/22</t>
  </si>
  <si>
    <t>Sat 23/10/21</t>
  </si>
  <si>
    <t>Mon 25/10/21</t>
  </si>
  <si>
    <t>Fri 29/10/21</t>
  </si>
  <si>
    <t>Mon 01/11/21</t>
  </si>
  <si>
    <t>Fri 05/11/21</t>
  </si>
  <si>
    <t>Mon 08/11/21</t>
  </si>
  <si>
    <t>Thr 11/10/21</t>
  </si>
  <si>
    <t>Sun 14/11/21</t>
  </si>
  <si>
    <t>Matt Ansari</t>
  </si>
  <si>
    <t xml:space="preserve"> Mon 11/10/21</t>
  </si>
  <si>
    <t>Thr 14/10/21</t>
  </si>
  <si>
    <t>Sat 16/10/21</t>
  </si>
  <si>
    <t>Sun 17/10/21</t>
  </si>
  <si>
    <t>Tue 19/10/21</t>
  </si>
  <si>
    <t>Fri 22/10/21</t>
  </si>
  <si>
    <t>Sun 24/10/21</t>
  </si>
  <si>
    <t>Thr 28/10/21</t>
  </si>
  <si>
    <t>Sun 31/10/21</t>
  </si>
  <si>
    <t>Wed 03/11/21</t>
  </si>
  <si>
    <t>Sat 06/11/21</t>
  </si>
  <si>
    <t>Tue 09/11/21</t>
  </si>
  <si>
    <t>Fri 12/10/21</t>
  </si>
  <si>
    <t>Saint Albert's</t>
  </si>
  <si>
    <t>Mon 20/09/21</t>
  </si>
  <si>
    <t>Sun 26/09/21</t>
  </si>
  <si>
    <t>Tue 28/09/21</t>
  </si>
  <si>
    <t>Sat 02/10/21</t>
  </si>
  <si>
    <t>Mon 04/10/21</t>
  </si>
  <si>
    <t>Thr 30/09/21</t>
  </si>
  <si>
    <t>Thr 27/09/21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</si>
</sst>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81"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
      <b/>
      <sz val="9"/>
      <name val="Arial"/>
      <family val="2"/>
      <scheme val="minor"/>
    </font>
    <font>
      <b/>
      <sz val="9"/>
      <color rgb="FF000000"/>
      <name val="Tahoma"/>
      <family val="2"/>
    </font>
    <font>
      <sz val="9"/>
      <color rgb="FF000000"/>
      <name val="Tahoma"/>
      <family val="2"/>
    </font>
    <font>
      <b/>
      <sz val="11"/>
      <color rgb="FF00B0F0"/>
      <name val="Arial"/>
      <family val="2"/>
      <scheme val="minor"/>
    </font>
    <font>
      <b/>
      <sz val="10"/>
      <name val="Arial"/>
      <family val="2"/>
      <scheme val="minor"/>
    </font>
    <font>
      <b/>
      <sz val="10"/>
      <color theme="7" tint="-0.249977111117893"/>
      <name val="Arial (Body)"/>
    </font>
    <font>
      <b/>
      <sz val="10"/>
      <color theme="7" tint="-0.249977111117893"/>
      <name val="Arial"/>
      <family val="2"/>
      <scheme val="minor"/>
    </font>
    <font>
      <b/>
      <sz val="9"/>
      <color theme="1"/>
      <name val="Arial"/>
      <family val="2"/>
      <scheme val="minor"/>
    </font>
    <font>
      <b/>
      <i/>
      <sz val="9"/>
      <color rgb="FF000000"/>
      <name val="Tahoma"/>
      <family val="2"/>
    </font>
    <font>
      <i/>
      <sz val="9"/>
      <color rgb="FF000000"/>
      <name val="Tahoma"/>
      <family val="2"/>
    </font>
    <font>
      <b/>
      <sz val="12"/>
      <name val="Arial"/>
      <family val="2"/>
      <scheme val="minor"/>
    </font>
  </fonts>
  <fills count="30">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0"/>
        <bgColor rgb="FFD6F4D9"/>
      </patternFill>
    </fill>
    <fill>
      <patternFill patternType="solid">
        <fgColor theme="0" tint="-0.14999847407452621"/>
        <bgColor rgb="FFD6F4D9"/>
      </patternFill>
    </fill>
    <fill>
      <patternFill patternType="solid">
        <fgColor theme="0"/>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214">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1" fillId="0" borderId="0" xfId="0" applyNumberFormat="1" applyFont="1" applyFill="1" applyBorder="1" applyProtection="1"/>
    <xf numFmtId="0" fontId="41" fillId="0" borderId="0" xfId="0" applyFont="1" applyProtection="1"/>
    <xf numFmtId="0" fontId="41" fillId="0" borderId="0" xfId="0" applyNumberFormat="1" applyFont="1" applyProtection="1"/>
    <xf numFmtId="0" fontId="42" fillId="0" borderId="0" xfId="0" applyNumberFormat="1" applyFont="1" applyAlignment="1" applyProtection="1">
      <alignment vertical="center"/>
      <protection locked="0"/>
    </xf>
    <xf numFmtId="0" fontId="40" fillId="24" borderId="10" xfId="0" applyFont="1" applyFill="1" applyBorder="1" applyAlignment="1" applyProtection="1">
      <alignment vertical="center"/>
    </xf>
    <xf numFmtId="0" fontId="40" fillId="24" borderId="10" xfId="0" applyNumberFormat="1" applyFont="1" applyFill="1" applyBorder="1" applyAlignment="1" applyProtection="1">
      <alignment horizontal="center" vertical="center"/>
    </xf>
    <xf numFmtId="1" fontId="40" fillId="24" borderId="10" xfId="40" applyNumberFormat="1" applyFont="1" applyFill="1" applyBorder="1" applyAlignment="1" applyProtection="1">
      <alignment horizontal="center" vertical="center"/>
    </xf>
    <xf numFmtId="9" fontId="40" fillId="24" borderId="10" xfId="40" applyFont="1" applyFill="1" applyBorder="1" applyAlignment="1" applyProtection="1">
      <alignment horizontal="center" vertical="center"/>
    </xf>
    <xf numFmtId="0" fontId="40" fillId="0" borderId="10" xfId="0" applyNumberFormat="1" applyFont="1" applyFill="1" applyBorder="1" applyAlignment="1" applyProtection="1">
      <alignment horizontal="left" vertical="center"/>
    </xf>
    <xf numFmtId="0" fontId="40" fillId="0" borderId="10" xfId="0" applyFont="1" applyFill="1" applyBorder="1" applyAlignment="1" applyProtection="1">
      <alignment vertical="center"/>
    </xf>
    <xf numFmtId="1" fontId="45" fillId="26" borderId="12" xfId="0" applyNumberFormat="1" applyFont="1" applyFill="1" applyBorder="1" applyAlignment="1" applyProtection="1">
      <alignment horizontal="center" vertical="center"/>
    </xf>
    <xf numFmtId="9" fontId="45" fillId="26" borderId="12" xfId="40" applyFont="1" applyFill="1" applyBorder="1" applyAlignment="1" applyProtection="1">
      <alignment horizontal="center" vertical="center"/>
    </xf>
    <xf numFmtId="0" fontId="46" fillId="0" borderId="10" xfId="0" applyFont="1" applyFill="1" applyBorder="1" applyAlignment="1" applyProtection="1">
      <alignment vertical="center"/>
    </xf>
    <xf numFmtId="0" fontId="40" fillId="0" borderId="10" xfId="0" applyNumberFormat="1" applyFont="1" applyFill="1" applyBorder="1" applyAlignment="1" applyProtection="1">
      <alignment horizontal="center" vertical="center"/>
    </xf>
    <xf numFmtId="1" fontId="40" fillId="0" borderId="10" xfId="40" applyNumberFormat="1" applyFont="1" applyFill="1" applyBorder="1" applyAlignment="1" applyProtection="1">
      <alignment horizontal="center" vertical="center"/>
    </xf>
    <xf numFmtId="9" fontId="40" fillId="0" borderId="10" xfId="40" applyFont="1" applyFill="1" applyBorder="1" applyAlignment="1" applyProtection="1">
      <alignment horizontal="center" vertical="center"/>
    </xf>
    <xf numFmtId="1" fontId="40" fillId="0" borderId="10" xfId="0" applyNumberFormat="1" applyFont="1" applyFill="1" applyBorder="1" applyAlignment="1" applyProtection="1">
      <alignment horizontal="center" vertical="center"/>
    </xf>
    <xf numFmtId="0" fontId="40"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3" fillId="24" borderId="0" xfId="0" applyFont="1" applyFill="1" applyAlignment="1" applyProtection="1">
      <alignment vertical="center"/>
    </xf>
    <xf numFmtId="0" fontId="48" fillId="23" borderId="0" xfId="0" applyFont="1" applyFill="1" applyBorder="1" applyAlignment="1" applyProtection="1">
      <alignment vertical="center"/>
    </xf>
    <xf numFmtId="0" fontId="49" fillId="24" borderId="0" xfId="0" applyFont="1" applyFill="1" applyAlignment="1" applyProtection="1">
      <alignment vertical="center"/>
    </xf>
    <xf numFmtId="0" fontId="49" fillId="0" borderId="0" xfId="0" applyFont="1" applyFill="1" applyBorder="1" applyAlignment="1" applyProtection="1">
      <alignment vertical="center"/>
    </xf>
    <xf numFmtId="0" fontId="45" fillId="23" borderId="0" xfId="0" applyFont="1" applyFill="1" applyBorder="1" applyAlignment="1" applyProtection="1">
      <alignment vertical="center"/>
    </xf>
    <xf numFmtId="0" fontId="40" fillId="24" borderId="0" xfId="0" applyFont="1" applyFill="1" applyAlignment="1" applyProtection="1">
      <alignment vertical="center"/>
    </xf>
    <xf numFmtId="0" fontId="45" fillId="22" borderId="11" xfId="0" applyFont="1" applyFill="1" applyBorder="1" applyAlignment="1" applyProtection="1">
      <alignment vertical="center"/>
    </xf>
    <xf numFmtId="0" fontId="45" fillId="0" borderId="12" xfId="0" quotePrefix="1" applyFont="1" applyFill="1" applyBorder="1" applyAlignment="1" applyProtection="1">
      <alignment horizontal="center" vertical="center"/>
    </xf>
    <xf numFmtId="1" fontId="45" fillId="0" borderId="12" xfId="0" applyNumberFormat="1" applyFont="1" applyFill="1" applyBorder="1" applyAlignment="1" applyProtection="1">
      <alignment horizontal="center" vertical="center"/>
    </xf>
    <xf numFmtId="0" fontId="45" fillId="0" borderId="12" xfId="0" applyFont="1" applyBorder="1" applyAlignment="1" applyProtection="1">
      <alignment vertical="center"/>
    </xf>
    <xf numFmtId="0" fontId="45"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40" fillId="24" borderId="16" xfId="0" applyFont="1" applyFill="1" applyBorder="1" applyAlignment="1" applyProtection="1">
      <alignment vertical="center"/>
    </xf>
    <xf numFmtId="0" fontId="40" fillId="24" borderId="16" xfId="0" applyNumberFormat="1" applyFont="1" applyFill="1" applyBorder="1" applyAlignment="1" applyProtection="1">
      <alignment horizontal="center" vertical="center"/>
    </xf>
    <xf numFmtId="165" fontId="40" fillId="24" borderId="16" xfId="0" applyNumberFormat="1" applyFont="1" applyFill="1" applyBorder="1" applyAlignment="1" applyProtection="1">
      <alignment horizontal="right" vertical="center"/>
    </xf>
    <xf numFmtId="1" fontId="40" fillId="24" borderId="16" xfId="40" applyNumberFormat="1" applyFont="1" applyFill="1" applyBorder="1" applyAlignment="1" applyProtection="1">
      <alignment horizontal="center" vertical="center"/>
    </xf>
    <xf numFmtId="9" fontId="40" fillId="24" borderId="16" xfId="40" applyFont="1" applyFill="1" applyBorder="1" applyAlignment="1" applyProtection="1">
      <alignment horizontal="center" vertical="center"/>
    </xf>
    <xf numFmtId="1" fontId="40" fillId="24" borderId="16" xfId="0" applyNumberFormat="1" applyFont="1" applyFill="1" applyBorder="1" applyAlignment="1" applyProtection="1">
      <alignment horizontal="center" vertical="center"/>
    </xf>
    <xf numFmtId="166" fontId="3" fillId="0" borderId="18" xfId="0" applyNumberFormat="1" applyFont="1" applyFill="1" applyBorder="1" applyAlignment="1" applyProtection="1">
      <alignment horizontal="center" vertical="center" shrinkToFit="1"/>
    </xf>
    <xf numFmtId="166" fontId="3" fillId="0" borderId="19" xfId="0" applyNumberFormat="1" applyFont="1" applyFill="1" applyBorder="1" applyAlignment="1" applyProtection="1">
      <alignment horizontal="center" vertical="center" shrinkToFit="1"/>
    </xf>
    <xf numFmtId="1" fontId="51" fillId="24" borderId="16" xfId="0" applyNumberFormat="1" applyFont="1" applyFill="1" applyBorder="1" applyAlignment="1" applyProtection="1">
      <alignment horizontal="center" vertical="center"/>
    </xf>
    <xf numFmtId="1" fontId="52" fillId="0" borderId="12" xfId="0" applyNumberFormat="1" applyFont="1" applyBorder="1" applyAlignment="1" applyProtection="1">
      <alignment horizontal="center" vertical="center"/>
    </xf>
    <xf numFmtId="1" fontId="51" fillId="24" borderId="10" xfId="0" applyNumberFormat="1" applyFont="1" applyFill="1" applyBorder="1" applyAlignment="1" applyProtection="1">
      <alignment horizontal="center" vertical="center"/>
    </xf>
    <xf numFmtId="1" fontId="51" fillId="0" borderId="10" xfId="0" applyNumberFormat="1" applyFont="1" applyFill="1" applyBorder="1" applyAlignment="1" applyProtection="1">
      <alignment horizontal="center" vertical="center"/>
    </xf>
    <xf numFmtId="0" fontId="51" fillId="24" borderId="0" xfId="0" applyFont="1" applyFill="1" applyAlignment="1" applyProtection="1">
      <alignment vertical="center"/>
    </xf>
    <xf numFmtId="1" fontId="52" fillId="0" borderId="12" xfId="0" applyNumberFormat="1" applyFont="1" applyFill="1" applyBorder="1" applyAlignment="1" applyProtection="1">
      <alignment horizontal="center" vertical="center"/>
    </xf>
    <xf numFmtId="165" fontId="45" fillId="25" borderId="12" xfId="0" applyNumberFormat="1" applyFont="1" applyFill="1" applyBorder="1" applyAlignment="1" applyProtection="1">
      <alignment horizontal="center" vertical="center"/>
    </xf>
    <xf numFmtId="165" fontId="45" fillId="0" borderId="12" xfId="0" applyNumberFormat="1" applyFont="1" applyBorder="1" applyAlignment="1" applyProtection="1">
      <alignment horizontal="center" vertical="center"/>
    </xf>
    <xf numFmtId="0" fontId="46" fillId="0" borderId="10" xfId="0" applyFont="1" applyFill="1" applyBorder="1" applyAlignment="1" applyProtection="1">
      <alignment horizontal="center" vertical="center"/>
    </xf>
    <xf numFmtId="0" fontId="48" fillId="23" borderId="0" xfId="0" applyFont="1" applyFill="1" applyBorder="1" applyAlignment="1" applyProtection="1">
      <alignment horizontal="center" vertical="center"/>
    </xf>
    <xf numFmtId="0" fontId="40" fillId="24" borderId="0" xfId="0" applyFont="1" applyFill="1" applyAlignment="1" applyProtection="1">
      <alignment horizontal="center" vertical="center"/>
    </xf>
    <xf numFmtId="0" fontId="40" fillId="24" borderId="16" xfId="0" applyFont="1" applyFill="1" applyBorder="1" applyAlignment="1" applyProtection="1">
      <alignment horizontal="left" vertical="center"/>
    </xf>
    <xf numFmtId="0" fontId="40" fillId="0" borderId="10" xfId="0" applyFont="1" applyFill="1" applyBorder="1" applyAlignment="1" applyProtection="1">
      <alignment horizontal="left" vertical="center"/>
    </xf>
    <xf numFmtId="9" fontId="40" fillId="0" borderId="10" xfId="0" applyNumberFormat="1" applyFont="1" applyFill="1" applyBorder="1" applyAlignment="1" applyProtection="1">
      <alignment horizontal="left" vertical="center"/>
    </xf>
    <xf numFmtId="0" fontId="40" fillId="24" borderId="10" xfId="0" applyFont="1" applyFill="1" applyBorder="1" applyAlignment="1" applyProtection="1">
      <alignment horizontal="left" vertical="center"/>
    </xf>
    <xf numFmtId="0" fontId="53" fillId="0" borderId="0" xfId="0" applyNumberFormat="1" applyFont="1" applyFill="1" applyBorder="1" applyProtection="1"/>
    <xf numFmtId="0" fontId="53" fillId="0" borderId="0" xfId="0" applyFont="1" applyFill="1" applyBorder="1" applyProtection="1"/>
    <xf numFmtId="0" fontId="1" fillId="0" borderId="0" xfId="0" applyFont="1" applyFill="1" applyBorder="1" applyProtection="1"/>
    <xf numFmtId="0" fontId="53" fillId="0" borderId="0" xfId="0" applyFont="1" applyProtection="1"/>
    <xf numFmtId="0" fontId="53" fillId="0" borderId="0" xfId="0" applyFont="1" applyFill="1" applyAlignment="1" applyProtection="1">
      <alignment horizontal="right" vertical="center"/>
    </xf>
    <xf numFmtId="165" fontId="40" fillId="24" borderId="16" xfId="0" applyNumberFormat="1" applyFont="1" applyFill="1" applyBorder="1" applyAlignment="1" applyProtection="1">
      <alignment horizontal="center" vertical="center"/>
    </xf>
    <xf numFmtId="0" fontId="54" fillId="0" borderId="20" xfId="0" applyNumberFormat="1" applyFont="1" applyFill="1" applyBorder="1" applyAlignment="1" applyProtection="1">
      <alignment horizontal="left" vertical="center"/>
    </xf>
    <xf numFmtId="0" fontId="54" fillId="0" borderId="20" xfId="0" applyFont="1" applyFill="1" applyBorder="1" applyAlignment="1" applyProtection="1">
      <alignment horizontal="left" vertical="center"/>
    </xf>
    <xf numFmtId="0" fontId="54" fillId="0" borderId="20" xfId="0" applyFont="1" applyFill="1" applyBorder="1" applyAlignment="1" applyProtection="1">
      <alignment horizontal="center" vertical="center" wrapText="1"/>
    </xf>
    <xf numFmtId="0" fontId="55" fillId="0" borderId="20" xfId="0" applyNumberFormat="1" applyFont="1" applyFill="1" applyBorder="1" applyAlignment="1" applyProtection="1">
      <alignment horizontal="center" vertical="center" wrapText="1"/>
    </xf>
    <xf numFmtId="0" fontId="54" fillId="0" borderId="20" xfId="0" applyFont="1" applyFill="1" applyBorder="1" applyAlignment="1" applyProtection="1">
      <alignment horizontal="center" vertical="center"/>
    </xf>
    <xf numFmtId="0" fontId="40" fillId="0" borderId="21" xfId="0" applyNumberFormat="1" applyFont="1" applyFill="1" applyBorder="1" applyAlignment="1" applyProtection="1">
      <alignment horizontal="center" vertical="center" shrinkToFit="1"/>
    </xf>
    <xf numFmtId="0" fontId="40" fillId="0" borderId="22" xfId="0" applyNumberFormat="1" applyFont="1" applyFill="1" applyBorder="1" applyAlignment="1" applyProtection="1">
      <alignment horizontal="center" vertical="center" shrinkToFit="1"/>
    </xf>
    <xf numFmtId="0" fontId="40" fillId="0" borderId="23"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6" fillId="0" borderId="0" xfId="0" applyNumberFormat="1" applyFont="1" applyFill="1" applyBorder="1" applyAlignment="1" applyProtection="1">
      <alignment vertical="center"/>
      <protection locked="0"/>
    </xf>
    <xf numFmtId="0" fontId="45" fillId="0" borderId="12" xfId="0" applyFont="1" applyFill="1" applyBorder="1" applyAlignment="1" applyProtection="1">
      <alignment horizontal="center" vertical="center"/>
    </xf>
    <xf numFmtId="0" fontId="43" fillId="0" borderId="24" xfId="0" applyNumberFormat="1" applyFont="1" applyFill="1" applyBorder="1" applyAlignment="1" applyProtection="1">
      <alignment horizontal="center" vertical="center"/>
      <protection locked="0"/>
    </xf>
    <xf numFmtId="0" fontId="44" fillId="0" borderId="10" xfId="0" applyNumberFormat="1" applyFont="1" applyFill="1" applyBorder="1" applyAlignment="1" applyProtection="1">
      <alignment horizontal="left" vertical="center"/>
    </xf>
    <xf numFmtId="0" fontId="57" fillId="22" borderId="11" xfId="0" applyFont="1" applyFill="1" applyBorder="1" applyAlignment="1" applyProtection="1">
      <alignment vertical="center"/>
    </xf>
    <xf numFmtId="0" fontId="1" fillId="0" borderId="0" xfId="0" applyFont="1" applyAlignment="1" applyProtection="1">
      <alignment horizontal="right" vertical="center"/>
    </xf>
    <xf numFmtId="0" fontId="60"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1" fillId="0" borderId="0" xfId="0" applyFont="1" applyAlignment="1">
      <alignment wrapText="1"/>
    </xf>
    <xf numFmtId="0" fontId="37" fillId="0" borderId="0" xfId="34" applyFont="1" applyAlignment="1" applyProtection="1"/>
    <xf numFmtId="0" fontId="61" fillId="0" borderId="0" xfId="0" applyFont="1" applyAlignment="1">
      <alignment horizontal="left" wrapText="1"/>
    </xf>
    <xf numFmtId="0" fontId="61" fillId="0" borderId="0" xfId="0" applyFont="1" applyAlignment="1">
      <alignment vertical="center" wrapText="1"/>
    </xf>
    <xf numFmtId="0" fontId="61" fillId="0" borderId="0" xfId="0" applyFont="1" applyFill="1" applyBorder="1" applyAlignment="1">
      <alignment vertical="center" wrapText="1"/>
    </xf>
    <xf numFmtId="0" fontId="62" fillId="0" borderId="0" xfId="0" applyFont="1" applyAlignment="1">
      <alignment vertical="center"/>
    </xf>
    <xf numFmtId="0" fontId="62" fillId="0" borderId="0" xfId="0" applyFont="1"/>
    <xf numFmtId="0" fontId="62" fillId="0" borderId="0" xfId="0" applyFont="1" applyAlignment="1"/>
    <xf numFmtId="0" fontId="63" fillId="0" borderId="0" xfId="0" applyFont="1" applyFill="1" applyBorder="1" applyAlignment="1">
      <alignment vertical="center" wrapText="1"/>
    </xf>
    <xf numFmtId="0" fontId="62" fillId="0" borderId="0" xfId="0" applyFont="1" applyBorder="1"/>
    <xf numFmtId="0" fontId="37" fillId="0" borderId="0" xfId="34" applyFont="1" applyFill="1" applyBorder="1" applyAlignment="1" applyProtection="1">
      <alignment vertical="center"/>
    </xf>
    <xf numFmtId="0" fontId="65" fillId="0" borderId="0" xfId="0" applyFont="1" applyAlignment="1">
      <alignment horizontal="right"/>
    </xf>
    <xf numFmtId="0" fontId="61" fillId="0" borderId="0" xfId="0" applyFont="1"/>
    <xf numFmtId="0" fontId="61" fillId="0" borderId="0" xfId="0" applyFont="1" applyAlignment="1"/>
    <xf numFmtId="0" fontId="61" fillId="0" borderId="0" xfId="0" applyFont="1" applyAlignment="1">
      <alignment horizontal="left" indent="1"/>
    </xf>
    <xf numFmtId="0" fontId="61" fillId="0" borderId="0" xfId="0" quotePrefix="1" applyFont="1" applyAlignment="1">
      <alignment horizontal="left" wrapText="1" indent="1"/>
    </xf>
    <xf numFmtId="0" fontId="36" fillId="0" borderId="0" xfId="0" quotePrefix="1" applyFont="1" applyAlignment="1">
      <alignment horizontal="left" indent="1"/>
    </xf>
    <xf numFmtId="0" fontId="65" fillId="0" borderId="0" xfId="0" applyFont="1" applyAlignment="1">
      <alignment horizontal="left" wrapText="1"/>
    </xf>
    <xf numFmtId="0" fontId="61" fillId="0" borderId="0" xfId="0" applyFont="1" applyFill="1" applyBorder="1" applyAlignment="1">
      <alignment horizontal="left" vertical="center" wrapText="1"/>
    </xf>
    <xf numFmtId="0" fontId="67" fillId="0" borderId="0" xfId="0" applyFont="1" applyAlignment="1">
      <alignment horizontal="right"/>
    </xf>
    <xf numFmtId="0" fontId="68" fillId="0" borderId="0" xfId="0" applyFont="1" applyFill="1" applyBorder="1" applyAlignment="1">
      <alignment vertical="center" wrapText="1"/>
    </xf>
    <xf numFmtId="0" fontId="61" fillId="0" borderId="0" xfId="0" quotePrefix="1" applyFont="1" applyAlignment="1">
      <alignment wrapText="1"/>
    </xf>
    <xf numFmtId="0" fontId="68" fillId="0" borderId="0" xfId="0" applyFont="1" applyAlignment="1"/>
    <xf numFmtId="0" fontId="11" fillId="0" borderId="0" xfId="0" applyFont="1" applyAlignment="1" applyProtection="1">
      <protection locked="0"/>
    </xf>
    <xf numFmtId="0" fontId="68" fillId="0" borderId="0" xfId="0" applyFont="1"/>
    <xf numFmtId="0" fontId="67" fillId="0" borderId="0" xfId="0" applyFont="1" applyFill="1" applyBorder="1" applyAlignment="1"/>
    <xf numFmtId="0" fontId="2" fillId="0" borderId="0" xfId="34" applyNumberFormat="1" applyFill="1" applyBorder="1" applyAlignment="1" applyProtection="1"/>
    <xf numFmtId="0" fontId="70" fillId="0" borderId="10" xfId="0" applyNumberFormat="1" applyFont="1" applyFill="1" applyBorder="1" applyAlignment="1" applyProtection="1">
      <alignment horizontal="left" vertical="center"/>
    </xf>
    <xf numFmtId="0" fontId="44" fillId="0" borderId="10" xfId="0" applyFont="1" applyFill="1" applyBorder="1" applyAlignment="1" applyProtection="1">
      <alignment vertical="center"/>
    </xf>
    <xf numFmtId="0" fontId="73" fillId="24" borderId="16" xfId="0" applyFont="1" applyFill="1" applyBorder="1" applyAlignment="1">
      <alignment horizontal="left" vertical="center"/>
    </xf>
    <xf numFmtId="0" fontId="70" fillId="0" borderId="10" xfId="0" applyFont="1" applyBorder="1" applyAlignment="1">
      <alignment horizontal="left" vertical="center"/>
    </xf>
    <xf numFmtId="0" fontId="73" fillId="24" borderId="10" xfId="0" applyFont="1" applyFill="1" applyBorder="1" applyAlignment="1">
      <alignment horizontal="left" vertical="center"/>
    </xf>
    <xf numFmtId="0" fontId="73" fillId="24" borderId="0" xfId="0" applyFont="1" applyFill="1" applyAlignment="1">
      <alignment horizontal="left" vertical="center"/>
    </xf>
    <xf numFmtId="0" fontId="74" fillId="0" borderId="0" xfId="0" applyFont="1" applyAlignment="1">
      <alignment horizontal="left" vertical="center"/>
    </xf>
    <xf numFmtId="0" fontId="73" fillId="24" borderId="16" xfId="0" applyFont="1" applyFill="1" applyBorder="1" applyAlignment="1">
      <alignment vertical="center"/>
    </xf>
    <xf numFmtId="0" fontId="75" fillId="0" borderId="10" xfId="0" applyFont="1" applyBorder="1" applyAlignment="1">
      <alignment vertical="center" wrapText="1"/>
    </xf>
    <xf numFmtId="0" fontId="76" fillId="0" borderId="10" xfId="0" applyFont="1" applyBorder="1" applyAlignment="1">
      <alignment vertical="center" wrapText="1"/>
    </xf>
    <xf numFmtId="0" fontId="77" fillId="0" borderId="10" xfId="0" applyFont="1" applyBorder="1" applyAlignment="1">
      <alignment vertical="center" wrapText="1"/>
    </xf>
    <xf numFmtId="0" fontId="73" fillId="24" borderId="10" xfId="0" applyFont="1" applyFill="1" applyBorder="1" applyAlignment="1">
      <alignment vertical="center"/>
    </xf>
    <xf numFmtId="0" fontId="76" fillId="0" borderId="10" xfId="0" applyFont="1" applyBorder="1" applyAlignment="1">
      <alignment vertical="center"/>
    </xf>
    <xf numFmtId="0" fontId="70" fillId="0" borderId="10" xfId="0" applyFont="1" applyBorder="1" applyAlignment="1">
      <alignment vertical="center" wrapText="1"/>
    </xf>
    <xf numFmtId="0" fontId="73" fillId="24" borderId="0" xfId="0" applyFont="1" applyFill="1" applyAlignment="1">
      <alignment vertical="center"/>
    </xf>
    <xf numFmtId="165" fontId="40" fillId="24" borderId="10" xfId="0" applyNumberFormat="1" applyFont="1" applyFill="1" applyBorder="1" applyAlignment="1">
      <alignment horizontal="center" vertical="center"/>
    </xf>
    <xf numFmtId="165" fontId="45" fillId="25" borderId="0" xfId="0" applyNumberFormat="1" applyFont="1" applyFill="1" applyAlignment="1">
      <alignment horizontal="center" vertical="center"/>
    </xf>
    <xf numFmtId="0" fontId="40" fillId="0" borderId="10" xfId="0" applyFont="1" applyBorder="1" applyAlignment="1">
      <alignment horizontal="center" vertical="center"/>
    </xf>
    <xf numFmtId="0" fontId="40" fillId="24" borderId="0" xfId="0" applyFont="1" applyFill="1" applyAlignment="1">
      <alignment horizontal="center" vertical="center"/>
    </xf>
    <xf numFmtId="0" fontId="40" fillId="0" borderId="0" xfId="0" applyFont="1" applyAlignment="1">
      <alignment horizontal="center" vertical="center"/>
    </xf>
    <xf numFmtId="165" fontId="45" fillId="0" borderId="12" xfId="0" applyNumberFormat="1" applyFont="1" applyBorder="1" applyAlignment="1">
      <alignment horizontal="center" vertical="center"/>
    </xf>
    <xf numFmtId="165" fontId="45" fillId="0" borderId="0" xfId="0" applyNumberFormat="1" applyFont="1" applyAlignment="1">
      <alignment horizontal="center" vertical="center"/>
    </xf>
    <xf numFmtId="1" fontId="40" fillId="24" borderId="0" xfId="40" applyNumberFormat="1" applyFont="1" applyFill="1" applyBorder="1" applyAlignment="1" applyProtection="1">
      <alignment horizontal="center" vertical="center"/>
    </xf>
    <xf numFmtId="1" fontId="45" fillId="26" borderId="12" xfId="0" applyNumberFormat="1" applyFont="1" applyFill="1" applyBorder="1" applyAlignment="1">
      <alignment horizontal="center" vertical="center"/>
    </xf>
    <xf numFmtId="1" fontId="45" fillId="0" borderId="12" xfId="0" applyNumberFormat="1" applyFont="1" applyBorder="1" applyAlignment="1">
      <alignment horizontal="center" vertical="center"/>
    </xf>
    <xf numFmtId="1" fontId="40" fillId="24" borderId="10" xfId="0" applyNumberFormat="1" applyFont="1" applyFill="1" applyBorder="1" applyAlignment="1">
      <alignment horizontal="center" vertical="center"/>
    </xf>
    <xf numFmtId="1" fontId="45" fillId="26" borderId="0" xfId="0" applyNumberFormat="1" applyFont="1" applyFill="1" applyAlignment="1">
      <alignment horizontal="center" vertical="center"/>
    </xf>
    <xf numFmtId="9" fontId="45" fillId="26" borderId="0" xfId="40" applyFont="1" applyFill="1" applyBorder="1" applyAlignment="1" applyProtection="1">
      <alignment horizontal="center" vertical="center"/>
    </xf>
    <xf numFmtId="1" fontId="45" fillId="0" borderId="0" xfId="0" applyNumberFormat="1" applyFont="1" applyAlignment="1">
      <alignment horizontal="center" vertical="center"/>
    </xf>
    <xf numFmtId="1" fontId="40" fillId="26" borderId="10" xfId="40" applyNumberFormat="1" applyFont="1" applyFill="1" applyBorder="1" applyAlignment="1" applyProtection="1">
      <alignment horizontal="center" vertical="center"/>
    </xf>
    <xf numFmtId="9" fontId="40" fillId="26" borderId="10" xfId="40" applyFont="1" applyFill="1" applyBorder="1" applyAlignment="1" applyProtection="1">
      <alignment horizontal="center" vertical="center"/>
    </xf>
    <xf numFmtId="1" fontId="40" fillId="0" borderId="10" xfId="0" applyNumberFormat="1" applyFont="1" applyBorder="1" applyAlignment="1">
      <alignment horizontal="center" vertical="center"/>
    </xf>
    <xf numFmtId="9" fontId="40" fillId="24" borderId="0" xfId="40" applyFont="1" applyFill="1" applyBorder="1" applyAlignment="1" applyProtection="1">
      <alignment horizontal="center" vertical="center"/>
    </xf>
    <xf numFmtId="1" fontId="40" fillId="24" borderId="0" xfId="0" applyNumberFormat="1" applyFont="1" applyFill="1" applyAlignment="1">
      <alignment horizontal="center" vertical="center"/>
    </xf>
    <xf numFmtId="1" fontId="40" fillId="0" borderId="0" xfId="0" applyNumberFormat="1" applyFont="1" applyAlignment="1">
      <alignment horizontal="center" vertical="center"/>
    </xf>
    <xf numFmtId="1" fontId="51" fillId="24" borderId="0" xfId="0" applyNumberFormat="1" applyFont="1" applyFill="1" applyAlignment="1">
      <alignment horizontal="center" vertical="center"/>
    </xf>
    <xf numFmtId="0" fontId="76" fillId="0" borderId="0" xfId="0" applyFont="1" applyAlignment="1">
      <alignment vertical="center"/>
    </xf>
    <xf numFmtId="0" fontId="74" fillId="0" borderId="10" xfId="0" applyFont="1" applyBorder="1" applyAlignment="1">
      <alignment horizontal="left" vertical="center"/>
    </xf>
    <xf numFmtId="1" fontId="40" fillId="26" borderId="0" xfId="40" applyNumberFormat="1" applyFont="1" applyFill="1" applyBorder="1" applyAlignment="1" applyProtection="1">
      <alignment horizontal="center" vertical="center"/>
    </xf>
    <xf numFmtId="9" fontId="40" fillId="26" borderId="0" xfId="40" applyFont="1" applyFill="1" applyBorder="1" applyAlignment="1" applyProtection="1">
      <alignment horizontal="center" vertical="center"/>
    </xf>
    <xf numFmtId="0" fontId="50" fillId="0" borderId="18" xfId="0" applyNumberFormat="1" applyFont="1" applyFill="1" applyBorder="1" applyAlignment="1" applyProtection="1">
      <alignment horizontal="center" vertical="center"/>
    </xf>
    <xf numFmtId="0" fontId="50" fillId="0" borderId="13" xfId="0" applyNumberFormat="1" applyFont="1" applyFill="1" applyBorder="1" applyAlignment="1" applyProtection="1">
      <alignment horizontal="center" vertical="center"/>
    </xf>
    <xf numFmtId="0" fontId="50" fillId="0" borderId="19" xfId="0" applyNumberFormat="1" applyFont="1" applyFill="1" applyBorder="1" applyAlignment="1" applyProtection="1">
      <alignment horizontal="center" vertical="center"/>
    </xf>
    <xf numFmtId="167" fontId="43" fillId="0" borderId="18" xfId="0" applyNumberFormat="1" applyFont="1" applyFill="1" applyBorder="1" applyAlignment="1" applyProtection="1">
      <alignment horizontal="center" vertical="center"/>
    </xf>
    <xf numFmtId="167" fontId="43" fillId="0" borderId="13" xfId="0" applyNumberFormat="1" applyFont="1" applyFill="1" applyBorder="1" applyAlignment="1" applyProtection="1">
      <alignment horizontal="center" vertical="center"/>
    </xf>
    <xf numFmtId="167" fontId="43" fillId="0" borderId="19" xfId="0" applyNumberFormat="1" applyFont="1" applyFill="1" applyBorder="1" applyAlignment="1" applyProtection="1">
      <alignment horizontal="center" vertical="center"/>
    </xf>
    <xf numFmtId="0" fontId="58" fillId="0" borderId="0" xfId="34" applyFont="1" applyBorder="1" applyAlignment="1" applyProtection="1">
      <alignment horizontal="left" vertical="center"/>
    </xf>
    <xf numFmtId="164" fontId="43" fillId="0" borderId="17" xfId="0" applyNumberFormat="1" applyFont="1" applyFill="1" applyBorder="1" applyAlignment="1" applyProtection="1">
      <alignment horizontal="center" vertical="center" shrinkToFit="1"/>
      <protection locked="0"/>
    </xf>
    <xf numFmtId="0" fontId="60" fillId="0" borderId="0" xfId="0" applyFont="1" applyFill="1" applyBorder="1" applyAlignment="1">
      <alignment horizontal="left"/>
    </xf>
    <xf numFmtId="165" fontId="45" fillId="25" borderId="12" xfId="0" applyNumberFormat="1" applyFont="1" applyFill="1" applyBorder="1" applyAlignment="1">
      <alignment horizontal="center" vertical="center"/>
    </xf>
    <xf numFmtId="0" fontId="40" fillId="26" borderId="10" xfId="0" applyFont="1" applyFill="1" applyBorder="1" applyAlignment="1">
      <alignment horizontal="center" vertical="center"/>
    </xf>
    <xf numFmtId="0" fontId="40" fillId="26" borderId="0" xfId="0" applyFont="1" applyFill="1" applyAlignment="1">
      <alignment horizontal="center" vertical="center"/>
    </xf>
    <xf numFmtId="165" fontId="45" fillId="27" borderId="0" xfId="0" applyNumberFormat="1" applyFont="1" applyFill="1" applyAlignment="1">
      <alignment horizontal="center" vertical="center"/>
    </xf>
    <xf numFmtId="164" fontId="80" fillId="0" borderId="24" xfId="0" applyNumberFormat="1" applyFont="1" applyFill="1" applyBorder="1" applyAlignment="1" applyProtection="1">
      <alignment horizontal="center" vertical="center" shrinkToFit="1"/>
      <protection locked="0"/>
    </xf>
    <xf numFmtId="165" fontId="45" fillId="28" borderId="12" xfId="0" applyNumberFormat="1" applyFont="1" applyFill="1" applyBorder="1" applyAlignment="1" applyProtection="1">
      <alignment horizontal="center" vertical="center"/>
    </xf>
    <xf numFmtId="1" fontId="52" fillId="24" borderId="12" xfId="0" applyNumberFormat="1" applyFont="1" applyFill="1" applyBorder="1" applyAlignment="1" applyProtection="1">
      <alignment horizontal="center" vertical="center"/>
    </xf>
    <xf numFmtId="1" fontId="51" fillId="29" borderId="10" xfId="0" applyNumberFormat="1" applyFont="1" applyFill="1" applyBorder="1" applyAlignment="1" applyProtection="1">
      <alignment horizontal="center" vertical="center"/>
    </xf>
    <xf numFmtId="0" fontId="40" fillId="29" borderId="10" xfId="0" applyFont="1" applyFill="1" applyBorder="1" applyAlignment="1" applyProtection="1">
      <alignment horizontal="left" vertical="center"/>
    </xf>
    <xf numFmtId="0" fontId="40" fillId="29" borderId="10" xfId="0" applyFont="1" applyFill="1" applyBorder="1" applyAlignment="1" applyProtection="1">
      <alignment vertical="center"/>
    </xf>
    <xf numFmtId="0" fontId="40" fillId="24" borderId="0" xfId="0" applyFont="1" applyFill="1" applyBorder="1" applyAlignment="1" applyProtection="1">
      <alignment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 cent" xfId="40" builtinId="5"/>
    <cellStyle name="Title" xfId="41" builtinId="15" customBuiltin="1"/>
    <cellStyle name="Total" xfId="42" builtinId="25" customBuiltin="1"/>
    <cellStyle name="Warning Text" xfId="43" builtinId="11" customBuiltin="1"/>
  </cellStyles>
  <dxfs count="4">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8</xdr:col>
      <xdr:colOff>127000</xdr:colOff>
      <xdr:row>5</xdr:row>
      <xdr:rowOff>142875</xdr:rowOff>
    </xdr:from>
    <xdr:to>
      <xdr:col>28</xdr:col>
      <xdr:colOff>107950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101600</xdr:colOff>
          <xdr:row>1</xdr:row>
          <xdr:rowOff>127000</xdr:rowOff>
        </xdr:from>
        <xdr:to>
          <xdr:col>27</xdr:col>
          <xdr:colOff>101600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GW87"/>
  <sheetViews>
    <sheetView showGridLines="0" tabSelected="1" zoomScaleNormal="100" workbookViewId="0">
      <pane ySplit="7" topLeftCell="A29" activePane="bottomLeft" state="frozen"/>
      <selection pane="bottomLeft" activeCell="F16" sqref="F16"/>
    </sheetView>
  </sheetViews>
  <sheetFormatPr baseColWidth="10" defaultColWidth="9.1640625" defaultRowHeight="13" x14ac:dyDescent="0.15"/>
  <cols>
    <col min="1" max="1" width="6.83203125" style="5" customWidth="1"/>
    <col min="2" max="2" width="28.5" style="1" customWidth="1"/>
    <col min="3" max="3" width="7.6640625" style="1" hidden="1" customWidth="1"/>
    <col min="4" max="4" width="3.5" style="6" hidden="1" customWidth="1"/>
    <col min="5" max="6" width="12" style="1" customWidth="1"/>
    <col min="7" max="7" width="6" style="1" customWidth="1"/>
    <col min="8" max="8" width="6.6640625" style="1" customWidth="1"/>
    <col min="9" max="9" width="6.5" style="1" customWidth="1"/>
    <col min="10" max="10" width="1.83203125" style="1" customWidth="1"/>
    <col min="11" max="66" width="2.5" style="1" customWidth="1"/>
    <col min="67" max="16384" width="9.1640625" style="3"/>
  </cols>
  <sheetData>
    <row r="1" spans="1:66" ht="30" customHeight="1" x14ac:dyDescent="0.15">
      <c r="A1" s="117" t="s">
        <v>280</v>
      </c>
      <c r="B1" s="46"/>
      <c r="C1" s="46"/>
      <c r="D1" s="46"/>
      <c r="E1" s="46"/>
      <c r="F1" s="46"/>
      <c r="I1" s="122"/>
      <c r="K1" s="200" t="s">
        <v>79</v>
      </c>
      <c r="L1" s="200"/>
      <c r="M1" s="200"/>
      <c r="N1" s="200"/>
      <c r="O1" s="200"/>
      <c r="P1" s="200"/>
      <c r="Q1" s="200"/>
      <c r="R1" s="200"/>
      <c r="S1" s="200"/>
      <c r="T1" s="200"/>
      <c r="U1" s="200"/>
      <c r="V1" s="200"/>
      <c r="W1" s="200"/>
      <c r="X1" s="200"/>
      <c r="Y1" s="200"/>
      <c r="Z1" s="200"/>
      <c r="AA1" s="200"/>
      <c r="AB1" s="200"/>
      <c r="AC1" s="200"/>
      <c r="AD1" s="200"/>
      <c r="AE1" s="200"/>
    </row>
    <row r="2" spans="1:66" ht="18" customHeight="1" x14ac:dyDescent="0.15">
      <c r="A2" s="51" t="s">
        <v>0</v>
      </c>
      <c r="B2" s="22"/>
      <c r="C2" s="22"/>
      <c r="D2" s="33"/>
      <c r="E2" s="150"/>
      <c r="F2" s="150"/>
      <c r="H2" s="2"/>
    </row>
    <row r="3" spans="1:66" ht="14" x14ac:dyDescent="0.15">
      <c r="A3" s="51"/>
      <c r="B3" s="47"/>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15">
      <c r="A4" s="102"/>
      <c r="B4" s="106" t="s">
        <v>76</v>
      </c>
      <c r="C4" s="207">
        <v>44460</v>
      </c>
      <c r="D4" s="207"/>
      <c r="E4" s="207"/>
      <c r="F4" s="103"/>
      <c r="G4" s="106" t="s">
        <v>75</v>
      </c>
      <c r="H4" s="119">
        <v>1</v>
      </c>
      <c r="I4" s="104"/>
      <c r="J4" s="49"/>
      <c r="K4" s="194" t="str">
        <f>"Week "&amp;(K6-($C$4-WEEKDAY($C$4,1)+2))/7+1</f>
        <v>Week 1</v>
      </c>
      <c r="L4" s="195"/>
      <c r="M4" s="195"/>
      <c r="N4" s="195"/>
      <c r="O4" s="195"/>
      <c r="P4" s="195"/>
      <c r="Q4" s="196"/>
      <c r="R4" s="194" t="str">
        <f>"Week "&amp;(R6-($C$4-WEEKDAY($C$4,1)+2))/7+1</f>
        <v>Week 2</v>
      </c>
      <c r="S4" s="195"/>
      <c r="T4" s="195"/>
      <c r="U4" s="195"/>
      <c r="V4" s="195"/>
      <c r="W4" s="195"/>
      <c r="X4" s="196"/>
      <c r="Y4" s="194" t="str">
        <f>"Week "&amp;(Y6-($C$4-WEEKDAY($C$4,1)+2))/7+1</f>
        <v>Week 3</v>
      </c>
      <c r="Z4" s="195"/>
      <c r="AA4" s="195"/>
      <c r="AB4" s="195"/>
      <c r="AC4" s="195"/>
      <c r="AD4" s="195"/>
      <c r="AE4" s="196"/>
      <c r="AF4" s="194" t="str">
        <f>"Week "&amp;(AF6-($C$4-WEEKDAY($C$4,1)+2))/7+1</f>
        <v>Week 4</v>
      </c>
      <c r="AG4" s="195"/>
      <c r="AH4" s="195"/>
      <c r="AI4" s="195"/>
      <c r="AJ4" s="195"/>
      <c r="AK4" s="195"/>
      <c r="AL4" s="196"/>
      <c r="AM4" s="194" t="str">
        <f>"Week "&amp;(AM6-($C$4-WEEKDAY($C$4,1)+2))/7+1</f>
        <v>Week 5</v>
      </c>
      <c r="AN4" s="195"/>
      <c r="AO4" s="195"/>
      <c r="AP4" s="195"/>
      <c r="AQ4" s="195"/>
      <c r="AR4" s="195"/>
      <c r="AS4" s="196"/>
      <c r="AT4" s="194" t="str">
        <f>"Week "&amp;(AT6-($C$4-WEEKDAY($C$4,1)+2))/7+1</f>
        <v>Week 6</v>
      </c>
      <c r="AU4" s="195"/>
      <c r="AV4" s="195"/>
      <c r="AW4" s="195"/>
      <c r="AX4" s="195"/>
      <c r="AY4" s="195"/>
      <c r="AZ4" s="196"/>
      <c r="BA4" s="194" t="str">
        <f>"Week "&amp;(BA6-($C$4-WEEKDAY($C$4,1)+2))/7+1</f>
        <v>Week 7</v>
      </c>
      <c r="BB4" s="195"/>
      <c r="BC4" s="195"/>
      <c r="BD4" s="195"/>
      <c r="BE4" s="195"/>
      <c r="BF4" s="195"/>
      <c r="BG4" s="196"/>
      <c r="BH4" s="194" t="str">
        <f>"Week "&amp;(BH6-($C$4-WEEKDAY($C$4,1)+2))/7+1</f>
        <v>Week 8</v>
      </c>
      <c r="BI4" s="195"/>
      <c r="BJ4" s="195"/>
      <c r="BK4" s="195"/>
      <c r="BL4" s="195"/>
      <c r="BM4" s="195"/>
      <c r="BN4" s="196"/>
    </row>
    <row r="5" spans="1:66" ht="17.25" customHeight="1" x14ac:dyDescent="0.15">
      <c r="A5" s="102"/>
      <c r="B5" s="106" t="s">
        <v>77</v>
      </c>
      <c r="C5" s="201" t="s">
        <v>266</v>
      </c>
      <c r="D5" s="201"/>
      <c r="E5" s="201"/>
      <c r="F5" s="105"/>
      <c r="G5" s="105"/>
      <c r="H5" s="105"/>
      <c r="I5" s="105"/>
      <c r="J5" s="49"/>
      <c r="K5" s="197">
        <f>K6</f>
        <v>44459</v>
      </c>
      <c r="L5" s="198"/>
      <c r="M5" s="198"/>
      <c r="N5" s="198"/>
      <c r="O5" s="198"/>
      <c r="P5" s="198"/>
      <c r="Q5" s="199"/>
      <c r="R5" s="197">
        <f>R6</f>
        <v>44466</v>
      </c>
      <c r="S5" s="198"/>
      <c r="T5" s="198"/>
      <c r="U5" s="198"/>
      <c r="V5" s="198"/>
      <c r="W5" s="198"/>
      <c r="X5" s="199"/>
      <c r="Y5" s="197">
        <f>Y6</f>
        <v>44473</v>
      </c>
      <c r="Z5" s="198"/>
      <c r="AA5" s="198"/>
      <c r="AB5" s="198"/>
      <c r="AC5" s="198"/>
      <c r="AD5" s="198"/>
      <c r="AE5" s="199"/>
      <c r="AF5" s="197">
        <f>AF6</f>
        <v>44480</v>
      </c>
      <c r="AG5" s="198"/>
      <c r="AH5" s="198"/>
      <c r="AI5" s="198"/>
      <c r="AJ5" s="198"/>
      <c r="AK5" s="198"/>
      <c r="AL5" s="199"/>
      <c r="AM5" s="197">
        <f>AM6</f>
        <v>44487</v>
      </c>
      <c r="AN5" s="198"/>
      <c r="AO5" s="198"/>
      <c r="AP5" s="198"/>
      <c r="AQ5" s="198"/>
      <c r="AR5" s="198"/>
      <c r="AS5" s="199"/>
      <c r="AT5" s="197">
        <f>AT6</f>
        <v>44494</v>
      </c>
      <c r="AU5" s="198"/>
      <c r="AV5" s="198"/>
      <c r="AW5" s="198"/>
      <c r="AX5" s="198"/>
      <c r="AY5" s="198"/>
      <c r="AZ5" s="199"/>
      <c r="BA5" s="197">
        <f>BA6</f>
        <v>44501</v>
      </c>
      <c r="BB5" s="198"/>
      <c r="BC5" s="198"/>
      <c r="BD5" s="198"/>
      <c r="BE5" s="198"/>
      <c r="BF5" s="198"/>
      <c r="BG5" s="199"/>
      <c r="BH5" s="197">
        <f>BH6</f>
        <v>44508</v>
      </c>
      <c r="BI5" s="198"/>
      <c r="BJ5" s="198"/>
      <c r="BK5" s="198"/>
      <c r="BL5" s="198"/>
      <c r="BM5" s="198"/>
      <c r="BN5" s="199"/>
    </row>
    <row r="6" spans="1:66" x14ac:dyDescent="0.15">
      <c r="A6" s="48"/>
      <c r="B6" s="49"/>
      <c r="C6" s="49"/>
      <c r="D6" s="50"/>
      <c r="E6" s="49"/>
      <c r="F6" s="49"/>
      <c r="G6" s="49"/>
      <c r="H6" s="49"/>
      <c r="I6" s="49"/>
      <c r="J6" s="49"/>
      <c r="K6" s="85">
        <f>C4-WEEKDAY(C4,1)+2+7*(H4-1)</f>
        <v>44459</v>
      </c>
      <c r="L6" s="78">
        <f t="shared" ref="L6:AQ6" si="0">K6+1</f>
        <v>44460</v>
      </c>
      <c r="M6" s="78">
        <f t="shared" si="0"/>
        <v>44461</v>
      </c>
      <c r="N6" s="78">
        <f t="shared" si="0"/>
        <v>44462</v>
      </c>
      <c r="O6" s="78">
        <f t="shared" si="0"/>
        <v>44463</v>
      </c>
      <c r="P6" s="78">
        <f t="shared" si="0"/>
        <v>44464</v>
      </c>
      <c r="Q6" s="86">
        <f t="shared" si="0"/>
        <v>44465</v>
      </c>
      <c r="R6" s="85">
        <f t="shared" si="0"/>
        <v>44466</v>
      </c>
      <c r="S6" s="78">
        <f t="shared" si="0"/>
        <v>44467</v>
      </c>
      <c r="T6" s="78">
        <f t="shared" si="0"/>
        <v>44468</v>
      </c>
      <c r="U6" s="78">
        <f t="shared" si="0"/>
        <v>44469</v>
      </c>
      <c r="V6" s="78">
        <f t="shared" si="0"/>
        <v>44470</v>
      </c>
      <c r="W6" s="78">
        <f t="shared" si="0"/>
        <v>44471</v>
      </c>
      <c r="X6" s="86">
        <f t="shared" si="0"/>
        <v>44472</v>
      </c>
      <c r="Y6" s="85">
        <f t="shared" si="0"/>
        <v>44473</v>
      </c>
      <c r="Z6" s="78">
        <f t="shared" si="0"/>
        <v>44474</v>
      </c>
      <c r="AA6" s="78">
        <f t="shared" si="0"/>
        <v>44475</v>
      </c>
      <c r="AB6" s="78">
        <f t="shared" si="0"/>
        <v>44476</v>
      </c>
      <c r="AC6" s="78">
        <f t="shared" si="0"/>
        <v>44477</v>
      </c>
      <c r="AD6" s="78">
        <f t="shared" si="0"/>
        <v>44478</v>
      </c>
      <c r="AE6" s="86">
        <f t="shared" si="0"/>
        <v>44479</v>
      </c>
      <c r="AF6" s="85">
        <f t="shared" si="0"/>
        <v>44480</v>
      </c>
      <c r="AG6" s="78">
        <f t="shared" si="0"/>
        <v>44481</v>
      </c>
      <c r="AH6" s="78">
        <f t="shared" si="0"/>
        <v>44482</v>
      </c>
      <c r="AI6" s="78">
        <f t="shared" si="0"/>
        <v>44483</v>
      </c>
      <c r="AJ6" s="78">
        <f t="shared" si="0"/>
        <v>44484</v>
      </c>
      <c r="AK6" s="78">
        <f t="shared" si="0"/>
        <v>44485</v>
      </c>
      <c r="AL6" s="86">
        <f t="shared" si="0"/>
        <v>44486</v>
      </c>
      <c r="AM6" s="85">
        <f t="shared" si="0"/>
        <v>44487</v>
      </c>
      <c r="AN6" s="78">
        <f t="shared" si="0"/>
        <v>44488</v>
      </c>
      <c r="AO6" s="78">
        <f t="shared" si="0"/>
        <v>44489</v>
      </c>
      <c r="AP6" s="78">
        <f t="shared" si="0"/>
        <v>44490</v>
      </c>
      <c r="AQ6" s="78">
        <f t="shared" si="0"/>
        <v>44491</v>
      </c>
      <c r="AR6" s="78">
        <f t="shared" ref="AR6:BN6" si="1">AQ6+1</f>
        <v>44492</v>
      </c>
      <c r="AS6" s="86">
        <f t="shared" si="1"/>
        <v>44493</v>
      </c>
      <c r="AT6" s="85">
        <f t="shared" si="1"/>
        <v>44494</v>
      </c>
      <c r="AU6" s="78">
        <f t="shared" si="1"/>
        <v>44495</v>
      </c>
      <c r="AV6" s="78">
        <f t="shared" si="1"/>
        <v>44496</v>
      </c>
      <c r="AW6" s="78">
        <f t="shared" si="1"/>
        <v>44497</v>
      </c>
      <c r="AX6" s="78">
        <f t="shared" si="1"/>
        <v>44498</v>
      </c>
      <c r="AY6" s="78">
        <f t="shared" si="1"/>
        <v>44499</v>
      </c>
      <c r="AZ6" s="86">
        <f t="shared" si="1"/>
        <v>44500</v>
      </c>
      <c r="BA6" s="85">
        <f t="shared" si="1"/>
        <v>44501</v>
      </c>
      <c r="BB6" s="78">
        <f t="shared" si="1"/>
        <v>44502</v>
      </c>
      <c r="BC6" s="78">
        <f t="shared" si="1"/>
        <v>44503</v>
      </c>
      <c r="BD6" s="78">
        <f t="shared" si="1"/>
        <v>44504</v>
      </c>
      <c r="BE6" s="78">
        <f t="shared" si="1"/>
        <v>44505</v>
      </c>
      <c r="BF6" s="78">
        <f t="shared" si="1"/>
        <v>44506</v>
      </c>
      <c r="BG6" s="86">
        <f t="shared" si="1"/>
        <v>44507</v>
      </c>
      <c r="BH6" s="85">
        <f t="shared" si="1"/>
        <v>44508</v>
      </c>
      <c r="BI6" s="78">
        <f t="shared" si="1"/>
        <v>44509</v>
      </c>
      <c r="BJ6" s="78">
        <f t="shared" si="1"/>
        <v>44510</v>
      </c>
      <c r="BK6" s="78">
        <f t="shared" si="1"/>
        <v>44511</v>
      </c>
      <c r="BL6" s="78">
        <f t="shared" si="1"/>
        <v>44512</v>
      </c>
      <c r="BM6" s="78">
        <f t="shared" si="1"/>
        <v>44513</v>
      </c>
      <c r="BN6" s="86">
        <f t="shared" si="1"/>
        <v>44514</v>
      </c>
    </row>
    <row r="7" spans="1:66" s="116" customFormat="1" ht="73" thickBot="1" x14ac:dyDescent="0.2">
      <c r="A7" s="108" t="s">
        <v>1</v>
      </c>
      <c r="B7" s="109" t="s">
        <v>67</v>
      </c>
      <c r="C7" s="110" t="s">
        <v>68</v>
      </c>
      <c r="D7" s="111" t="s">
        <v>74</v>
      </c>
      <c r="E7" s="112" t="s">
        <v>69</v>
      </c>
      <c r="F7" s="112" t="s">
        <v>70</v>
      </c>
      <c r="G7" s="110" t="s">
        <v>71</v>
      </c>
      <c r="H7" s="110" t="s">
        <v>72</v>
      </c>
      <c r="I7" s="110" t="s">
        <v>73</v>
      </c>
      <c r="J7" s="110"/>
      <c r="K7" s="113" t="str">
        <f t="shared" ref="K7:AP7" si="2">CHOOSE(WEEKDAY(K6,1),"S","M","T","W","T","F","S")</f>
        <v>M</v>
      </c>
      <c r="L7" s="114" t="str">
        <f t="shared" si="2"/>
        <v>T</v>
      </c>
      <c r="M7" s="114" t="str">
        <f t="shared" si="2"/>
        <v>W</v>
      </c>
      <c r="N7" s="114" t="str">
        <f t="shared" si="2"/>
        <v>T</v>
      </c>
      <c r="O7" s="114" t="str">
        <f t="shared" si="2"/>
        <v>F</v>
      </c>
      <c r="P7" s="114" t="str">
        <f t="shared" si="2"/>
        <v>S</v>
      </c>
      <c r="Q7" s="115" t="str">
        <f t="shared" si="2"/>
        <v>S</v>
      </c>
      <c r="R7" s="113" t="str">
        <f t="shared" si="2"/>
        <v>M</v>
      </c>
      <c r="S7" s="114" t="str">
        <f t="shared" si="2"/>
        <v>T</v>
      </c>
      <c r="T7" s="114" t="str">
        <f t="shared" si="2"/>
        <v>W</v>
      </c>
      <c r="U7" s="114" t="str">
        <f t="shared" si="2"/>
        <v>T</v>
      </c>
      <c r="V7" s="114" t="str">
        <f t="shared" si="2"/>
        <v>F</v>
      </c>
      <c r="W7" s="114" t="str">
        <f t="shared" si="2"/>
        <v>S</v>
      </c>
      <c r="X7" s="115" t="str">
        <f t="shared" si="2"/>
        <v>S</v>
      </c>
      <c r="Y7" s="113" t="str">
        <f t="shared" si="2"/>
        <v>M</v>
      </c>
      <c r="Z7" s="114" t="str">
        <f t="shared" si="2"/>
        <v>T</v>
      </c>
      <c r="AA7" s="114" t="str">
        <f t="shared" si="2"/>
        <v>W</v>
      </c>
      <c r="AB7" s="114" t="str">
        <f t="shared" si="2"/>
        <v>T</v>
      </c>
      <c r="AC7" s="114" t="str">
        <f t="shared" si="2"/>
        <v>F</v>
      </c>
      <c r="AD7" s="114" t="str">
        <f t="shared" si="2"/>
        <v>S</v>
      </c>
      <c r="AE7" s="115" t="str">
        <f t="shared" si="2"/>
        <v>S</v>
      </c>
      <c r="AF7" s="113" t="str">
        <f t="shared" si="2"/>
        <v>M</v>
      </c>
      <c r="AG7" s="114" t="str">
        <f t="shared" si="2"/>
        <v>T</v>
      </c>
      <c r="AH7" s="114" t="str">
        <f t="shared" si="2"/>
        <v>W</v>
      </c>
      <c r="AI7" s="114" t="str">
        <f t="shared" si="2"/>
        <v>T</v>
      </c>
      <c r="AJ7" s="114" t="str">
        <f t="shared" si="2"/>
        <v>F</v>
      </c>
      <c r="AK7" s="114" t="str">
        <f t="shared" si="2"/>
        <v>S</v>
      </c>
      <c r="AL7" s="115" t="str">
        <f t="shared" si="2"/>
        <v>S</v>
      </c>
      <c r="AM7" s="113" t="str">
        <f t="shared" si="2"/>
        <v>M</v>
      </c>
      <c r="AN7" s="114" t="str">
        <f t="shared" si="2"/>
        <v>T</v>
      </c>
      <c r="AO7" s="114" t="str">
        <f t="shared" si="2"/>
        <v>W</v>
      </c>
      <c r="AP7" s="114" t="str">
        <f t="shared" si="2"/>
        <v>T</v>
      </c>
      <c r="AQ7" s="114" t="str">
        <f t="shared" ref="AQ7:BN7" si="3">CHOOSE(WEEKDAY(AQ6,1),"S","M","T","W","T","F","S")</f>
        <v>F</v>
      </c>
      <c r="AR7" s="114" t="str">
        <f t="shared" si="3"/>
        <v>S</v>
      </c>
      <c r="AS7" s="115" t="str">
        <f t="shared" si="3"/>
        <v>S</v>
      </c>
      <c r="AT7" s="113" t="str">
        <f t="shared" si="3"/>
        <v>M</v>
      </c>
      <c r="AU7" s="114" t="str">
        <f t="shared" si="3"/>
        <v>T</v>
      </c>
      <c r="AV7" s="114" t="str">
        <f t="shared" si="3"/>
        <v>W</v>
      </c>
      <c r="AW7" s="114" t="str">
        <f t="shared" si="3"/>
        <v>T</v>
      </c>
      <c r="AX7" s="114" t="str">
        <f t="shared" si="3"/>
        <v>F</v>
      </c>
      <c r="AY7" s="114" t="str">
        <f t="shared" si="3"/>
        <v>S</v>
      </c>
      <c r="AZ7" s="115" t="str">
        <f t="shared" si="3"/>
        <v>S</v>
      </c>
      <c r="BA7" s="113" t="str">
        <f t="shared" si="3"/>
        <v>M</v>
      </c>
      <c r="BB7" s="114" t="str">
        <f t="shared" si="3"/>
        <v>T</v>
      </c>
      <c r="BC7" s="114" t="str">
        <f t="shared" si="3"/>
        <v>W</v>
      </c>
      <c r="BD7" s="114" t="str">
        <f t="shared" si="3"/>
        <v>T</v>
      </c>
      <c r="BE7" s="114" t="str">
        <f t="shared" si="3"/>
        <v>F</v>
      </c>
      <c r="BF7" s="114" t="str">
        <f t="shared" si="3"/>
        <v>S</v>
      </c>
      <c r="BG7" s="115" t="str">
        <f t="shared" si="3"/>
        <v>S</v>
      </c>
      <c r="BH7" s="113" t="str">
        <f t="shared" si="3"/>
        <v>M</v>
      </c>
      <c r="BI7" s="114" t="str">
        <f t="shared" si="3"/>
        <v>T</v>
      </c>
      <c r="BJ7" s="114" t="str">
        <f t="shared" si="3"/>
        <v>W</v>
      </c>
      <c r="BK7" s="114" t="str">
        <f t="shared" si="3"/>
        <v>T</v>
      </c>
      <c r="BL7" s="114" t="str">
        <f t="shared" si="3"/>
        <v>F</v>
      </c>
      <c r="BM7" s="114" t="str">
        <f t="shared" si="3"/>
        <v>S</v>
      </c>
      <c r="BN7" s="115" t="str">
        <f t="shared" si="3"/>
        <v>S</v>
      </c>
    </row>
    <row r="8" spans="1:66" s="52" customFormat="1" ht="18" x14ac:dyDescent="0.15">
      <c r="A8" s="156" t="str">
        <f>IF(ISERROR(VALUE(SUBSTITUTE(prevWBS,".",""))),"1",IF(ISERROR(FIND("`",SUBSTITUTE(prevWBS,".","`",1))),TEXT(VALUE(prevWBS)+1,"#"),TEXT(VALUE(LEFT(prevWBS,FIND("`",SUBSTITUTE(prevWBS,".","`",1))-1))+1,"#")))</f>
        <v>1</v>
      </c>
      <c r="B8" s="161" t="s">
        <v>138</v>
      </c>
      <c r="C8" s="79"/>
      <c r="D8" s="80"/>
      <c r="E8" s="81"/>
      <c r="F8" s="107" t="str">
        <f>IF(ISBLANK(E8)," - ",IF(G8=0,E8,E8+G8-1))</f>
        <v xml:space="preserve"> - </v>
      </c>
      <c r="G8" s="82"/>
      <c r="H8" s="83"/>
      <c r="I8" s="84" t="str">
        <f t="shared" ref="I8:I80" si="4">IF(OR(F8=0,E8=0)," - ",NETWORKDAYS(E8,F8))</f>
        <v xml:space="preserve"> - </v>
      </c>
      <c r="J8" s="87"/>
      <c r="K8" s="98"/>
      <c r="L8" s="98"/>
      <c r="M8" s="98"/>
      <c r="N8" s="98"/>
      <c r="O8" s="98"/>
      <c r="P8" s="98"/>
      <c r="Q8" s="98"/>
      <c r="R8" s="98"/>
      <c r="S8" s="98"/>
      <c r="T8" s="98"/>
      <c r="U8" s="98"/>
      <c r="V8" s="98"/>
      <c r="W8" s="98"/>
      <c r="X8" s="98"/>
      <c r="Y8" s="98"/>
      <c r="Z8" s="98"/>
      <c r="AA8" s="98"/>
      <c r="AB8" s="98"/>
      <c r="AC8" s="98"/>
      <c r="AD8" s="98"/>
      <c r="AE8" s="98"/>
      <c r="AF8" s="98"/>
      <c r="AG8" s="98"/>
      <c r="AH8" s="98"/>
      <c r="AI8" s="98"/>
      <c r="AJ8" s="98"/>
      <c r="AK8" s="98"/>
      <c r="AL8" s="98"/>
      <c r="AM8" s="98"/>
      <c r="AN8" s="98"/>
      <c r="AO8" s="98"/>
      <c r="AP8" s="98"/>
      <c r="AQ8" s="98"/>
      <c r="AR8" s="98"/>
      <c r="AS8" s="98"/>
      <c r="AT8" s="98"/>
      <c r="AU8" s="98"/>
      <c r="AV8" s="98"/>
      <c r="AW8" s="98"/>
      <c r="AX8" s="98"/>
      <c r="AY8" s="98"/>
      <c r="AZ8" s="98"/>
      <c r="BA8" s="98"/>
      <c r="BB8" s="98"/>
      <c r="BC8" s="98"/>
      <c r="BD8" s="98"/>
      <c r="BE8" s="98"/>
      <c r="BF8" s="98"/>
      <c r="BG8" s="98"/>
      <c r="BH8" s="98"/>
      <c r="BI8" s="98"/>
      <c r="BJ8" s="98"/>
      <c r="BK8" s="98"/>
      <c r="BL8" s="98"/>
      <c r="BM8" s="98"/>
      <c r="BN8" s="98"/>
    </row>
    <row r="9" spans="1:66" s="57" customFormat="1" ht="18" x14ac:dyDescent="0.15">
      <c r="A9" s="157" t="str">
        <f t="shared" ref="A9:A25"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62" t="s">
        <v>184</v>
      </c>
      <c r="C9" s="57" t="s">
        <v>9</v>
      </c>
      <c r="D9" s="118"/>
      <c r="E9" s="203" t="s">
        <v>281</v>
      </c>
      <c r="F9" s="174" t="s">
        <v>244</v>
      </c>
      <c r="G9" s="177">
        <v>1</v>
      </c>
      <c r="H9" s="59">
        <v>1</v>
      </c>
      <c r="I9" s="178">
        <v>1</v>
      </c>
      <c r="J9" s="88"/>
      <c r="K9" s="99"/>
      <c r="L9" s="99"/>
      <c r="M9" s="99"/>
      <c r="N9" s="99"/>
      <c r="O9" s="99"/>
      <c r="P9" s="99"/>
      <c r="Q9" s="99"/>
      <c r="R9" s="99"/>
      <c r="S9" s="99"/>
      <c r="T9" s="99"/>
      <c r="U9" s="99"/>
      <c r="V9" s="99"/>
      <c r="W9" s="99"/>
      <c r="X9" s="99"/>
      <c r="Y9" s="99"/>
      <c r="Z9" s="99"/>
      <c r="AA9" s="99"/>
      <c r="AB9" s="99"/>
      <c r="AC9" s="99"/>
      <c r="AD9" s="99"/>
      <c r="AE9" s="99"/>
      <c r="AF9" s="99"/>
      <c r="AG9" s="99"/>
      <c r="AH9" s="99"/>
      <c r="AI9" s="99"/>
      <c r="AJ9" s="99"/>
      <c r="AK9" s="99"/>
      <c r="AL9" s="99"/>
      <c r="AM9" s="99"/>
      <c r="AN9" s="99"/>
      <c r="AO9" s="99"/>
      <c r="AP9" s="99"/>
      <c r="AQ9" s="99"/>
      <c r="AR9" s="99"/>
      <c r="AS9" s="99"/>
      <c r="AT9" s="99"/>
      <c r="AU9" s="99"/>
      <c r="AV9" s="99"/>
      <c r="AW9" s="99"/>
      <c r="AX9" s="99"/>
      <c r="AY9" s="99"/>
      <c r="AZ9" s="99"/>
      <c r="BA9" s="99"/>
      <c r="BB9" s="99"/>
      <c r="BC9" s="99"/>
      <c r="BD9" s="99"/>
      <c r="BE9" s="99"/>
      <c r="BF9" s="99"/>
      <c r="BG9" s="99"/>
      <c r="BH9" s="99"/>
      <c r="BI9" s="99"/>
      <c r="BJ9" s="99"/>
      <c r="BK9" s="99"/>
      <c r="BL9" s="99"/>
      <c r="BM9" s="99"/>
      <c r="BN9" s="99"/>
    </row>
    <row r="10" spans="1:66" s="57" customFormat="1" ht="18" x14ac:dyDescent="0.15">
      <c r="A10" s="157">
        <v>1.2</v>
      </c>
      <c r="B10" s="162" t="s">
        <v>185</v>
      </c>
      <c r="D10" s="118"/>
      <c r="E10" s="203" t="s">
        <v>281</v>
      </c>
      <c r="F10" s="174" t="s">
        <v>245</v>
      </c>
      <c r="G10" s="177">
        <v>2</v>
      </c>
      <c r="H10" s="59"/>
      <c r="I10" s="178">
        <v>2</v>
      </c>
      <c r="J10" s="88"/>
      <c r="K10" s="99"/>
      <c r="L10" s="99"/>
      <c r="M10" s="99"/>
      <c r="N10" s="99"/>
      <c r="O10" s="99"/>
      <c r="P10" s="99"/>
      <c r="Q10" s="99"/>
      <c r="R10" s="99"/>
      <c r="S10" s="99"/>
      <c r="T10" s="99"/>
      <c r="U10" s="99"/>
      <c r="V10" s="99"/>
      <c r="W10" s="99"/>
      <c r="X10" s="99"/>
      <c r="Y10" s="99"/>
      <c r="Z10" s="99"/>
      <c r="AA10" s="99"/>
      <c r="AB10" s="99"/>
      <c r="AC10" s="99"/>
      <c r="AD10" s="99"/>
      <c r="AE10" s="99"/>
      <c r="AF10" s="99"/>
      <c r="AG10" s="99"/>
      <c r="AH10" s="99"/>
      <c r="AI10" s="99"/>
      <c r="AJ10" s="99"/>
      <c r="AK10" s="99"/>
      <c r="AL10" s="99"/>
      <c r="AM10" s="99"/>
      <c r="AN10" s="99"/>
      <c r="AO10" s="99"/>
      <c r="AP10" s="99"/>
      <c r="AQ10" s="99"/>
      <c r="AR10" s="99"/>
      <c r="AS10" s="99"/>
      <c r="AT10" s="99"/>
      <c r="AU10" s="99"/>
      <c r="AV10" s="99"/>
      <c r="AW10" s="99"/>
      <c r="AX10" s="99"/>
      <c r="AY10" s="99"/>
      <c r="AZ10" s="99"/>
      <c r="BA10" s="99"/>
      <c r="BB10" s="99"/>
      <c r="BC10" s="99"/>
      <c r="BD10" s="99"/>
      <c r="BE10" s="99"/>
      <c r="BF10" s="99"/>
      <c r="BG10" s="99"/>
      <c r="BH10" s="99"/>
      <c r="BI10" s="99"/>
      <c r="BJ10" s="99"/>
      <c r="BK10" s="99"/>
      <c r="BL10" s="99"/>
      <c r="BM10" s="99"/>
      <c r="BN10" s="99"/>
    </row>
    <row r="11" spans="1:66" s="57" customFormat="1" ht="18" x14ac:dyDescent="0.15">
      <c r="A11" s="157">
        <v>1.3</v>
      </c>
      <c r="B11" s="162" t="s">
        <v>186</v>
      </c>
      <c r="D11" s="118"/>
      <c r="E11" s="203" t="s">
        <v>281</v>
      </c>
      <c r="F11" s="174" t="s">
        <v>246</v>
      </c>
      <c r="G11" s="177">
        <v>3</v>
      </c>
      <c r="H11" s="59"/>
      <c r="I11" s="178">
        <v>3</v>
      </c>
      <c r="J11" s="88"/>
      <c r="K11" s="99"/>
      <c r="L11" s="99"/>
      <c r="M11" s="100"/>
      <c r="N11" s="99"/>
      <c r="O11" s="99"/>
      <c r="P11" s="99"/>
      <c r="Q11" s="99"/>
      <c r="R11" s="99"/>
      <c r="S11" s="99"/>
      <c r="T11" s="99"/>
      <c r="U11" s="99"/>
      <c r="V11" s="99"/>
      <c r="W11" s="99"/>
      <c r="X11" s="99"/>
      <c r="Y11" s="99"/>
      <c r="Z11" s="99"/>
      <c r="AA11" s="99"/>
      <c r="AB11" s="99"/>
      <c r="AC11" s="99"/>
      <c r="AD11" s="99"/>
      <c r="AE11" s="99"/>
      <c r="AF11" s="99"/>
      <c r="AG11" s="99"/>
      <c r="AH11" s="99"/>
      <c r="AI11" s="99"/>
      <c r="AJ11" s="99"/>
      <c r="AK11" s="99"/>
      <c r="AL11" s="99"/>
      <c r="AM11" s="99"/>
      <c r="AN11" s="99"/>
      <c r="AO11" s="99"/>
      <c r="AP11" s="99"/>
      <c r="AQ11" s="99"/>
      <c r="AR11" s="99"/>
      <c r="AS11" s="99"/>
      <c r="AT11" s="99"/>
      <c r="AU11" s="99"/>
      <c r="AV11" s="99"/>
      <c r="AW11" s="99"/>
      <c r="AX11" s="99"/>
      <c r="AY11" s="99"/>
      <c r="AZ11" s="99"/>
      <c r="BA11" s="99"/>
      <c r="BB11" s="99"/>
      <c r="BC11" s="99"/>
      <c r="BD11" s="99"/>
      <c r="BE11" s="99"/>
      <c r="BF11" s="99"/>
      <c r="BG11" s="99"/>
      <c r="BH11" s="99"/>
      <c r="BI11" s="99"/>
      <c r="BJ11" s="99"/>
      <c r="BK11" s="99"/>
      <c r="BL11" s="99"/>
      <c r="BM11" s="99"/>
      <c r="BN11" s="99"/>
    </row>
    <row r="12" spans="1:66" s="57" customFormat="1" ht="28" x14ac:dyDescent="0.15">
      <c r="A12" s="157" t="str">
        <f t="shared" si="5"/>
        <v>1.4</v>
      </c>
      <c r="B12" s="163" t="s">
        <v>187</v>
      </c>
      <c r="D12" s="118"/>
      <c r="E12" s="203" t="s">
        <v>220</v>
      </c>
      <c r="F12" s="174" t="s">
        <v>287</v>
      </c>
      <c r="G12" s="177">
        <v>5</v>
      </c>
      <c r="H12" s="59">
        <v>0.6</v>
      </c>
      <c r="I12" s="178">
        <v>5</v>
      </c>
      <c r="J12" s="88"/>
      <c r="K12" s="99"/>
      <c r="L12" s="99"/>
      <c r="M12" s="99"/>
      <c r="N12" s="99"/>
      <c r="O12" s="99"/>
      <c r="P12" s="99"/>
      <c r="Q12" s="99"/>
      <c r="R12" s="99"/>
      <c r="S12" s="99"/>
      <c r="T12" s="99"/>
      <c r="U12" s="99"/>
      <c r="V12" s="99"/>
      <c r="W12" s="99"/>
      <c r="X12" s="99"/>
      <c r="Y12" s="99"/>
      <c r="Z12" s="99"/>
      <c r="AA12" s="99"/>
      <c r="AB12" s="99"/>
      <c r="AC12" s="99"/>
      <c r="AD12" s="99"/>
      <c r="AE12" s="99"/>
      <c r="AF12" s="99"/>
      <c r="AG12" s="99"/>
      <c r="AH12" s="99"/>
      <c r="AI12" s="99"/>
      <c r="AJ12" s="99"/>
      <c r="AK12" s="99"/>
      <c r="AL12" s="99"/>
      <c r="AM12" s="99"/>
      <c r="AN12" s="99"/>
      <c r="AO12" s="99"/>
      <c r="AP12" s="99"/>
      <c r="AQ12" s="99"/>
      <c r="AR12" s="99"/>
      <c r="AS12" s="99"/>
      <c r="AT12" s="99"/>
      <c r="AU12" s="99"/>
      <c r="AV12" s="99"/>
      <c r="AW12" s="99"/>
      <c r="AX12" s="99"/>
      <c r="AY12" s="99"/>
      <c r="AZ12" s="99"/>
      <c r="BA12" s="99"/>
      <c r="BB12" s="99"/>
      <c r="BC12" s="99"/>
      <c r="BD12" s="99"/>
      <c r="BE12" s="99"/>
      <c r="BF12" s="99"/>
      <c r="BG12" s="99"/>
      <c r="BH12" s="99"/>
      <c r="BI12" s="99"/>
      <c r="BJ12" s="99"/>
      <c r="BK12" s="99"/>
      <c r="BL12" s="99"/>
      <c r="BM12" s="99"/>
      <c r="BN12" s="99"/>
    </row>
    <row r="13" spans="1:66" s="57" customFormat="1" ht="18" hidden="1" x14ac:dyDescent="0.15">
      <c r="A13" s="157" t="s">
        <v>142</v>
      </c>
      <c r="B13" s="164" t="s">
        <v>188</v>
      </c>
      <c r="D13" s="118"/>
      <c r="E13" s="203" t="s">
        <v>219</v>
      </c>
      <c r="F13" s="174" t="s">
        <v>219</v>
      </c>
      <c r="G13" s="177">
        <v>1</v>
      </c>
      <c r="H13" s="59"/>
      <c r="I13" s="178">
        <v>1</v>
      </c>
      <c r="J13" s="88"/>
      <c r="K13" s="99"/>
      <c r="L13" s="99"/>
      <c r="M13" s="99"/>
      <c r="N13" s="99"/>
      <c r="O13" s="99"/>
      <c r="P13" s="99"/>
      <c r="Q13" s="99"/>
      <c r="R13" s="99"/>
      <c r="S13" s="99"/>
      <c r="T13" s="99"/>
      <c r="U13" s="99"/>
      <c r="V13" s="99"/>
      <c r="W13" s="99"/>
      <c r="X13" s="99"/>
      <c r="Y13" s="99"/>
      <c r="Z13" s="99"/>
      <c r="AA13" s="99"/>
      <c r="AB13" s="99"/>
      <c r="AC13" s="99"/>
      <c r="AD13" s="99"/>
      <c r="AE13" s="99"/>
      <c r="AF13" s="99"/>
      <c r="AG13" s="99"/>
      <c r="AH13" s="99"/>
      <c r="AI13" s="99"/>
      <c r="AJ13" s="99"/>
      <c r="AK13" s="99"/>
      <c r="AL13" s="99"/>
      <c r="AM13" s="99"/>
      <c r="AN13" s="99"/>
      <c r="AO13" s="99"/>
      <c r="AP13" s="99"/>
      <c r="AQ13" s="99"/>
      <c r="AR13" s="99"/>
      <c r="AS13" s="99"/>
      <c r="AT13" s="99"/>
      <c r="AU13" s="99"/>
      <c r="AV13" s="99"/>
      <c r="AW13" s="99"/>
      <c r="AX13" s="99"/>
      <c r="AY13" s="99"/>
      <c r="AZ13" s="99"/>
      <c r="BA13" s="99"/>
      <c r="BB13" s="99"/>
      <c r="BC13" s="99"/>
      <c r="BD13" s="99"/>
      <c r="BE13" s="99"/>
      <c r="BF13" s="99"/>
      <c r="BG13" s="99"/>
      <c r="BH13" s="99"/>
      <c r="BI13" s="99"/>
      <c r="BJ13" s="99"/>
      <c r="BK13" s="99"/>
      <c r="BL13" s="99"/>
      <c r="BM13" s="99"/>
      <c r="BN13" s="99"/>
    </row>
    <row r="14" spans="1:66" s="57" customFormat="1" ht="18" hidden="1" x14ac:dyDescent="0.15">
      <c r="A14" s="157" t="s">
        <v>143</v>
      </c>
      <c r="B14" s="164" t="s">
        <v>189</v>
      </c>
      <c r="D14" s="118"/>
      <c r="E14" s="203" t="s">
        <v>219</v>
      </c>
      <c r="F14" s="174" t="s">
        <v>219</v>
      </c>
      <c r="G14" s="177">
        <v>1</v>
      </c>
      <c r="H14" s="59"/>
      <c r="I14" s="178">
        <v>1</v>
      </c>
      <c r="J14" s="88"/>
      <c r="K14" s="99"/>
      <c r="L14" s="99"/>
      <c r="M14" s="99"/>
      <c r="N14" s="99"/>
      <c r="O14" s="99"/>
      <c r="P14" s="99"/>
      <c r="Q14" s="99"/>
      <c r="R14" s="99"/>
      <c r="S14" s="99"/>
      <c r="T14" s="99"/>
      <c r="U14" s="99"/>
      <c r="V14" s="99"/>
      <c r="W14" s="99"/>
      <c r="X14" s="99"/>
      <c r="Y14" s="99"/>
      <c r="Z14" s="99"/>
      <c r="AA14" s="99"/>
      <c r="AB14" s="99"/>
      <c r="AC14" s="99"/>
      <c r="AD14" s="99"/>
      <c r="AE14" s="99"/>
      <c r="AF14" s="99"/>
      <c r="AG14" s="99"/>
      <c r="AH14" s="99"/>
      <c r="AI14" s="99"/>
      <c r="AJ14" s="99"/>
      <c r="AK14" s="99"/>
      <c r="AL14" s="99"/>
      <c r="AM14" s="99"/>
      <c r="AN14" s="99"/>
      <c r="AO14" s="99"/>
      <c r="AP14" s="99"/>
      <c r="AQ14" s="99"/>
      <c r="AR14" s="99"/>
      <c r="AS14" s="99"/>
      <c r="AT14" s="99"/>
      <c r="AU14" s="99"/>
      <c r="AV14" s="99"/>
      <c r="AW14" s="99"/>
      <c r="AX14" s="99"/>
      <c r="AY14" s="99"/>
      <c r="AZ14" s="99"/>
      <c r="BA14" s="99"/>
      <c r="BB14" s="99"/>
      <c r="BC14" s="99"/>
      <c r="BD14" s="99"/>
      <c r="BE14" s="99"/>
      <c r="BF14" s="99"/>
      <c r="BG14" s="99"/>
      <c r="BH14" s="99"/>
      <c r="BI14" s="99"/>
      <c r="BJ14" s="99"/>
      <c r="BK14" s="99"/>
      <c r="BL14" s="99"/>
      <c r="BM14" s="99"/>
      <c r="BN14" s="99"/>
    </row>
    <row r="15" spans="1:66" s="57" customFormat="1" ht="18" x14ac:dyDescent="0.15">
      <c r="A15" s="157" t="s">
        <v>144</v>
      </c>
      <c r="B15" s="164" t="s">
        <v>190</v>
      </c>
      <c r="D15" s="118"/>
      <c r="E15" s="203" t="s">
        <v>220</v>
      </c>
      <c r="F15" s="174" t="s">
        <v>220</v>
      </c>
      <c r="G15" s="177">
        <v>1</v>
      </c>
      <c r="H15" s="59"/>
      <c r="I15" s="178">
        <v>1</v>
      </c>
      <c r="J15" s="88"/>
      <c r="K15" s="99"/>
      <c r="L15" s="99"/>
      <c r="M15" s="99"/>
      <c r="N15" s="99"/>
      <c r="O15" s="99"/>
      <c r="P15" s="99"/>
      <c r="Q15" s="99"/>
      <c r="R15" s="99"/>
      <c r="S15" s="99"/>
      <c r="T15" s="99"/>
      <c r="U15" s="99"/>
      <c r="V15" s="99"/>
      <c r="W15" s="99"/>
      <c r="X15" s="99"/>
      <c r="Y15" s="99"/>
      <c r="Z15" s="99"/>
      <c r="AA15" s="99"/>
      <c r="AB15" s="99"/>
      <c r="AC15" s="99"/>
      <c r="AD15" s="99"/>
      <c r="AE15" s="99"/>
      <c r="AF15" s="99"/>
      <c r="AG15" s="99"/>
      <c r="AH15" s="99"/>
      <c r="AI15" s="99"/>
      <c r="AJ15" s="99"/>
      <c r="AK15" s="99"/>
      <c r="AL15" s="99"/>
      <c r="AM15" s="99"/>
      <c r="AN15" s="99"/>
      <c r="AO15" s="99"/>
      <c r="AP15" s="99"/>
      <c r="AQ15" s="99"/>
      <c r="AR15" s="99"/>
      <c r="AS15" s="99"/>
      <c r="AT15" s="99"/>
      <c r="AU15" s="99"/>
      <c r="AV15" s="99"/>
      <c r="AW15" s="99"/>
      <c r="AX15" s="99"/>
      <c r="AY15" s="99"/>
      <c r="AZ15" s="99"/>
      <c r="BA15" s="99"/>
      <c r="BB15" s="99"/>
      <c r="BC15" s="99"/>
      <c r="BD15" s="99"/>
      <c r="BE15" s="99"/>
      <c r="BF15" s="99"/>
      <c r="BG15" s="99"/>
      <c r="BH15" s="99"/>
      <c r="BI15" s="99"/>
      <c r="BJ15" s="99"/>
      <c r="BK15" s="99"/>
      <c r="BL15" s="99"/>
      <c r="BM15" s="99"/>
      <c r="BN15" s="99"/>
    </row>
    <row r="16" spans="1:66" s="57" customFormat="1" ht="18" x14ac:dyDescent="0.15">
      <c r="A16" s="157" t="s">
        <v>145</v>
      </c>
      <c r="B16" s="164" t="s">
        <v>191</v>
      </c>
      <c r="D16" s="118"/>
      <c r="E16" s="203" t="s">
        <v>220</v>
      </c>
      <c r="F16" s="174" t="s">
        <v>220</v>
      </c>
      <c r="G16" s="177">
        <v>1</v>
      </c>
      <c r="H16" s="59"/>
      <c r="I16" s="178">
        <v>1</v>
      </c>
      <c r="J16" s="88"/>
      <c r="K16" s="99"/>
      <c r="L16" s="99"/>
      <c r="M16" s="99"/>
      <c r="N16" s="99"/>
      <c r="O16" s="99"/>
      <c r="P16" s="99"/>
      <c r="Q16" s="99"/>
      <c r="R16" s="99"/>
      <c r="S16" s="99"/>
      <c r="T16" s="99"/>
      <c r="U16" s="99"/>
      <c r="V16" s="99"/>
      <c r="W16" s="99"/>
      <c r="X16" s="99"/>
      <c r="Y16" s="99"/>
      <c r="Z16" s="99"/>
      <c r="AA16" s="99"/>
      <c r="AB16" s="99"/>
      <c r="AC16" s="99"/>
      <c r="AD16" s="99"/>
      <c r="AE16" s="99"/>
      <c r="AF16" s="99"/>
      <c r="AG16" s="99"/>
      <c r="AH16" s="99"/>
      <c r="AI16" s="99"/>
      <c r="AJ16" s="99"/>
      <c r="AK16" s="99"/>
      <c r="AL16" s="99"/>
      <c r="AM16" s="99"/>
      <c r="AN16" s="99"/>
      <c r="AO16" s="99"/>
      <c r="AP16" s="99"/>
      <c r="AQ16" s="99"/>
      <c r="AR16" s="99"/>
      <c r="AS16" s="99"/>
      <c r="AT16" s="99"/>
      <c r="AU16" s="99"/>
      <c r="AV16" s="99"/>
      <c r="AW16" s="99"/>
      <c r="AX16" s="99"/>
      <c r="AY16" s="99"/>
      <c r="AZ16" s="99"/>
      <c r="BA16" s="99"/>
      <c r="BB16" s="99"/>
      <c r="BC16" s="99"/>
      <c r="BD16" s="99"/>
      <c r="BE16" s="99"/>
      <c r="BF16" s="99"/>
      <c r="BG16" s="99"/>
      <c r="BH16" s="99"/>
      <c r="BI16" s="99"/>
      <c r="BJ16" s="99"/>
      <c r="BK16" s="99"/>
      <c r="BL16" s="99"/>
      <c r="BM16" s="99"/>
      <c r="BN16" s="99"/>
    </row>
    <row r="17" spans="1:205" s="57" customFormat="1" ht="18" x14ac:dyDescent="0.15">
      <c r="A17" s="157" t="s">
        <v>146</v>
      </c>
      <c r="B17" s="164" t="s">
        <v>192</v>
      </c>
      <c r="D17" s="118"/>
      <c r="E17" s="203" t="s">
        <v>220</v>
      </c>
      <c r="F17" s="174" t="s">
        <v>220</v>
      </c>
      <c r="G17" s="177">
        <v>1</v>
      </c>
      <c r="H17" s="59"/>
      <c r="I17" s="178">
        <v>1</v>
      </c>
      <c r="J17" s="88"/>
      <c r="K17" s="99"/>
      <c r="L17" s="99"/>
      <c r="M17" s="99"/>
      <c r="N17" s="99"/>
      <c r="O17" s="99"/>
      <c r="P17" s="99"/>
      <c r="Q17" s="99"/>
      <c r="R17" s="99"/>
      <c r="S17" s="99"/>
      <c r="T17" s="99"/>
      <c r="U17" s="99"/>
      <c r="V17" s="99"/>
      <c r="W17" s="99"/>
      <c r="X17" s="99"/>
      <c r="Y17" s="99"/>
      <c r="Z17" s="99"/>
      <c r="AA17" s="99"/>
      <c r="AB17" s="99"/>
      <c r="AC17" s="99"/>
      <c r="AD17" s="99"/>
      <c r="AE17" s="99"/>
      <c r="AF17" s="99"/>
      <c r="AG17" s="99"/>
      <c r="AH17" s="99"/>
      <c r="AI17" s="99"/>
      <c r="AJ17" s="99"/>
      <c r="AK17" s="99"/>
      <c r="AL17" s="99"/>
      <c r="AM17" s="99"/>
      <c r="AN17" s="99"/>
      <c r="AO17" s="99"/>
      <c r="AP17" s="99"/>
      <c r="AQ17" s="99"/>
      <c r="AR17" s="99"/>
      <c r="AS17" s="99"/>
      <c r="AT17" s="99"/>
      <c r="AU17" s="99"/>
      <c r="AV17" s="99"/>
      <c r="AW17" s="99"/>
      <c r="AX17" s="99"/>
      <c r="AY17" s="99"/>
      <c r="AZ17" s="99"/>
      <c r="BA17" s="99"/>
      <c r="BB17" s="99"/>
      <c r="BC17" s="99"/>
      <c r="BD17" s="99"/>
      <c r="BE17" s="99"/>
      <c r="BF17" s="99"/>
      <c r="BG17" s="99"/>
      <c r="BH17" s="99"/>
      <c r="BI17" s="99"/>
      <c r="BJ17" s="99"/>
      <c r="BK17" s="99"/>
      <c r="BL17" s="99"/>
      <c r="BM17" s="99"/>
      <c r="BN17" s="99"/>
    </row>
    <row r="18" spans="1:205" s="52" customFormat="1" ht="18" x14ac:dyDescent="0.15">
      <c r="A18" s="157" t="s">
        <v>147</v>
      </c>
      <c r="B18" s="164" t="s">
        <v>193</v>
      </c>
      <c r="D18" s="53"/>
      <c r="E18" s="203" t="s">
        <v>221</v>
      </c>
      <c r="F18" s="174" t="s">
        <v>221</v>
      </c>
      <c r="G18" s="177">
        <v>1</v>
      </c>
      <c r="H18" s="59"/>
      <c r="I18" s="178">
        <v>1</v>
      </c>
      <c r="J18" s="210"/>
      <c r="K18" s="211"/>
      <c r="L18" s="211"/>
      <c r="M18" s="211"/>
      <c r="N18" s="211"/>
      <c r="O18" s="211"/>
      <c r="P18" s="211"/>
      <c r="Q18" s="211"/>
      <c r="R18" s="211"/>
      <c r="S18" s="211"/>
      <c r="T18" s="211"/>
      <c r="U18" s="211"/>
      <c r="V18" s="211"/>
      <c r="W18" s="211"/>
      <c r="X18" s="211"/>
      <c r="Y18" s="211"/>
      <c r="Z18" s="211"/>
      <c r="AA18" s="211"/>
      <c r="AB18" s="211"/>
      <c r="AC18" s="211"/>
      <c r="AD18" s="211"/>
      <c r="AE18" s="211"/>
      <c r="AF18" s="211"/>
      <c r="AG18" s="211"/>
      <c r="AH18" s="211"/>
      <c r="AI18" s="211"/>
      <c r="AJ18" s="211"/>
      <c r="AK18" s="211"/>
      <c r="AL18" s="211"/>
      <c r="AM18" s="211"/>
      <c r="AN18" s="211"/>
      <c r="AO18" s="211"/>
      <c r="AP18" s="211"/>
      <c r="AQ18" s="211"/>
      <c r="AR18" s="211"/>
      <c r="AS18" s="211"/>
      <c r="AT18" s="211"/>
      <c r="AU18" s="211"/>
      <c r="AV18" s="211"/>
      <c r="AW18" s="211"/>
      <c r="AX18" s="211"/>
      <c r="AY18" s="211"/>
      <c r="AZ18" s="211"/>
      <c r="BA18" s="211"/>
      <c r="BB18" s="211"/>
      <c r="BC18" s="211"/>
      <c r="BD18" s="211"/>
      <c r="BE18" s="211"/>
      <c r="BF18" s="211"/>
      <c r="BG18" s="211"/>
      <c r="BH18" s="211"/>
      <c r="BI18" s="211"/>
      <c r="BJ18" s="211"/>
      <c r="BK18" s="211"/>
      <c r="BL18" s="211"/>
      <c r="BM18" s="211"/>
      <c r="BN18" s="211"/>
      <c r="BO18" s="212"/>
      <c r="BP18" s="212"/>
      <c r="BQ18" s="212"/>
      <c r="BR18" s="212"/>
      <c r="BS18" s="212"/>
      <c r="BT18" s="212"/>
      <c r="BU18" s="212"/>
      <c r="BV18" s="212"/>
      <c r="BW18" s="212"/>
      <c r="BX18" s="212"/>
      <c r="BY18" s="212"/>
      <c r="BZ18" s="212"/>
      <c r="CA18" s="212"/>
      <c r="CB18" s="212"/>
      <c r="CC18" s="212"/>
      <c r="CD18" s="212"/>
      <c r="CE18" s="212"/>
      <c r="CF18" s="212"/>
      <c r="CG18" s="212"/>
      <c r="CH18" s="212"/>
      <c r="CI18" s="212"/>
      <c r="CJ18" s="212"/>
      <c r="CK18" s="212"/>
      <c r="CL18" s="212"/>
      <c r="CM18" s="212"/>
      <c r="CN18" s="212"/>
      <c r="CO18" s="212"/>
      <c r="CP18" s="212"/>
      <c r="CQ18" s="212"/>
      <c r="CR18" s="212"/>
      <c r="CS18" s="212"/>
      <c r="CT18" s="212"/>
      <c r="CU18" s="212"/>
      <c r="CV18" s="212"/>
      <c r="CW18" s="212"/>
      <c r="CX18" s="212"/>
      <c r="CY18" s="212"/>
      <c r="CZ18" s="212"/>
      <c r="DA18" s="212"/>
      <c r="DB18" s="212"/>
      <c r="DC18" s="212"/>
      <c r="DD18" s="212"/>
      <c r="DE18" s="212"/>
      <c r="DF18" s="212"/>
      <c r="DG18" s="212"/>
      <c r="DH18" s="212"/>
      <c r="DI18" s="212"/>
      <c r="DJ18" s="212"/>
      <c r="DK18" s="212"/>
      <c r="DL18" s="212"/>
      <c r="DM18" s="212"/>
      <c r="DN18" s="212"/>
      <c r="DO18" s="212"/>
      <c r="DP18" s="212"/>
      <c r="DQ18" s="212"/>
      <c r="DR18" s="212"/>
      <c r="DS18" s="212"/>
      <c r="DT18" s="212"/>
      <c r="DU18" s="212"/>
      <c r="DV18" s="212"/>
      <c r="DW18" s="212"/>
      <c r="DX18" s="212"/>
      <c r="DY18" s="212"/>
      <c r="DZ18" s="212"/>
      <c r="EA18" s="212"/>
      <c r="EB18" s="212"/>
      <c r="EC18" s="212"/>
      <c r="ED18" s="212"/>
      <c r="EE18" s="212"/>
      <c r="EF18" s="212"/>
      <c r="EG18" s="212"/>
      <c r="EH18" s="212"/>
      <c r="EI18" s="212"/>
      <c r="EJ18" s="212"/>
      <c r="EK18" s="212"/>
      <c r="EL18" s="212"/>
      <c r="EM18" s="212"/>
      <c r="EN18" s="212"/>
      <c r="EO18" s="212"/>
      <c r="EP18" s="212"/>
      <c r="EQ18" s="212"/>
      <c r="ER18" s="212"/>
      <c r="ES18" s="212"/>
      <c r="ET18" s="212"/>
      <c r="EU18" s="212"/>
      <c r="EV18" s="212"/>
      <c r="EW18" s="212"/>
      <c r="EX18" s="212"/>
      <c r="EY18" s="212"/>
      <c r="EZ18" s="212"/>
      <c r="FA18" s="212"/>
      <c r="FB18" s="212"/>
      <c r="FC18" s="212"/>
      <c r="FD18" s="212"/>
      <c r="FE18" s="212"/>
      <c r="FF18" s="212"/>
      <c r="FG18" s="212"/>
      <c r="FH18" s="212"/>
      <c r="FI18" s="212"/>
      <c r="FJ18" s="212"/>
      <c r="FK18" s="212"/>
      <c r="FL18" s="212"/>
      <c r="FM18" s="212"/>
      <c r="FN18" s="212"/>
      <c r="FO18" s="212"/>
      <c r="FP18" s="212"/>
      <c r="FQ18" s="212"/>
      <c r="FR18" s="212"/>
      <c r="FS18" s="212"/>
      <c r="FT18" s="212"/>
      <c r="FU18" s="212"/>
      <c r="FV18" s="212"/>
      <c r="FW18" s="212"/>
      <c r="FX18" s="212"/>
      <c r="FY18" s="212"/>
      <c r="FZ18" s="212"/>
    </row>
    <row r="19" spans="1:205" s="57" customFormat="1" ht="18" x14ac:dyDescent="0.15">
      <c r="A19" s="157" t="s">
        <v>148</v>
      </c>
      <c r="B19" s="164" t="s">
        <v>194</v>
      </c>
      <c r="D19" s="118"/>
      <c r="E19" s="203" t="s">
        <v>221</v>
      </c>
      <c r="F19" s="174" t="s">
        <v>221</v>
      </c>
      <c r="G19" s="177">
        <v>1</v>
      </c>
      <c r="H19" s="59"/>
      <c r="I19" s="178">
        <v>1</v>
      </c>
      <c r="J19" s="88"/>
      <c r="K19" s="99"/>
      <c r="L19" s="99"/>
      <c r="M19" s="99"/>
      <c r="N19" s="99"/>
      <c r="O19" s="99"/>
      <c r="P19" s="99"/>
      <c r="Q19" s="99"/>
      <c r="R19" s="99"/>
      <c r="S19" s="99"/>
      <c r="T19" s="99"/>
      <c r="U19" s="99"/>
      <c r="V19" s="99"/>
      <c r="W19" s="99"/>
      <c r="X19" s="99"/>
      <c r="Y19" s="99"/>
      <c r="Z19" s="99"/>
      <c r="AA19" s="99"/>
      <c r="AB19" s="99"/>
      <c r="AC19" s="99"/>
      <c r="AD19" s="99"/>
      <c r="AE19" s="99"/>
      <c r="AF19" s="99"/>
      <c r="AG19" s="99"/>
      <c r="AH19" s="99"/>
      <c r="AI19" s="99"/>
      <c r="AJ19" s="99"/>
      <c r="AK19" s="99"/>
      <c r="AL19" s="99"/>
      <c r="AM19" s="99"/>
      <c r="AN19" s="99"/>
      <c r="AO19" s="99"/>
      <c r="AP19" s="99"/>
      <c r="AQ19" s="99"/>
      <c r="AR19" s="99"/>
      <c r="AS19" s="99"/>
      <c r="AT19" s="99"/>
      <c r="AU19" s="99"/>
      <c r="AV19" s="99"/>
      <c r="AW19" s="99"/>
      <c r="AX19" s="99"/>
      <c r="AY19" s="99"/>
      <c r="AZ19" s="99"/>
      <c r="BA19" s="99"/>
      <c r="BB19" s="99"/>
      <c r="BC19" s="99"/>
      <c r="BD19" s="99"/>
      <c r="BE19" s="99"/>
      <c r="BF19" s="99"/>
      <c r="BG19" s="99"/>
      <c r="BH19" s="99"/>
      <c r="BI19" s="99"/>
      <c r="BJ19" s="99"/>
      <c r="BK19" s="99"/>
      <c r="BL19" s="99"/>
      <c r="BM19" s="99"/>
      <c r="BN19" s="99"/>
    </row>
    <row r="20" spans="1:205" s="57" customFormat="1" ht="18" x14ac:dyDescent="0.15">
      <c r="A20" s="157" t="s">
        <v>149</v>
      </c>
      <c r="B20" s="164" t="s">
        <v>195</v>
      </c>
      <c r="D20" s="118"/>
      <c r="E20" s="203" t="s">
        <v>221</v>
      </c>
      <c r="F20" s="174" t="s">
        <v>221</v>
      </c>
      <c r="G20" s="177">
        <v>1</v>
      </c>
      <c r="H20" s="59"/>
      <c r="I20" s="178">
        <v>1</v>
      </c>
      <c r="J20" s="88"/>
      <c r="K20" s="99"/>
      <c r="L20" s="99"/>
      <c r="M20" s="99"/>
      <c r="N20" s="99"/>
      <c r="O20" s="99"/>
      <c r="P20" s="99"/>
      <c r="Q20" s="99"/>
      <c r="R20" s="99"/>
      <c r="S20" s="99"/>
      <c r="T20" s="99"/>
      <c r="U20" s="99"/>
      <c r="V20" s="99"/>
      <c r="W20" s="99"/>
      <c r="X20" s="99"/>
      <c r="Y20" s="99"/>
      <c r="Z20" s="99"/>
      <c r="AA20" s="99"/>
      <c r="AB20" s="99"/>
      <c r="AC20" s="99"/>
      <c r="AD20" s="99"/>
      <c r="AE20" s="99"/>
      <c r="AF20" s="99"/>
      <c r="AG20" s="99"/>
      <c r="AH20" s="99"/>
      <c r="AI20" s="99"/>
      <c r="AJ20" s="99"/>
      <c r="AK20" s="99"/>
      <c r="AL20" s="99"/>
      <c r="AM20" s="99"/>
      <c r="AN20" s="99"/>
      <c r="AO20" s="99"/>
      <c r="AP20" s="99"/>
      <c r="AQ20" s="99"/>
      <c r="AR20" s="99"/>
      <c r="AS20" s="99"/>
      <c r="AT20" s="99"/>
      <c r="AU20" s="99"/>
      <c r="AV20" s="99"/>
      <c r="AW20" s="99"/>
      <c r="AX20" s="99"/>
      <c r="AY20" s="99"/>
      <c r="AZ20" s="99"/>
      <c r="BA20" s="99"/>
      <c r="BB20" s="99"/>
      <c r="BC20" s="99"/>
      <c r="BD20" s="99"/>
      <c r="BE20" s="99"/>
      <c r="BF20" s="99"/>
      <c r="BG20" s="99"/>
      <c r="BH20" s="99"/>
      <c r="BI20" s="99"/>
      <c r="BJ20" s="99"/>
      <c r="BK20" s="99"/>
      <c r="BL20" s="99"/>
      <c r="BM20" s="99"/>
      <c r="BN20" s="99"/>
    </row>
    <row r="21" spans="1:205" s="57" customFormat="1" ht="18" x14ac:dyDescent="0.15">
      <c r="A21" s="157">
        <v>1.5</v>
      </c>
      <c r="B21" s="163" t="s">
        <v>196</v>
      </c>
      <c r="D21" s="118"/>
      <c r="E21" s="203" t="s">
        <v>282</v>
      </c>
      <c r="F21" s="174" t="s">
        <v>247</v>
      </c>
      <c r="G21" s="177">
        <v>2</v>
      </c>
      <c r="H21" s="59"/>
      <c r="I21" s="178">
        <v>2</v>
      </c>
      <c r="J21" s="88"/>
      <c r="K21" s="99"/>
      <c r="L21" s="99"/>
      <c r="M21" s="99"/>
      <c r="N21" s="99"/>
      <c r="O21" s="99"/>
      <c r="P21" s="99"/>
      <c r="Q21" s="99"/>
      <c r="R21" s="99"/>
      <c r="S21" s="99"/>
      <c r="T21" s="99"/>
      <c r="U21" s="99"/>
      <c r="V21" s="99"/>
      <c r="W21" s="99"/>
      <c r="X21" s="99"/>
      <c r="Y21" s="99"/>
      <c r="Z21" s="99"/>
      <c r="AA21" s="99"/>
      <c r="AB21" s="99"/>
      <c r="AC21" s="99"/>
      <c r="AD21" s="99"/>
      <c r="AE21" s="99"/>
      <c r="AF21" s="99"/>
      <c r="AG21" s="99"/>
      <c r="AH21" s="99"/>
      <c r="AI21" s="99"/>
      <c r="AJ21" s="99"/>
      <c r="AK21" s="99"/>
      <c r="AL21" s="99"/>
      <c r="AM21" s="99"/>
      <c r="AN21" s="99"/>
      <c r="AO21" s="99"/>
      <c r="AP21" s="99"/>
      <c r="AQ21" s="99"/>
      <c r="AR21" s="99"/>
      <c r="AS21" s="99"/>
      <c r="AT21" s="99"/>
      <c r="AU21" s="99"/>
      <c r="AV21" s="99"/>
      <c r="AW21" s="99"/>
      <c r="AX21" s="99"/>
      <c r="AY21" s="99"/>
      <c r="AZ21" s="99"/>
      <c r="BA21" s="99"/>
      <c r="BB21" s="99"/>
      <c r="BC21" s="99"/>
      <c r="BD21" s="99"/>
      <c r="BE21" s="99"/>
      <c r="BF21" s="99"/>
      <c r="BG21" s="99"/>
      <c r="BH21" s="99"/>
      <c r="BI21" s="99"/>
      <c r="BJ21" s="99"/>
      <c r="BK21" s="99"/>
      <c r="BL21" s="99"/>
      <c r="BM21" s="99"/>
      <c r="BN21" s="99"/>
    </row>
    <row r="22" spans="1:205" s="57" customFormat="1" ht="18" x14ac:dyDescent="0.15">
      <c r="A22" s="157" t="str">
        <f t="shared" si="5"/>
        <v>1.6</v>
      </c>
      <c r="B22" s="163" t="s">
        <v>197</v>
      </c>
      <c r="D22" s="118"/>
      <c r="E22" s="203" t="s">
        <v>283</v>
      </c>
      <c r="F22" s="174" t="s">
        <v>248</v>
      </c>
      <c r="G22" s="177">
        <v>2</v>
      </c>
      <c r="H22" s="59">
        <v>0</v>
      </c>
      <c r="I22" s="178">
        <v>2</v>
      </c>
      <c r="J22" s="88"/>
      <c r="K22" s="99"/>
      <c r="L22" s="99"/>
      <c r="M22" s="99"/>
      <c r="N22" s="99"/>
      <c r="O22" s="99"/>
      <c r="P22" s="99"/>
      <c r="Q22" s="99"/>
      <c r="R22" s="99"/>
      <c r="S22" s="99"/>
      <c r="T22" s="99"/>
      <c r="U22" s="99"/>
      <c r="V22" s="99"/>
      <c r="W22" s="99"/>
      <c r="X22" s="99"/>
      <c r="Y22" s="99"/>
      <c r="Z22" s="99"/>
      <c r="AA22" s="99"/>
      <c r="AB22" s="99"/>
      <c r="AC22" s="99"/>
      <c r="AD22" s="99"/>
      <c r="AE22" s="99"/>
      <c r="AF22" s="99"/>
      <c r="AG22" s="99"/>
      <c r="AH22" s="99"/>
      <c r="AI22" s="99"/>
      <c r="AJ22" s="99"/>
      <c r="AK22" s="99"/>
      <c r="AL22" s="99"/>
      <c r="AM22" s="99"/>
      <c r="AN22" s="99"/>
      <c r="AO22" s="99"/>
      <c r="AP22" s="99"/>
      <c r="AQ22" s="99"/>
      <c r="AR22" s="99"/>
      <c r="AS22" s="99"/>
      <c r="AT22" s="99"/>
      <c r="AU22" s="99"/>
      <c r="AV22" s="99"/>
      <c r="AW22" s="99"/>
      <c r="AX22" s="99"/>
      <c r="AY22" s="99"/>
      <c r="AZ22" s="99"/>
      <c r="BA22" s="99"/>
      <c r="BB22" s="99"/>
      <c r="BC22" s="99"/>
      <c r="BD22" s="99"/>
      <c r="BE22" s="99"/>
      <c r="BF22" s="99"/>
      <c r="BG22" s="99"/>
      <c r="BH22" s="99"/>
      <c r="BI22" s="99"/>
      <c r="BJ22" s="99"/>
      <c r="BK22" s="99"/>
      <c r="BL22" s="99"/>
      <c r="BM22" s="99"/>
      <c r="BN22" s="99"/>
    </row>
    <row r="23" spans="1:205" s="57" customFormat="1" ht="18" x14ac:dyDescent="0.15">
      <c r="A23" s="157" t="str">
        <f t="shared" si="5"/>
        <v>1.7</v>
      </c>
      <c r="B23" s="163" t="s">
        <v>198</v>
      </c>
      <c r="D23" s="118"/>
      <c r="E23" s="203" t="s">
        <v>286</v>
      </c>
      <c r="F23" s="174" t="s">
        <v>249</v>
      </c>
      <c r="G23" s="177">
        <v>2</v>
      </c>
      <c r="H23" s="59">
        <v>0.75</v>
      </c>
      <c r="I23" s="178">
        <v>2</v>
      </c>
      <c r="J23" s="88"/>
      <c r="K23" s="99"/>
      <c r="L23" s="99"/>
      <c r="M23" s="99"/>
      <c r="N23" s="99"/>
      <c r="O23" s="99"/>
      <c r="P23" s="99"/>
      <c r="Q23" s="99"/>
      <c r="R23" s="99"/>
      <c r="S23" s="99"/>
      <c r="T23" s="99"/>
      <c r="U23" s="99"/>
      <c r="V23" s="99"/>
      <c r="W23" s="99"/>
      <c r="X23" s="99"/>
      <c r="Y23" s="99"/>
      <c r="Z23" s="99"/>
      <c r="AA23" s="99"/>
      <c r="AB23" s="99"/>
      <c r="AC23" s="99"/>
      <c r="AD23" s="99"/>
      <c r="AE23" s="99"/>
      <c r="AF23" s="99"/>
      <c r="AG23" s="99"/>
      <c r="AH23" s="99"/>
      <c r="AI23" s="99"/>
      <c r="AJ23" s="99"/>
      <c r="AK23" s="99"/>
      <c r="AL23" s="99"/>
      <c r="AM23" s="99"/>
      <c r="AN23" s="99"/>
      <c r="AO23" s="99"/>
      <c r="AP23" s="99"/>
      <c r="AQ23" s="99"/>
      <c r="AR23" s="99"/>
      <c r="AS23" s="99"/>
      <c r="AT23" s="99"/>
      <c r="AU23" s="99"/>
      <c r="AV23" s="99"/>
      <c r="AW23" s="99"/>
      <c r="AX23" s="99"/>
      <c r="AY23" s="99"/>
      <c r="AZ23" s="99"/>
      <c r="BA23" s="99"/>
      <c r="BB23" s="99"/>
      <c r="BC23" s="99"/>
      <c r="BD23" s="99"/>
      <c r="BE23" s="99"/>
      <c r="BF23" s="99"/>
      <c r="BG23" s="99"/>
      <c r="BH23" s="99"/>
      <c r="BI23" s="99"/>
      <c r="BJ23" s="99"/>
      <c r="BK23" s="99"/>
      <c r="BL23" s="99"/>
      <c r="BM23" s="99"/>
      <c r="BN23" s="99"/>
    </row>
    <row r="24" spans="1:205" s="52" customFormat="1" ht="18" x14ac:dyDescent="0.15">
      <c r="A24" s="157" t="str">
        <f t="shared" si="5"/>
        <v>1.8</v>
      </c>
      <c r="B24" s="163" t="s">
        <v>199</v>
      </c>
      <c r="D24" s="53"/>
      <c r="E24" s="203" t="s">
        <v>284</v>
      </c>
      <c r="F24" s="174" t="s">
        <v>250</v>
      </c>
      <c r="G24" s="177">
        <v>2</v>
      </c>
      <c r="H24" s="59">
        <v>0</v>
      </c>
      <c r="I24" s="178">
        <v>2</v>
      </c>
      <c r="J24" s="210"/>
      <c r="K24" s="211"/>
      <c r="L24" s="211"/>
      <c r="M24" s="211"/>
      <c r="N24" s="211"/>
      <c r="O24" s="211"/>
      <c r="P24" s="211"/>
      <c r="Q24" s="211"/>
      <c r="R24" s="211"/>
      <c r="S24" s="211"/>
      <c r="T24" s="211"/>
      <c r="U24" s="211"/>
      <c r="V24" s="211"/>
      <c r="W24" s="211"/>
      <c r="X24" s="211"/>
      <c r="Y24" s="211"/>
      <c r="Z24" s="211"/>
      <c r="AA24" s="211"/>
      <c r="AB24" s="211"/>
      <c r="AC24" s="211"/>
      <c r="AD24" s="211"/>
      <c r="AE24" s="211"/>
      <c r="AF24" s="211"/>
      <c r="AG24" s="211"/>
      <c r="AH24" s="211"/>
      <c r="AI24" s="211"/>
      <c r="AJ24" s="211"/>
      <c r="AK24" s="211"/>
      <c r="AL24" s="211"/>
      <c r="AM24" s="211"/>
      <c r="AN24" s="211"/>
      <c r="AO24" s="211"/>
      <c r="AP24" s="211"/>
      <c r="AQ24" s="211"/>
      <c r="AR24" s="211"/>
      <c r="AS24" s="211"/>
      <c r="AT24" s="211"/>
      <c r="AU24" s="211"/>
      <c r="AV24" s="211"/>
      <c r="AW24" s="211"/>
      <c r="AX24" s="211"/>
      <c r="AY24" s="211"/>
      <c r="AZ24" s="211"/>
      <c r="BA24" s="211"/>
      <c r="BB24" s="211"/>
      <c r="BC24" s="211"/>
      <c r="BD24" s="211"/>
      <c r="BE24" s="211"/>
      <c r="BF24" s="211"/>
      <c r="BG24" s="211"/>
      <c r="BH24" s="211"/>
      <c r="BI24" s="211"/>
      <c r="BJ24" s="211"/>
      <c r="BK24" s="211"/>
      <c r="BL24" s="211"/>
      <c r="BM24" s="211"/>
      <c r="BN24" s="211"/>
      <c r="BO24" s="212"/>
      <c r="BP24" s="212"/>
      <c r="BQ24" s="212"/>
      <c r="BR24" s="212"/>
      <c r="BS24" s="212"/>
      <c r="BT24" s="212"/>
      <c r="BU24" s="212"/>
      <c r="BV24" s="212"/>
      <c r="BW24" s="212"/>
      <c r="BX24" s="212"/>
      <c r="BY24" s="212"/>
      <c r="BZ24" s="212"/>
      <c r="CA24" s="212"/>
      <c r="CB24" s="212"/>
      <c r="CC24" s="212"/>
      <c r="CD24" s="212"/>
      <c r="CE24" s="212"/>
      <c r="CF24" s="212"/>
      <c r="CG24" s="212"/>
      <c r="CH24" s="212"/>
      <c r="CI24" s="212"/>
      <c r="CJ24" s="212"/>
      <c r="CK24" s="212"/>
      <c r="CL24" s="212"/>
      <c r="CM24" s="212"/>
      <c r="CN24" s="212"/>
      <c r="CO24" s="212"/>
      <c r="CP24" s="212"/>
      <c r="CQ24" s="212"/>
      <c r="CR24" s="212"/>
      <c r="CS24" s="212"/>
      <c r="CT24" s="212"/>
      <c r="CU24" s="212"/>
      <c r="CV24" s="212"/>
      <c r="CW24" s="212"/>
      <c r="CX24" s="212"/>
      <c r="CY24" s="212"/>
      <c r="CZ24" s="212"/>
      <c r="DA24" s="212"/>
      <c r="DB24" s="212"/>
      <c r="DC24" s="212"/>
      <c r="DD24" s="212"/>
      <c r="DE24" s="212"/>
      <c r="DF24" s="212"/>
      <c r="DG24" s="212"/>
      <c r="DH24" s="212"/>
      <c r="DI24" s="212"/>
      <c r="DJ24" s="212"/>
      <c r="DK24" s="212"/>
      <c r="DL24" s="212"/>
      <c r="DM24" s="212"/>
      <c r="DN24" s="212"/>
      <c r="DO24" s="212"/>
      <c r="DP24" s="212"/>
      <c r="DQ24" s="212"/>
      <c r="DR24" s="212"/>
      <c r="DS24" s="212"/>
      <c r="DT24" s="212"/>
      <c r="DU24" s="212"/>
      <c r="DV24" s="212"/>
      <c r="DW24" s="212"/>
      <c r="DX24" s="212"/>
      <c r="DY24" s="212"/>
      <c r="DZ24" s="212"/>
      <c r="EA24" s="212"/>
      <c r="EB24" s="212"/>
      <c r="EC24" s="212"/>
      <c r="ED24" s="212"/>
      <c r="EE24" s="212"/>
      <c r="EF24" s="212"/>
      <c r="EG24" s="212"/>
      <c r="EH24" s="212"/>
      <c r="EI24" s="212"/>
      <c r="EJ24" s="212"/>
      <c r="EK24" s="212"/>
      <c r="EL24" s="212"/>
      <c r="EM24" s="212"/>
      <c r="EN24" s="212"/>
      <c r="EO24" s="212"/>
      <c r="EP24" s="212"/>
      <c r="EQ24" s="212"/>
      <c r="ER24" s="212"/>
      <c r="ES24" s="212"/>
      <c r="ET24" s="212"/>
      <c r="EU24" s="212"/>
      <c r="EV24" s="212"/>
      <c r="EW24" s="212"/>
      <c r="EX24" s="212"/>
      <c r="EY24" s="212"/>
      <c r="EZ24" s="212"/>
      <c r="FA24" s="212"/>
      <c r="FB24" s="212"/>
      <c r="FC24" s="212"/>
      <c r="FD24" s="212"/>
      <c r="FE24" s="212"/>
      <c r="FF24" s="212"/>
      <c r="FG24" s="212"/>
      <c r="FH24" s="212"/>
      <c r="FI24" s="212"/>
      <c r="FJ24" s="212"/>
      <c r="FK24" s="212"/>
      <c r="FL24" s="212"/>
      <c r="FM24" s="212"/>
      <c r="FN24" s="212"/>
      <c r="FO24" s="212"/>
      <c r="FP24" s="212"/>
      <c r="FQ24" s="212"/>
      <c r="FR24" s="212"/>
      <c r="FS24" s="212"/>
      <c r="FT24" s="212"/>
      <c r="FU24" s="212"/>
      <c r="FV24" s="212"/>
      <c r="FW24" s="212"/>
      <c r="FX24" s="212"/>
      <c r="FY24" s="212"/>
      <c r="FZ24" s="212"/>
      <c r="GA24" s="212"/>
    </row>
    <row r="25" spans="1:205" s="57" customFormat="1" ht="18" x14ac:dyDescent="0.15">
      <c r="A25" s="157" t="str">
        <f t="shared" si="5"/>
        <v>1.9</v>
      </c>
      <c r="B25" s="163" t="s">
        <v>200</v>
      </c>
      <c r="D25" s="118"/>
      <c r="E25" s="203" t="s">
        <v>285</v>
      </c>
      <c r="F25" s="174" t="s">
        <v>251</v>
      </c>
      <c r="G25" s="177">
        <v>2</v>
      </c>
      <c r="H25" s="59">
        <v>0</v>
      </c>
      <c r="I25" s="178">
        <v>2</v>
      </c>
      <c r="J25" s="88"/>
      <c r="K25" s="99"/>
      <c r="L25" s="99"/>
      <c r="M25" s="99"/>
      <c r="N25" s="99"/>
      <c r="O25" s="99"/>
      <c r="P25" s="99"/>
      <c r="Q25" s="99"/>
      <c r="R25" s="99"/>
      <c r="S25" s="99"/>
      <c r="T25" s="99"/>
      <c r="U25" s="99"/>
      <c r="V25" s="99"/>
      <c r="W25" s="99"/>
      <c r="X25" s="99"/>
      <c r="Y25" s="99"/>
      <c r="Z25" s="99"/>
      <c r="AA25" s="99"/>
      <c r="AB25" s="99"/>
      <c r="AC25" s="99"/>
      <c r="AD25" s="99"/>
      <c r="AE25" s="99"/>
      <c r="AF25" s="99"/>
      <c r="AG25" s="99"/>
      <c r="AH25" s="99"/>
      <c r="AI25" s="99"/>
      <c r="AJ25" s="99"/>
      <c r="AK25" s="99"/>
      <c r="AL25" s="99"/>
      <c r="AM25" s="99"/>
      <c r="AN25" s="99"/>
      <c r="AO25" s="99"/>
      <c r="AP25" s="99"/>
      <c r="AQ25" s="99"/>
      <c r="AR25" s="99"/>
      <c r="AS25" s="99"/>
      <c r="AT25" s="99"/>
      <c r="AU25" s="99"/>
      <c r="AV25" s="99"/>
      <c r="AW25" s="99"/>
      <c r="AX25" s="99"/>
      <c r="AY25" s="99"/>
      <c r="AZ25" s="99"/>
      <c r="BA25" s="99"/>
      <c r="BB25" s="99"/>
      <c r="BC25" s="99"/>
      <c r="BD25" s="99"/>
      <c r="BE25" s="99"/>
      <c r="BF25" s="99"/>
      <c r="BG25" s="99"/>
      <c r="BH25" s="99"/>
      <c r="BI25" s="99"/>
      <c r="BJ25" s="99"/>
      <c r="BK25" s="99"/>
      <c r="BL25" s="99"/>
      <c r="BM25" s="99"/>
      <c r="BN25" s="99"/>
    </row>
    <row r="26" spans="1:205" s="57" customFormat="1" ht="18" x14ac:dyDescent="0.15">
      <c r="A26" s="158" t="str">
        <f>IF(ISERROR(VALUE(SUBSTITUTE(prevWBS,".",""))),"1",IF(ISERROR(FIND("`",SUBSTITUTE(prevWBS,".","`",1))),TEXT(VALUE(prevWBS)+1,"#"),TEXT(VALUE(LEFT(prevWBS,FIND("`",SUBSTITUTE(prevWBS,".","`",1))-1))+1,"#")))</f>
        <v>2</v>
      </c>
      <c r="B26" s="165" t="s">
        <v>201</v>
      </c>
      <c r="D26" s="118"/>
      <c r="E26" s="208"/>
      <c r="F26" s="169" t="str">
        <f t="shared" ref="F26:F58" si="6">IF(ISBLANK(E26)," - ",IF(G26=0,E26,E26+G26-1))</f>
        <v xml:space="preserve"> - </v>
      </c>
      <c r="G26" s="54"/>
      <c r="H26" s="55"/>
      <c r="I26" s="179" t="str">
        <f t="shared" ref="I26:I58" si="7">IF(OR(F26=0,E26=0)," - ",NETWORKDAYS(E26,F26))</f>
        <v xml:space="preserve"> - </v>
      </c>
      <c r="J26" s="209"/>
      <c r="K26" s="101"/>
      <c r="L26" s="101"/>
      <c r="M26" s="101"/>
      <c r="N26" s="101"/>
      <c r="O26" s="101"/>
      <c r="P26" s="101"/>
      <c r="Q26" s="101"/>
      <c r="R26" s="101"/>
      <c r="S26" s="101"/>
      <c r="T26" s="101"/>
      <c r="U26" s="101"/>
      <c r="V26" s="101"/>
      <c r="W26" s="101"/>
      <c r="X26" s="101"/>
      <c r="Y26" s="101"/>
      <c r="Z26" s="101"/>
      <c r="AA26" s="101"/>
      <c r="AB26" s="101"/>
      <c r="AC26" s="101"/>
      <c r="AD26" s="101"/>
      <c r="AE26" s="101"/>
      <c r="AF26" s="101"/>
      <c r="AG26" s="101"/>
      <c r="AH26" s="101"/>
      <c r="AI26" s="101"/>
      <c r="AJ26" s="101"/>
      <c r="AK26" s="101"/>
      <c r="AL26" s="101"/>
      <c r="AM26" s="101"/>
      <c r="AN26" s="101"/>
      <c r="AO26" s="101"/>
      <c r="AP26" s="101"/>
      <c r="AQ26" s="101"/>
      <c r="AR26" s="101"/>
      <c r="AS26" s="101"/>
      <c r="AT26" s="101"/>
      <c r="AU26" s="101"/>
      <c r="AV26" s="101"/>
      <c r="AW26" s="101"/>
      <c r="AX26" s="101"/>
      <c r="AY26" s="101"/>
      <c r="AZ26" s="101"/>
      <c r="BA26" s="101"/>
      <c r="BB26" s="101"/>
      <c r="BC26" s="101"/>
      <c r="BD26" s="101"/>
      <c r="BE26" s="101"/>
      <c r="BF26" s="101"/>
      <c r="BG26" s="101"/>
      <c r="BH26" s="101"/>
      <c r="BI26" s="101"/>
      <c r="BJ26" s="101"/>
      <c r="BK26" s="101"/>
      <c r="BL26" s="101"/>
      <c r="BM26" s="101"/>
      <c r="BN26" s="101"/>
      <c r="BO26" s="52"/>
      <c r="BP26" s="52"/>
      <c r="BQ26" s="52"/>
      <c r="BR26" s="52"/>
      <c r="BS26" s="52"/>
      <c r="BT26" s="52"/>
      <c r="BU26" s="52"/>
      <c r="BV26" s="52"/>
      <c r="BW26" s="52"/>
      <c r="BX26" s="52"/>
      <c r="BY26" s="52"/>
      <c r="BZ26" s="52"/>
      <c r="CA26" s="52"/>
      <c r="CB26" s="52"/>
      <c r="CC26" s="52"/>
      <c r="CD26" s="52"/>
      <c r="CE26" s="52"/>
      <c r="CF26" s="52"/>
      <c r="CG26" s="52"/>
      <c r="CH26" s="52"/>
      <c r="CI26" s="52"/>
      <c r="CJ26" s="52"/>
      <c r="CK26" s="52"/>
      <c r="CL26" s="52"/>
      <c r="CM26" s="52"/>
      <c r="CN26" s="52"/>
      <c r="CO26" s="52"/>
      <c r="CP26" s="52"/>
      <c r="CQ26" s="52"/>
      <c r="CR26" s="52"/>
      <c r="CS26" s="52"/>
      <c r="CT26" s="52"/>
      <c r="CU26" s="52"/>
      <c r="CV26" s="52"/>
      <c r="CW26" s="52"/>
      <c r="CX26" s="52"/>
      <c r="CY26" s="52"/>
      <c r="CZ26" s="52"/>
      <c r="DA26" s="52"/>
      <c r="DB26" s="52"/>
      <c r="DC26" s="52"/>
      <c r="DD26" s="52"/>
      <c r="DE26" s="52"/>
      <c r="DF26" s="52"/>
      <c r="DG26" s="52"/>
      <c r="DH26" s="52"/>
      <c r="DI26" s="52"/>
      <c r="DJ26" s="52"/>
      <c r="DK26" s="52"/>
      <c r="DL26" s="52"/>
      <c r="DM26" s="52"/>
      <c r="DN26" s="52"/>
      <c r="DO26" s="52"/>
      <c r="DP26" s="52"/>
      <c r="DQ26" s="52"/>
      <c r="DR26" s="52"/>
      <c r="DS26" s="52"/>
      <c r="DT26" s="52"/>
      <c r="DU26" s="52"/>
      <c r="DV26" s="52"/>
      <c r="DW26" s="52"/>
      <c r="DX26" s="52"/>
      <c r="DY26" s="52"/>
      <c r="DZ26" s="52"/>
      <c r="EA26" s="52"/>
      <c r="EB26" s="52"/>
      <c r="EC26" s="52"/>
      <c r="ED26" s="52"/>
      <c r="EE26" s="52"/>
      <c r="EF26" s="52"/>
      <c r="EG26" s="52"/>
      <c r="EH26" s="52"/>
      <c r="EI26" s="52"/>
      <c r="EJ26" s="52"/>
      <c r="EK26" s="52"/>
      <c r="EL26" s="52"/>
      <c r="EM26" s="52"/>
      <c r="EN26" s="52"/>
      <c r="EO26" s="52"/>
      <c r="EP26" s="52"/>
      <c r="EQ26" s="52"/>
      <c r="ER26" s="52"/>
      <c r="ES26" s="52"/>
      <c r="ET26" s="52"/>
      <c r="EU26" s="52"/>
      <c r="EV26" s="52"/>
      <c r="EW26" s="52"/>
      <c r="EX26" s="52"/>
      <c r="EY26" s="52"/>
      <c r="EZ26" s="52"/>
      <c r="FA26" s="52"/>
      <c r="FB26" s="52"/>
      <c r="FC26" s="52"/>
      <c r="FD26" s="52"/>
      <c r="FE26" s="52"/>
      <c r="FF26" s="52"/>
      <c r="FG26" s="52"/>
      <c r="FH26" s="52"/>
      <c r="FI26" s="52"/>
      <c r="FJ26" s="52"/>
      <c r="FK26" s="52"/>
      <c r="FL26" s="52"/>
      <c r="FM26" s="52"/>
      <c r="FN26" s="52"/>
      <c r="FO26" s="52"/>
      <c r="FP26" s="52"/>
      <c r="FQ26" s="52"/>
      <c r="FR26" s="52"/>
      <c r="FS26" s="52"/>
      <c r="FT26" s="52"/>
      <c r="FU26" s="52"/>
      <c r="FV26" s="52"/>
      <c r="FW26" s="52"/>
      <c r="FX26" s="52"/>
      <c r="FY26" s="52"/>
      <c r="FZ26" s="52"/>
      <c r="GA26" s="52"/>
      <c r="GB26" s="52"/>
      <c r="GC26" s="52"/>
      <c r="GD26" s="52"/>
      <c r="GE26" s="52"/>
      <c r="GF26" s="52"/>
      <c r="GG26" s="52"/>
      <c r="GH26" s="52"/>
      <c r="GI26" s="52"/>
      <c r="GJ26" s="52"/>
      <c r="GK26" s="52"/>
      <c r="GL26" s="52"/>
      <c r="GM26" s="52"/>
      <c r="GN26" s="52"/>
      <c r="GO26" s="52"/>
      <c r="GP26" s="52"/>
      <c r="GQ26" s="52"/>
      <c r="GR26" s="52"/>
      <c r="GS26" s="52"/>
      <c r="GT26" s="52"/>
      <c r="GU26" s="52"/>
      <c r="GV26" s="52"/>
      <c r="GW26" s="52"/>
    </row>
    <row r="27" spans="1:205" s="57" customFormat="1" ht="18" x14ac:dyDescent="0.15">
      <c r="A27" s="15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27" s="163" t="s">
        <v>139</v>
      </c>
      <c r="D27" s="118"/>
      <c r="E27" s="203" t="s">
        <v>222</v>
      </c>
      <c r="F27" s="174" t="s">
        <v>222</v>
      </c>
      <c r="G27" s="177">
        <v>1</v>
      </c>
      <c r="H27" s="59">
        <v>0</v>
      </c>
      <c r="I27" s="178">
        <v>1</v>
      </c>
      <c r="J27" s="88"/>
      <c r="K27" s="99"/>
      <c r="L27" s="99"/>
      <c r="M27" s="99"/>
      <c r="N27" s="99"/>
      <c r="O27" s="99"/>
      <c r="P27" s="99"/>
      <c r="Q27" s="99"/>
      <c r="R27" s="99"/>
      <c r="S27" s="99"/>
      <c r="T27" s="99"/>
      <c r="U27" s="99"/>
      <c r="V27" s="99"/>
      <c r="W27" s="99"/>
      <c r="X27" s="99"/>
      <c r="Y27" s="99"/>
      <c r="Z27" s="99"/>
      <c r="AA27" s="99"/>
      <c r="AB27" s="99"/>
      <c r="AC27" s="99"/>
      <c r="AD27" s="99"/>
      <c r="AE27" s="99"/>
      <c r="AF27" s="99"/>
      <c r="AG27" s="99"/>
      <c r="AH27" s="99"/>
      <c r="AI27" s="99"/>
      <c r="AJ27" s="99"/>
      <c r="AK27" s="99"/>
      <c r="AL27" s="99"/>
      <c r="AM27" s="99"/>
      <c r="AN27" s="99"/>
      <c r="AO27" s="99"/>
      <c r="AP27" s="99"/>
      <c r="AQ27" s="99"/>
      <c r="AR27" s="99"/>
      <c r="AS27" s="99"/>
      <c r="AT27" s="99"/>
      <c r="AU27" s="99"/>
      <c r="AV27" s="99"/>
      <c r="AW27" s="99"/>
      <c r="AX27" s="99"/>
      <c r="AY27" s="99"/>
      <c r="AZ27" s="99"/>
      <c r="BA27" s="99"/>
      <c r="BB27" s="99"/>
      <c r="BC27" s="99"/>
      <c r="BD27" s="99"/>
      <c r="BE27" s="99"/>
      <c r="BF27" s="99"/>
      <c r="BG27" s="99"/>
      <c r="BH27" s="99"/>
      <c r="BI27" s="99"/>
      <c r="BJ27" s="99"/>
      <c r="BK27" s="99"/>
      <c r="BL27" s="99"/>
      <c r="BM27" s="99"/>
      <c r="BN27" s="99"/>
    </row>
    <row r="28" spans="1:205" s="57" customFormat="1" ht="28" x14ac:dyDescent="0.15">
      <c r="A28" s="15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8" s="163" t="s">
        <v>202</v>
      </c>
      <c r="D28" s="118"/>
      <c r="E28" s="203" t="s">
        <v>223</v>
      </c>
      <c r="F28" s="174" t="s">
        <v>226</v>
      </c>
      <c r="G28" s="177">
        <v>4</v>
      </c>
      <c r="H28" s="59">
        <v>0</v>
      </c>
      <c r="I28" s="178">
        <v>4</v>
      </c>
      <c r="J28" s="88"/>
      <c r="K28" s="99"/>
      <c r="L28" s="99"/>
      <c r="M28" s="99"/>
      <c r="N28" s="99"/>
      <c r="O28" s="99"/>
      <c r="P28" s="99"/>
      <c r="Q28" s="99"/>
      <c r="R28" s="99"/>
      <c r="S28" s="99"/>
      <c r="T28" s="99"/>
      <c r="U28" s="99"/>
      <c r="V28" s="99"/>
      <c r="W28" s="99"/>
      <c r="X28" s="99"/>
      <c r="Y28" s="99"/>
      <c r="Z28" s="99"/>
      <c r="AA28" s="99"/>
      <c r="AB28" s="99"/>
      <c r="AC28" s="99"/>
      <c r="AD28" s="99"/>
      <c r="AE28" s="99"/>
      <c r="AF28" s="99"/>
      <c r="AG28" s="99"/>
      <c r="AH28" s="99"/>
      <c r="AI28" s="99"/>
      <c r="AJ28" s="99"/>
      <c r="AK28" s="99"/>
      <c r="AL28" s="99"/>
      <c r="AM28" s="99"/>
      <c r="AN28" s="99"/>
      <c r="AO28" s="99"/>
      <c r="AP28" s="99"/>
      <c r="AQ28" s="99"/>
      <c r="AR28" s="99"/>
      <c r="AS28" s="99"/>
      <c r="AT28" s="99"/>
      <c r="AU28" s="99"/>
      <c r="AV28" s="99"/>
      <c r="AW28" s="99"/>
      <c r="AX28" s="99"/>
      <c r="AY28" s="99"/>
      <c r="AZ28" s="99"/>
      <c r="BA28" s="99"/>
      <c r="BB28" s="99"/>
      <c r="BC28" s="99"/>
      <c r="BD28" s="99"/>
      <c r="BE28" s="99"/>
      <c r="BF28" s="99"/>
      <c r="BG28" s="99"/>
      <c r="BH28" s="99"/>
      <c r="BI28" s="99"/>
      <c r="BJ28" s="99"/>
      <c r="BK28" s="99"/>
      <c r="BL28" s="99"/>
      <c r="BM28" s="99"/>
      <c r="BN28" s="99"/>
    </row>
    <row r="29" spans="1:205" s="57" customFormat="1" ht="18" x14ac:dyDescent="0.15">
      <c r="A29" s="157" t="s">
        <v>150</v>
      </c>
      <c r="B29" s="164" t="s">
        <v>188</v>
      </c>
      <c r="D29" s="118"/>
      <c r="E29" s="203" t="s">
        <v>223</v>
      </c>
      <c r="F29" s="174" t="s">
        <v>223</v>
      </c>
      <c r="G29" s="177">
        <v>1</v>
      </c>
      <c r="H29" s="59">
        <v>0</v>
      </c>
      <c r="I29" s="178">
        <v>1</v>
      </c>
      <c r="J29" s="88"/>
      <c r="K29" s="99"/>
      <c r="L29" s="99"/>
      <c r="M29" s="99"/>
      <c r="N29" s="99"/>
      <c r="O29" s="99"/>
      <c r="P29" s="99"/>
      <c r="Q29" s="99"/>
      <c r="R29" s="99"/>
      <c r="S29" s="99"/>
      <c r="T29" s="99"/>
      <c r="U29" s="99"/>
      <c r="V29" s="99"/>
      <c r="W29" s="99"/>
      <c r="X29" s="99"/>
      <c r="Y29" s="99"/>
      <c r="Z29" s="99"/>
      <c r="AA29" s="99"/>
      <c r="AB29" s="99"/>
      <c r="AC29" s="99"/>
      <c r="AD29" s="99"/>
      <c r="AE29" s="99"/>
      <c r="AF29" s="99"/>
      <c r="AG29" s="99"/>
      <c r="AH29" s="99"/>
      <c r="AI29" s="99"/>
      <c r="AJ29" s="99"/>
      <c r="AK29" s="99"/>
      <c r="AL29" s="99"/>
      <c r="AM29" s="99"/>
      <c r="AN29" s="99"/>
      <c r="AO29" s="99"/>
      <c r="AP29" s="99"/>
      <c r="AQ29" s="99"/>
      <c r="AR29" s="99"/>
      <c r="AS29" s="99"/>
      <c r="AT29" s="99"/>
      <c r="AU29" s="99"/>
      <c r="AV29" s="99"/>
      <c r="AW29" s="99"/>
      <c r="AX29" s="99"/>
      <c r="AY29" s="99"/>
      <c r="AZ29" s="99"/>
      <c r="BA29" s="99"/>
      <c r="BB29" s="99"/>
      <c r="BC29" s="99"/>
      <c r="BD29" s="99"/>
      <c r="BE29" s="99"/>
      <c r="BF29" s="99"/>
      <c r="BG29" s="99"/>
      <c r="BH29" s="99"/>
      <c r="BI29" s="99"/>
      <c r="BJ29" s="99"/>
      <c r="BK29" s="99"/>
      <c r="BL29" s="99"/>
      <c r="BM29" s="99"/>
      <c r="BN29" s="99"/>
    </row>
    <row r="30" spans="1:205" s="52" customFormat="1" ht="18" x14ac:dyDescent="0.15">
      <c r="A30" s="157" t="s">
        <v>151</v>
      </c>
      <c r="B30" s="164" t="s">
        <v>189</v>
      </c>
      <c r="D30" s="53"/>
      <c r="E30" s="203" t="s">
        <v>223</v>
      </c>
      <c r="F30" s="174" t="s">
        <v>223</v>
      </c>
      <c r="G30" s="177">
        <v>1</v>
      </c>
      <c r="H30" s="59">
        <v>0</v>
      </c>
      <c r="I30" s="178">
        <v>1</v>
      </c>
      <c r="J30" s="210"/>
      <c r="K30" s="211"/>
      <c r="L30" s="211"/>
      <c r="M30" s="211"/>
      <c r="N30" s="211"/>
      <c r="O30" s="211"/>
      <c r="P30" s="211"/>
      <c r="Q30" s="211"/>
      <c r="R30" s="211"/>
      <c r="S30" s="211"/>
      <c r="T30" s="211"/>
      <c r="U30" s="211"/>
      <c r="V30" s="211"/>
      <c r="W30" s="211"/>
      <c r="X30" s="211"/>
      <c r="Y30" s="211"/>
      <c r="Z30" s="211"/>
      <c r="AA30" s="211"/>
      <c r="AB30" s="211"/>
      <c r="AC30" s="211"/>
      <c r="AD30" s="211"/>
      <c r="AE30" s="211"/>
      <c r="AF30" s="211"/>
      <c r="AG30" s="211"/>
      <c r="AH30" s="211"/>
      <c r="AI30" s="211"/>
      <c r="AJ30" s="211"/>
      <c r="AK30" s="211"/>
      <c r="AL30" s="211"/>
      <c r="AM30" s="211"/>
      <c r="AN30" s="211"/>
      <c r="AO30" s="211"/>
      <c r="AP30" s="211"/>
      <c r="AQ30" s="211"/>
      <c r="AR30" s="211"/>
      <c r="AS30" s="211"/>
      <c r="AT30" s="211"/>
      <c r="AU30" s="211"/>
      <c r="AV30" s="211"/>
      <c r="AW30" s="211"/>
      <c r="AX30" s="211"/>
      <c r="AY30" s="211"/>
      <c r="AZ30" s="211"/>
      <c r="BA30" s="211"/>
      <c r="BB30" s="211"/>
      <c r="BC30" s="211"/>
      <c r="BD30" s="211"/>
      <c r="BE30" s="211"/>
      <c r="BF30" s="211"/>
      <c r="BG30" s="211"/>
      <c r="BH30" s="211"/>
      <c r="BI30" s="211"/>
      <c r="BJ30" s="211"/>
      <c r="BK30" s="211"/>
      <c r="BL30" s="211"/>
      <c r="BM30" s="211"/>
      <c r="BN30" s="211"/>
      <c r="BO30" s="212"/>
      <c r="BP30" s="212"/>
      <c r="BQ30" s="212"/>
      <c r="BR30" s="212"/>
      <c r="BS30" s="212"/>
      <c r="BT30" s="212"/>
      <c r="BU30" s="212"/>
      <c r="BV30" s="212"/>
      <c r="BW30" s="212"/>
      <c r="BX30" s="212"/>
      <c r="BY30" s="212"/>
      <c r="BZ30" s="212"/>
      <c r="CA30" s="212"/>
      <c r="CB30" s="212"/>
      <c r="CC30" s="212"/>
      <c r="CD30" s="212"/>
      <c r="CE30" s="212"/>
      <c r="CF30" s="212"/>
      <c r="CG30" s="212"/>
      <c r="CH30" s="212"/>
      <c r="CI30" s="212"/>
      <c r="CJ30" s="212"/>
      <c r="CK30" s="212"/>
      <c r="CL30" s="212"/>
      <c r="CM30" s="212"/>
      <c r="CN30" s="212"/>
      <c r="CO30" s="212"/>
      <c r="CP30" s="212"/>
      <c r="CQ30" s="212"/>
      <c r="CR30" s="212"/>
      <c r="CS30" s="212"/>
      <c r="CT30" s="212"/>
      <c r="CU30" s="212"/>
      <c r="CV30" s="212"/>
      <c r="CW30" s="212"/>
      <c r="CX30" s="212"/>
      <c r="CY30" s="212"/>
      <c r="CZ30" s="212"/>
      <c r="DA30" s="212"/>
      <c r="DB30" s="212"/>
      <c r="DC30" s="212"/>
      <c r="DD30" s="212"/>
      <c r="DE30" s="212"/>
      <c r="DF30" s="212"/>
      <c r="DG30" s="212"/>
      <c r="DH30" s="212"/>
      <c r="DI30" s="212"/>
      <c r="DJ30" s="212"/>
      <c r="DK30" s="212"/>
      <c r="DL30" s="212"/>
      <c r="DM30" s="212"/>
      <c r="DN30" s="212"/>
      <c r="DO30" s="212"/>
      <c r="DP30" s="212"/>
      <c r="DQ30" s="212"/>
      <c r="DR30" s="212"/>
      <c r="DS30" s="212"/>
      <c r="DT30" s="212"/>
      <c r="DU30" s="212"/>
      <c r="DV30" s="212"/>
      <c r="DW30" s="212"/>
      <c r="DX30" s="212"/>
      <c r="DY30" s="212"/>
      <c r="DZ30" s="212"/>
      <c r="EA30" s="212"/>
      <c r="EB30" s="212"/>
      <c r="EC30" s="212"/>
      <c r="ED30" s="212"/>
      <c r="EE30" s="212"/>
      <c r="EF30" s="212"/>
      <c r="EG30" s="212"/>
      <c r="EH30" s="212"/>
      <c r="EI30" s="212"/>
      <c r="EJ30" s="212"/>
      <c r="EK30" s="212"/>
      <c r="EL30" s="212"/>
      <c r="EM30" s="212"/>
      <c r="EN30" s="212"/>
      <c r="EO30" s="212"/>
      <c r="EP30" s="212"/>
      <c r="EQ30" s="212"/>
      <c r="ER30" s="212"/>
      <c r="ES30" s="212"/>
      <c r="ET30" s="212"/>
      <c r="EU30" s="212"/>
      <c r="EV30" s="212"/>
      <c r="EW30" s="212"/>
      <c r="EX30" s="212"/>
      <c r="EY30" s="212"/>
      <c r="EZ30" s="212"/>
      <c r="FA30" s="212"/>
      <c r="FB30" s="212"/>
      <c r="FC30" s="212"/>
      <c r="FD30" s="212"/>
      <c r="FE30" s="212"/>
      <c r="FF30" s="212"/>
      <c r="FG30" s="212"/>
      <c r="FH30" s="212"/>
      <c r="FI30" s="212"/>
      <c r="FJ30" s="212"/>
      <c r="FK30" s="212"/>
      <c r="FL30" s="212"/>
      <c r="FM30" s="212"/>
      <c r="FN30" s="212"/>
      <c r="FO30" s="212"/>
      <c r="FP30" s="212"/>
      <c r="FQ30" s="212"/>
      <c r="FR30" s="212"/>
      <c r="FS30" s="212"/>
      <c r="FT30" s="212"/>
      <c r="FU30" s="212"/>
      <c r="FV30" s="212"/>
      <c r="FW30" s="212"/>
      <c r="FX30" s="212"/>
      <c r="FY30" s="212"/>
      <c r="FZ30" s="212"/>
      <c r="GA30" s="212"/>
      <c r="GB30" s="212"/>
      <c r="GC30" s="212"/>
      <c r="GD30" s="212"/>
      <c r="GE30" s="212"/>
      <c r="GF30" s="212"/>
      <c r="GG30" s="212"/>
      <c r="GH30" s="212"/>
      <c r="GI30" s="212"/>
      <c r="GJ30" s="212"/>
      <c r="GK30" s="212"/>
      <c r="GL30" s="212"/>
      <c r="GM30" s="212"/>
      <c r="GN30" s="212"/>
      <c r="GO30" s="212"/>
      <c r="GP30" s="212"/>
      <c r="GQ30" s="212"/>
      <c r="GR30" s="212"/>
      <c r="GS30" s="212"/>
    </row>
    <row r="31" spans="1:205" s="57" customFormat="1" ht="18" x14ac:dyDescent="0.15">
      <c r="A31" s="157" t="s">
        <v>152</v>
      </c>
      <c r="B31" s="164" t="s">
        <v>190</v>
      </c>
      <c r="D31" s="118"/>
      <c r="E31" s="203" t="s">
        <v>224</v>
      </c>
      <c r="F31" s="174" t="s">
        <v>224</v>
      </c>
      <c r="G31" s="177">
        <v>1</v>
      </c>
      <c r="H31" s="59">
        <v>0</v>
      </c>
      <c r="I31" s="178">
        <v>1</v>
      </c>
      <c r="J31" s="88"/>
      <c r="K31" s="99"/>
      <c r="L31" s="99"/>
      <c r="M31" s="99"/>
      <c r="N31" s="99"/>
      <c r="O31" s="99"/>
      <c r="P31" s="99"/>
      <c r="Q31" s="99"/>
      <c r="R31" s="99"/>
      <c r="S31" s="99"/>
      <c r="T31" s="99"/>
      <c r="U31" s="99"/>
      <c r="V31" s="99"/>
      <c r="W31" s="99"/>
      <c r="X31" s="99"/>
      <c r="Y31" s="99"/>
      <c r="Z31" s="99"/>
      <c r="AA31" s="99"/>
      <c r="AB31" s="99"/>
      <c r="AC31" s="99"/>
      <c r="AD31" s="99"/>
      <c r="AE31" s="99"/>
      <c r="AF31" s="99"/>
      <c r="AG31" s="99"/>
      <c r="AH31" s="99"/>
      <c r="AI31" s="99"/>
      <c r="AJ31" s="99"/>
      <c r="AK31" s="99"/>
      <c r="AL31" s="99"/>
      <c r="AM31" s="99"/>
      <c r="AN31" s="99"/>
      <c r="AO31" s="99"/>
      <c r="AP31" s="99"/>
      <c r="AQ31" s="99"/>
      <c r="AR31" s="99"/>
      <c r="AS31" s="99"/>
      <c r="AT31" s="99"/>
      <c r="AU31" s="99"/>
      <c r="AV31" s="99"/>
      <c r="AW31" s="99"/>
      <c r="AX31" s="99"/>
      <c r="AY31" s="99"/>
      <c r="AZ31" s="99"/>
      <c r="BA31" s="99"/>
      <c r="BB31" s="99"/>
      <c r="BC31" s="99"/>
      <c r="BD31" s="99"/>
      <c r="BE31" s="99"/>
      <c r="BF31" s="99"/>
      <c r="BG31" s="99"/>
      <c r="BH31" s="99"/>
      <c r="BI31" s="99"/>
      <c r="BJ31" s="99"/>
      <c r="BK31" s="99"/>
      <c r="BL31" s="99"/>
      <c r="BM31" s="99"/>
      <c r="BN31" s="99"/>
    </row>
    <row r="32" spans="1:205" s="57" customFormat="1" ht="18" x14ac:dyDescent="0.15">
      <c r="A32" s="157" t="s">
        <v>153</v>
      </c>
      <c r="B32" s="164" t="s">
        <v>203</v>
      </c>
      <c r="D32" s="118"/>
      <c r="E32" s="203" t="s">
        <v>224</v>
      </c>
      <c r="F32" s="174" t="s">
        <v>224</v>
      </c>
      <c r="G32" s="177">
        <v>1</v>
      </c>
      <c r="H32" s="59">
        <v>0</v>
      </c>
      <c r="I32" s="178">
        <v>1</v>
      </c>
      <c r="J32" s="88"/>
      <c r="K32" s="99"/>
      <c r="L32" s="99"/>
      <c r="M32" s="99"/>
      <c r="N32" s="99"/>
      <c r="O32" s="99"/>
      <c r="P32" s="99"/>
      <c r="Q32" s="99"/>
      <c r="R32" s="99"/>
      <c r="S32" s="99"/>
      <c r="T32" s="99"/>
      <c r="U32" s="99"/>
      <c r="V32" s="99"/>
      <c r="W32" s="99"/>
      <c r="X32" s="99"/>
      <c r="Y32" s="99"/>
      <c r="Z32" s="99"/>
      <c r="AA32" s="99"/>
      <c r="AB32" s="99"/>
      <c r="AC32" s="99"/>
      <c r="AD32" s="99"/>
      <c r="AE32" s="99"/>
      <c r="AF32" s="99"/>
      <c r="AG32" s="99"/>
      <c r="AH32" s="99"/>
      <c r="AI32" s="99"/>
      <c r="AJ32" s="99"/>
      <c r="AK32" s="99"/>
      <c r="AL32" s="99"/>
      <c r="AM32" s="99"/>
      <c r="AN32" s="99"/>
      <c r="AO32" s="99"/>
      <c r="AP32" s="99"/>
      <c r="AQ32" s="99"/>
      <c r="AR32" s="99"/>
      <c r="AS32" s="99"/>
      <c r="AT32" s="99"/>
      <c r="AU32" s="99"/>
      <c r="AV32" s="99"/>
      <c r="AW32" s="99"/>
      <c r="AX32" s="99"/>
      <c r="AY32" s="99"/>
      <c r="AZ32" s="99"/>
      <c r="BA32" s="99"/>
      <c r="BB32" s="99"/>
      <c r="BC32" s="99"/>
      <c r="BD32" s="99"/>
      <c r="BE32" s="99"/>
      <c r="BF32" s="99"/>
      <c r="BG32" s="99"/>
      <c r="BH32" s="99"/>
      <c r="BI32" s="99"/>
      <c r="BJ32" s="99"/>
      <c r="BK32" s="99"/>
      <c r="BL32" s="99"/>
      <c r="BM32" s="99"/>
      <c r="BN32" s="99"/>
    </row>
    <row r="33" spans="1:66" s="57" customFormat="1" ht="18" x14ac:dyDescent="0.15">
      <c r="A33" s="157" t="s">
        <v>154</v>
      </c>
      <c r="B33" s="164" t="s">
        <v>192</v>
      </c>
      <c r="D33" s="118"/>
      <c r="E33" s="203" t="s">
        <v>225</v>
      </c>
      <c r="F33" s="174" t="s">
        <v>225</v>
      </c>
      <c r="G33" s="177">
        <v>1</v>
      </c>
      <c r="H33" s="59">
        <v>0</v>
      </c>
      <c r="I33" s="178">
        <v>1</v>
      </c>
      <c r="J33" s="88"/>
      <c r="K33" s="99"/>
      <c r="L33" s="99"/>
      <c r="M33" s="99"/>
      <c r="N33" s="99"/>
      <c r="O33" s="99"/>
      <c r="P33" s="99"/>
      <c r="Q33" s="99"/>
      <c r="R33" s="99"/>
      <c r="S33" s="99"/>
      <c r="T33" s="99"/>
      <c r="U33" s="99"/>
      <c r="V33" s="99"/>
      <c r="W33" s="99"/>
      <c r="X33" s="99"/>
      <c r="Y33" s="99"/>
      <c r="Z33" s="99"/>
      <c r="AA33" s="99"/>
      <c r="AB33" s="99"/>
      <c r="AC33" s="99"/>
      <c r="AD33" s="99"/>
      <c r="AE33" s="99"/>
      <c r="AF33" s="99"/>
      <c r="AG33" s="99"/>
      <c r="AH33" s="99"/>
      <c r="AI33" s="99"/>
      <c r="AJ33" s="99"/>
      <c r="AK33" s="99"/>
      <c r="AL33" s="99"/>
      <c r="AM33" s="99"/>
      <c r="AN33" s="99"/>
      <c r="AO33" s="99"/>
      <c r="AP33" s="99"/>
      <c r="AQ33" s="99"/>
      <c r="AR33" s="99"/>
      <c r="AS33" s="99"/>
      <c r="AT33" s="99"/>
      <c r="AU33" s="99"/>
      <c r="AV33" s="99"/>
      <c r="AW33" s="99"/>
      <c r="AX33" s="99"/>
      <c r="AY33" s="99"/>
      <c r="AZ33" s="99"/>
      <c r="BA33" s="99"/>
      <c r="BB33" s="99"/>
      <c r="BC33" s="99"/>
      <c r="BD33" s="99"/>
      <c r="BE33" s="99"/>
      <c r="BF33" s="99"/>
      <c r="BG33" s="99"/>
      <c r="BH33" s="99"/>
      <c r="BI33" s="99"/>
      <c r="BJ33" s="99"/>
      <c r="BK33" s="99"/>
      <c r="BL33" s="99"/>
      <c r="BM33" s="99"/>
      <c r="BN33" s="99"/>
    </row>
    <row r="34" spans="1:66" s="57" customFormat="1" ht="18" x14ac:dyDescent="0.15">
      <c r="A34" s="157" t="s">
        <v>155</v>
      </c>
      <c r="B34" s="164" t="s">
        <v>193</v>
      </c>
      <c r="D34" s="118"/>
      <c r="E34" s="203" t="s">
        <v>225</v>
      </c>
      <c r="F34" s="174" t="s">
        <v>225</v>
      </c>
      <c r="G34" s="177">
        <v>1</v>
      </c>
      <c r="H34" s="59">
        <v>0</v>
      </c>
      <c r="I34" s="178">
        <v>1</v>
      </c>
      <c r="J34" s="88"/>
      <c r="K34" s="99"/>
      <c r="L34" s="99"/>
      <c r="M34" s="99"/>
      <c r="N34" s="99"/>
      <c r="O34" s="99"/>
      <c r="P34" s="99"/>
      <c r="Q34" s="99"/>
      <c r="R34" s="99"/>
      <c r="S34" s="99"/>
      <c r="T34" s="99"/>
      <c r="U34" s="99"/>
      <c r="V34" s="99"/>
      <c r="W34" s="99"/>
      <c r="X34" s="99"/>
      <c r="Y34" s="99"/>
      <c r="Z34" s="99"/>
      <c r="AA34" s="99"/>
      <c r="AB34" s="99"/>
      <c r="AC34" s="99"/>
      <c r="AD34" s="99"/>
      <c r="AE34" s="99"/>
      <c r="AF34" s="99"/>
      <c r="AG34" s="99"/>
      <c r="AH34" s="99"/>
      <c r="AI34" s="99"/>
      <c r="AJ34" s="99"/>
      <c r="AK34" s="99"/>
      <c r="AL34" s="99"/>
      <c r="AM34" s="99"/>
      <c r="AN34" s="99"/>
      <c r="AO34" s="99"/>
      <c r="AP34" s="99"/>
      <c r="AQ34" s="99"/>
      <c r="AR34" s="99"/>
      <c r="AS34" s="99"/>
      <c r="AT34" s="99"/>
      <c r="AU34" s="99"/>
      <c r="AV34" s="99"/>
      <c r="AW34" s="99"/>
      <c r="AX34" s="99"/>
      <c r="AY34" s="99"/>
      <c r="AZ34" s="99"/>
      <c r="BA34" s="99"/>
      <c r="BB34" s="99"/>
      <c r="BC34" s="99"/>
      <c r="BD34" s="99"/>
      <c r="BE34" s="99"/>
      <c r="BF34" s="99"/>
      <c r="BG34" s="99"/>
      <c r="BH34" s="99"/>
      <c r="BI34" s="99"/>
      <c r="BJ34" s="99"/>
      <c r="BK34" s="99"/>
      <c r="BL34" s="99"/>
      <c r="BM34" s="99"/>
      <c r="BN34" s="99"/>
    </row>
    <row r="35" spans="1:66" s="57" customFormat="1" ht="18" x14ac:dyDescent="0.15">
      <c r="A35" s="157" t="s">
        <v>156</v>
      </c>
      <c r="B35" s="164" t="s">
        <v>194</v>
      </c>
      <c r="D35" s="118"/>
      <c r="E35" s="203" t="s">
        <v>226</v>
      </c>
      <c r="F35" s="174" t="s">
        <v>226</v>
      </c>
      <c r="G35" s="177">
        <v>1</v>
      </c>
      <c r="H35" s="59">
        <v>0</v>
      </c>
      <c r="I35" s="178">
        <v>1</v>
      </c>
      <c r="J35" s="88"/>
      <c r="K35" s="99"/>
      <c r="L35" s="99"/>
      <c r="M35" s="99"/>
      <c r="N35" s="99"/>
      <c r="O35" s="99"/>
      <c r="P35" s="99"/>
      <c r="Q35" s="99"/>
      <c r="R35" s="99"/>
      <c r="S35" s="99"/>
      <c r="T35" s="99"/>
      <c r="U35" s="99"/>
      <c r="V35" s="99"/>
      <c r="W35" s="99"/>
      <c r="X35" s="99"/>
      <c r="Y35" s="99"/>
      <c r="Z35" s="99"/>
      <c r="AA35" s="99"/>
      <c r="AB35" s="99"/>
      <c r="AC35" s="99"/>
      <c r="AD35" s="99"/>
      <c r="AE35" s="99"/>
      <c r="AF35" s="99"/>
      <c r="AG35" s="99"/>
      <c r="AH35" s="99"/>
      <c r="AI35" s="99"/>
      <c r="AJ35" s="99"/>
      <c r="AK35" s="99"/>
      <c r="AL35" s="99"/>
      <c r="AM35" s="99"/>
      <c r="AN35" s="99"/>
      <c r="AO35" s="99"/>
      <c r="AP35" s="99"/>
      <c r="AQ35" s="99"/>
      <c r="AR35" s="99"/>
      <c r="AS35" s="99"/>
      <c r="AT35" s="99"/>
      <c r="AU35" s="99"/>
      <c r="AV35" s="99"/>
      <c r="AW35" s="99"/>
      <c r="AX35" s="99"/>
      <c r="AY35" s="99"/>
      <c r="AZ35" s="99"/>
      <c r="BA35" s="99"/>
      <c r="BB35" s="99"/>
      <c r="BC35" s="99"/>
      <c r="BD35" s="99"/>
      <c r="BE35" s="99"/>
      <c r="BF35" s="99"/>
      <c r="BG35" s="99"/>
      <c r="BH35" s="99"/>
      <c r="BI35" s="99"/>
      <c r="BJ35" s="99"/>
      <c r="BK35" s="99"/>
      <c r="BL35" s="99"/>
      <c r="BM35" s="99"/>
      <c r="BN35" s="99"/>
    </row>
    <row r="36" spans="1:66" s="65" customFormat="1" ht="18" x14ac:dyDescent="0.15">
      <c r="A36" s="157" t="s">
        <v>157</v>
      </c>
      <c r="B36" s="164" t="s">
        <v>195</v>
      </c>
      <c r="C36" s="60"/>
      <c r="D36" s="61"/>
      <c r="E36" s="203" t="s">
        <v>226</v>
      </c>
      <c r="F36" s="174" t="s">
        <v>226</v>
      </c>
      <c r="G36" s="177">
        <v>1</v>
      </c>
      <c r="H36" s="59">
        <v>0</v>
      </c>
      <c r="I36" s="178">
        <v>1</v>
      </c>
      <c r="J36" s="90"/>
      <c r="K36" s="99"/>
      <c r="L36" s="99"/>
      <c r="M36" s="99"/>
      <c r="N36" s="99"/>
      <c r="O36" s="99"/>
      <c r="P36" s="99"/>
      <c r="Q36" s="99"/>
      <c r="R36" s="99"/>
      <c r="S36" s="99"/>
      <c r="T36" s="99"/>
      <c r="U36" s="99"/>
      <c r="V36" s="99"/>
      <c r="W36" s="99"/>
      <c r="X36" s="99"/>
      <c r="Y36" s="99"/>
      <c r="Z36" s="99"/>
      <c r="AA36" s="99"/>
      <c r="AB36" s="99"/>
      <c r="AC36" s="99"/>
      <c r="AD36" s="99"/>
      <c r="AE36" s="99"/>
      <c r="AF36" s="99"/>
      <c r="AG36" s="99"/>
      <c r="AH36" s="99"/>
      <c r="AI36" s="99"/>
      <c r="AJ36" s="99"/>
      <c r="AK36" s="99"/>
      <c r="AL36" s="99"/>
      <c r="AM36" s="99"/>
      <c r="AN36" s="99"/>
      <c r="AO36" s="99"/>
      <c r="AP36" s="99"/>
      <c r="AQ36" s="99"/>
      <c r="AR36" s="99"/>
      <c r="AS36" s="99"/>
      <c r="AT36" s="99"/>
      <c r="AU36" s="99"/>
      <c r="AV36" s="99"/>
      <c r="AW36" s="99"/>
      <c r="AX36" s="99"/>
      <c r="AY36" s="99"/>
      <c r="AZ36" s="99"/>
      <c r="BA36" s="99"/>
      <c r="BB36" s="99"/>
      <c r="BC36" s="99"/>
      <c r="BD36" s="99"/>
      <c r="BE36" s="99"/>
      <c r="BF36" s="99"/>
      <c r="BG36" s="99"/>
      <c r="BH36" s="99"/>
      <c r="BI36" s="99"/>
      <c r="BJ36" s="99"/>
      <c r="BK36" s="99"/>
      <c r="BL36" s="99"/>
      <c r="BM36" s="99"/>
      <c r="BN36" s="99"/>
    </row>
    <row r="37" spans="1:66" s="65" customFormat="1" ht="18" x14ac:dyDescent="0.15">
      <c r="A37" s="157">
        <v>2.2999999999999998</v>
      </c>
      <c r="B37" s="163" t="s">
        <v>204</v>
      </c>
      <c r="C37" s="60"/>
      <c r="D37" s="61"/>
      <c r="E37" s="170" t="s">
        <v>227</v>
      </c>
      <c r="F37" s="175" t="s">
        <v>228</v>
      </c>
      <c r="G37" s="180">
        <v>2</v>
      </c>
      <c r="H37" s="181">
        <v>0</v>
      </c>
      <c r="I37" s="182">
        <v>2</v>
      </c>
      <c r="J37" s="90"/>
      <c r="K37" s="99"/>
      <c r="L37" s="99"/>
      <c r="M37" s="99"/>
      <c r="N37" s="99"/>
      <c r="O37" s="99"/>
      <c r="P37" s="99"/>
      <c r="Q37" s="99"/>
      <c r="R37" s="99"/>
      <c r="S37" s="99"/>
      <c r="T37" s="99"/>
      <c r="U37" s="99"/>
      <c r="V37" s="99"/>
      <c r="W37" s="99"/>
      <c r="X37" s="99"/>
      <c r="Y37" s="99"/>
      <c r="Z37" s="99"/>
      <c r="AA37" s="99"/>
      <c r="AB37" s="99"/>
      <c r="AC37" s="99"/>
      <c r="AD37" s="99"/>
      <c r="AE37" s="99"/>
      <c r="AF37" s="99"/>
      <c r="AG37" s="99"/>
      <c r="AH37" s="99"/>
      <c r="AI37" s="99"/>
      <c r="AJ37" s="99"/>
      <c r="AK37" s="99"/>
      <c r="AL37" s="99"/>
      <c r="AM37" s="99"/>
      <c r="AN37" s="99"/>
      <c r="AO37" s="99"/>
      <c r="AP37" s="99"/>
      <c r="AQ37" s="99"/>
      <c r="AR37" s="99"/>
      <c r="AS37" s="99"/>
      <c r="AT37" s="99"/>
      <c r="AU37" s="99"/>
      <c r="AV37" s="99"/>
      <c r="AW37" s="99"/>
      <c r="AX37" s="99"/>
      <c r="AY37" s="99"/>
      <c r="AZ37" s="99"/>
      <c r="BA37" s="99"/>
      <c r="BB37" s="99"/>
      <c r="BC37" s="99"/>
      <c r="BD37" s="99"/>
      <c r="BE37" s="99"/>
      <c r="BF37" s="99"/>
      <c r="BG37" s="99"/>
      <c r="BH37" s="99"/>
      <c r="BI37" s="99"/>
      <c r="BJ37" s="99"/>
      <c r="BK37" s="99"/>
      <c r="BL37" s="99"/>
      <c r="BM37" s="99"/>
      <c r="BN37" s="99"/>
    </row>
    <row r="38" spans="1:66" s="65" customFormat="1" ht="18" x14ac:dyDescent="0.15">
      <c r="A38" s="157" t="s">
        <v>158</v>
      </c>
      <c r="B38" s="164" t="s">
        <v>188</v>
      </c>
      <c r="C38" s="60"/>
      <c r="D38" s="61"/>
      <c r="E38" s="170" t="s">
        <v>267</v>
      </c>
      <c r="F38" s="175" t="s">
        <v>227</v>
      </c>
      <c r="G38" s="180">
        <v>1</v>
      </c>
      <c r="H38" s="181">
        <v>0</v>
      </c>
      <c r="I38" s="182">
        <v>1</v>
      </c>
      <c r="J38" s="90"/>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99"/>
      <c r="BA38" s="99"/>
      <c r="BB38" s="99"/>
      <c r="BC38" s="99"/>
      <c r="BD38" s="99"/>
      <c r="BE38" s="99"/>
      <c r="BF38" s="99"/>
      <c r="BG38" s="99"/>
      <c r="BH38" s="99"/>
      <c r="BI38" s="99"/>
      <c r="BJ38" s="99"/>
      <c r="BK38" s="99"/>
      <c r="BL38" s="99"/>
      <c r="BM38" s="99"/>
      <c r="BN38" s="99"/>
    </row>
    <row r="39" spans="1:66" s="65" customFormat="1" ht="18" x14ac:dyDescent="0.15">
      <c r="A39" s="157" t="s">
        <v>159</v>
      </c>
      <c r="B39" s="164" t="s">
        <v>189</v>
      </c>
      <c r="C39" s="60"/>
      <c r="D39" s="61"/>
      <c r="E39" s="170" t="s">
        <v>227</v>
      </c>
      <c r="F39" s="175" t="s">
        <v>227</v>
      </c>
      <c r="G39" s="180">
        <v>1</v>
      </c>
      <c r="H39" s="181">
        <v>0</v>
      </c>
      <c r="I39" s="182">
        <v>1</v>
      </c>
      <c r="J39" s="90"/>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c r="BA39" s="99"/>
      <c r="BB39" s="99"/>
      <c r="BC39" s="99"/>
      <c r="BD39" s="99"/>
      <c r="BE39" s="99"/>
      <c r="BF39" s="99"/>
      <c r="BG39" s="99"/>
      <c r="BH39" s="99"/>
      <c r="BI39" s="99"/>
      <c r="BJ39" s="99"/>
      <c r="BK39" s="99"/>
      <c r="BL39" s="99"/>
      <c r="BM39" s="99"/>
      <c r="BN39" s="99"/>
    </row>
    <row r="40" spans="1:66" s="65" customFormat="1" ht="18" x14ac:dyDescent="0.15">
      <c r="A40" s="157" t="s">
        <v>160</v>
      </c>
      <c r="B40" s="164" t="s">
        <v>190</v>
      </c>
      <c r="C40" s="60"/>
      <c r="D40" s="61"/>
      <c r="E40" s="170" t="s">
        <v>227</v>
      </c>
      <c r="F40" s="175" t="s">
        <v>227</v>
      </c>
      <c r="G40" s="180">
        <v>1</v>
      </c>
      <c r="H40" s="181">
        <v>0</v>
      </c>
      <c r="I40" s="182">
        <v>1</v>
      </c>
      <c r="J40" s="90"/>
      <c r="K40" s="99"/>
      <c r="L40" s="99"/>
      <c r="M40" s="99"/>
      <c r="N40" s="99"/>
      <c r="O40" s="99"/>
      <c r="P40" s="99"/>
      <c r="Q40" s="99"/>
      <c r="R40" s="99"/>
      <c r="S40" s="99"/>
      <c r="T40" s="99"/>
      <c r="U40" s="99"/>
      <c r="V40" s="99"/>
      <c r="W40" s="99"/>
      <c r="X40" s="99"/>
      <c r="Y40" s="99"/>
      <c r="Z40" s="99"/>
      <c r="AA40" s="99"/>
      <c r="AB40" s="99"/>
      <c r="AC40" s="99"/>
      <c r="AD40" s="99"/>
      <c r="AE40" s="99"/>
      <c r="AF40" s="99"/>
      <c r="AG40" s="99"/>
      <c r="AH40" s="99"/>
      <c r="AI40" s="99"/>
      <c r="AJ40" s="99"/>
      <c r="AK40" s="99"/>
      <c r="AL40" s="99"/>
      <c r="AM40" s="99"/>
      <c r="AN40" s="99"/>
      <c r="AO40" s="99"/>
      <c r="AP40" s="99"/>
      <c r="AQ40" s="99"/>
      <c r="AR40" s="99"/>
      <c r="AS40" s="99"/>
      <c r="AT40" s="99"/>
      <c r="AU40" s="99"/>
      <c r="AV40" s="99"/>
      <c r="AW40" s="99"/>
      <c r="AX40" s="99"/>
      <c r="AY40" s="99"/>
      <c r="AZ40" s="99"/>
      <c r="BA40" s="99"/>
      <c r="BB40" s="99"/>
      <c r="BC40" s="99"/>
      <c r="BD40" s="99"/>
      <c r="BE40" s="99"/>
      <c r="BF40" s="99"/>
      <c r="BG40" s="99"/>
      <c r="BH40" s="99"/>
      <c r="BI40" s="99"/>
      <c r="BJ40" s="99"/>
      <c r="BK40" s="99"/>
      <c r="BL40" s="99"/>
      <c r="BM40" s="99"/>
      <c r="BN40" s="99"/>
    </row>
    <row r="41" spans="1:66" s="65" customFormat="1" ht="18" x14ac:dyDescent="0.15">
      <c r="A41" s="157" t="s">
        <v>161</v>
      </c>
      <c r="B41" s="164" t="s">
        <v>203</v>
      </c>
      <c r="C41" s="60"/>
      <c r="D41" s="61"/>
      <c r="E41" s="170" t="s">
        <v>227</v>
      </c>
      <c r="F41" s="175" t="s">
        <v>227</v>
      </c>
      <c r="G41" s="180">
        <v>1</v>
      </c>
      <c r="H41" s="181">
        <v>0</v>
      </c>
      <c r="I41" s="182">
        <v>1</v>
      </c>
      <c r="J41" s="90"/>
      <c r="K41" s="99"/>
      <c r="L41" s="99"/>
      <c r="M41" s="99"/>
      <c r="N41" s="99"/>
      <c r="O41" s="99"/>
      <c r="P41" s="99"/>
      <c r="Q41" s="99"/>
      <c r="R41" s="99"/>
      <c r="S41" s="99"/>
      <c r="T41" s="99"/>
      <c r="U41" s="99"/>
      <c r="V41" s="99"/>
      <c r="W41" s="99"/>
      <c r="X41" s="99"/>
      <c r="Y41" s="99"/>
      <c r="Z41" s="99"/>
      <c r="AA41" s="99"/>
      <c r="AB41" s="99"/>
      <c r="AC41" s="99"/>
      <c r="AD41" s="99"/>
      <c r="AE41" s="99"/>
      <c r="AF41" s="99"/>
      <c r="AG41" s="99"/>
      <c r="AH41" s="99"/>
      <c r="AI41" s="99"/>
      <c r="AJ41" s="99"/>
      <c r="AK41" s="99"/>
      <c r="AL41" s="99"/>
      <c r="AM41" s="99"/>
      <c r="AN41" s="99"/>
      <c r="AO41" s="99"/>
      <c r="AP41" s="99"/>
      <c r="AQ41" s="99"/>
      <c r="AR41" s="99"/>
      <c r="AS41" s="99"/>
      <c r="AT41" s="99"/>
      <c r="AU41" s="99"/>
      <c r="AV41" s="99"/>
      <c r="AW41" s="99"/>
      <c r="AX41" s="99"/>
      <c r="AY41" s="99"/>
      <c r="AZ41" s="99"/>
      <c r="BA41" s="99"/>
      <c r="BB41" s="99"/>
      <c r="BC41" s="99"/>
      <c r="BD41" s="99"/>
      <c r="BE41" s="99"/>
      <c r="BF41" s="99"/>
      <c r="BG41" s="99"/>
      <c r="BH41" s="99"/>
      <c r="BI41" s="99"/>
      <c r="BJ41" s="99"/>
      <c r="BK41" s="99"/>
      <c r="BL41" s="99"/>
      <c r="BM41" s="99"/>
      <c r="BN41" s="99"/>
    </row>
    <row r="42" spans="1:66" s="65" customFormat="1" ht="18" x14ac:dyDescent="0.15">
      <c r="A42" s="157" t="s">
        <v>162</v>
      </c>
      <c r="B42" s="164" t="s">
        <v>192</v>
      </c>
      <c r="C42" s="60"/>
      <c r="D42" s="61"/>
      <c r="E42" s="170" t="s">
        <v>228</v>
      </c>
      <c r="F42" s="175" t="s">
        <v>228</v>
      </c>
      <c r="G42" s="180">
        <v>1</v>
      </c>
      <c r="H42" s="181">
        <v>0</v>
      </c>
      <c r="I42" s="182">
        <v>1</v>
      </c>
      <c r="J42" s="90"/>
      <c r="K42" s="99"/>
      <c r="L42" s="99"/>
      <c r="M42" s="99"/>
      <c r="N42" s="99"/>
      <c r="O42" s="99"/>
      <c r="P42" s="99"/>
      <c r="Q42" s="99"/>
      <c r="R42" s="99"/>
      <c r="S42" s="99"/>
      <c r="T42" s="99"/>
      <c r="U42" s="99"/>
      <c r="V42" s="99"/>
      <c r="W42" s="99"/>
      <c r="X42" s="99"/>
      <c r="Y42" s="99"/>
      <c r="Z42" s="99"/>
      <c r="AA42" s="99"/>
      <c r="AB42" s="99"/>
      <c r="AC42" s="99"/>
      <c r="AD42" s="99"/>
      <c r="AE42" s="99"/>
      <c r="AF42" s="99"/>
      <c r="AG42" s="99"/>
      <c r="AH42" s="99"/>
      <c r="AI42" s="99"/>
      <c r="AJ42" s="99"/>
      <c r="AK42" s="99"/>
      <c r="AL42" s="99"/>
      <c r="AM42" s="99"/>
      <c r="AN42" s="99"/>
      <c r="AO42" s="99"/>
      <c r="AP42" s="99"/>
      <c r="AQ42" s="99"/>
      <c r="AR42" s="99"/>
      <c r="AS42" s="99"/>
      <c r="AT42" s="99"/>
      <c r="AU42" s="99"/>
      <c r="AV42" s="99"/>
      <c r="AW42" s="99"/>
      <c r="AX42" s="99"/>
      <c r="AY42" s="99"/>
      <c r="AZ42" s="99"/>
      <c r="BA42" s="99"/>
      <c r="BB42" s="99"/>
      <c r="BC42" s="99"/>
      <c r="BD42" s="99"/>
      <c r="BE42" s="99"/>
      <c r="BF42" s="99"/>
      <c r="BG42" s="99"/>
      <c r="BH42" s="99"/>
      <c r="BI42" s="99"/>
      <c r="BJ42" s="99"/>
      <c r="BK42" s="99"/>
      <c r="BL42" s="99"/>
      <c r="BM42" s="99"/>
      <c r="BN42" s="99"/>
    </row>
    <row r="43" spans="1:66" s="65" customFormat="1" ht="18" x14ac:dyDescent="0.15">
      <c r="A43" s="157" t="s">
        <v>163</v>
      </c>
      <c r="B43" s="164" t="s">
        <v>193</v>
      </c>
      <c r="C43" s="60"/>
      <c r="D43" s="61"/>
      <c r="E43" s="170" t="s">
        <v>229</v>
      </c>
      <c r="F43" s="175" t="s">
        <v>229</v>
      </c>
      <c r="G43" s="180">
        <v>1</v>
      </c>
      <c r="H43" s="181">
        <v>0</v>
      </c>
      <c r="I43" s="182">
        <v>1</v>
      </c>
      <c r="J43" s="90"/>
      <c r="K43" s="99"/>
      <c r="L43" s="99"/>
      <c r="M43" s="99"/>
      <c r="N43" s="99"/>
      <c r="O43" s="99"/>
      <c r="P43" s="99"/>
      <c r="Q43" s="99"/>
      <c r="R43" s="99"/>
      <c r="S43" s="99"/>
      <c r="T43" s="99"/>
      <c r="U43" s="99"/>
      <c r="V43" s="99"/>
      <c r="W43" s="99"/>
      <c r="X43" s="99"/>
      <c r="Y43" s="99"/>
      <c r="Z43" s="99"/>
      <c r="AA43" s="99"/>
      <c r="AB43" s="99"/>
      <c r="AC43" s="99"/>
      <c r="AD43" s="99"/>
      <c r="AE43" s="99"/>
      <c r="AF43" s="99"/>
      <c r="AG43" s="99"/>
      <c r="AH43" s="99"/>
      <c r="AI43" s="99"/>
      <c r="AJ43" s="99"/>
      <c r="AK43" s="99"/>
      <c r="AL43" s="99"/>
      <c r="AM43" s="99"/>
      <c r="AN43" s="99"/>
      <c r="AO43" s="99"/>
      <c r="AP43" s="99"/>
      <c r="AQ43" s="99"/>
      <c r="AR43" s="99"/>
      <c r="AS43" s="99"/>
      <c r="AT43" s="99"/>
      <c r="AU43" s="99"/>
      <c r="AV43" s="99"/>
      <c r="AW43" s="99"/>
      <c r="AX43" s="99"/>
      <c r="AY43" s="99"/>
      <c r="AZ43" s="99"/>
      <c r="BA43" s="99"/>
      <c r="BB43" s="99"/>
      <c r="BC43" s="99"/>
      <c r="BD43" s="99"/>
      <c r="BE43" s="99"/>
      <c r="BF43" s="99"/>
      <c r="BG43" s="99"/>
      <c r="BH43" s="99"/>
      <c r="BI43" s="99"/>
      <c r="BJ43" s="99"/>
      <c r="BK43" s="99"/>
      <c r="BL43" s="99"/>
      <c r="BM43" s="99"/>
      <c r="BN43" s="99"/>
    </row>
    <row r="44" spans="1:66" s="65" customFormat="1" ht="18" x14ac:dyDescent="0.15">
      <c r="A44" s="157" t="s">
        <v>164</v>
      </c>
      <c r="B44" s="164" t="s">
        <v>194</v>
      </c>
      <c r="C44" s="60"/>
      <c r="D44" s="61"/>
      <c r="E44" s="170" t="s">
        <v>230</v>
      </c>
      <c r="F44" s="175" t="s">
        <v>230</v>
      </c>
      <c r="G44" s="180">
        <v>1</v>
      </c>
      <c r="H44" s="181">
        <v>0</v>
      </c>
      <c r="I44" s="182">
        <v>1</v>
      </c>
      <c r="J44" s="90"/>
      <c r="K44" s="99"/>
      <c r="L44" s="99"/>
      <c r="M44" s="99"/>
      <c r="N44" s="99"/>
      <c r="O44" s="99"/>
      <c r="P44" s="99"/>
      <c r="Q44" s="99"/>
      <c r="R44" s="99"/>
      <c r="S44" s="99"/>
      <c r="T44" s="99"/>
      <c r="U44" s="99"/>
      <c r="V44" s="99"/>
      <c r="W44" s="99"/>
      <c r="X44" s="99"/>
      <c r="Y44" s="99"/>
      <c r="Z44" s="99"/>
      <c r="AA44" s="99"/>
      <c r="AB44" s="99"/>
      <c r="AC44" s="99"/>
      <c r="AD44" s="99"/>
      <c r="AE44" s="99"/>
      <c r="AF44" s="99"/>
      <c r="AG44" s="99"/>
      <c r="AH44" s="99"/>
      <c r="AI44" s="99"/>
      <c r="AJ44" s="99"/>
      <c r="AK44" s="99"/>
      <c r="AL44" s="99"/>
      <c r="AM44" s="99"/>
      <c r="AN44" s="99"/>
      <c r="AO44" s="99"/>
      <c r="AP44" s="99"/>
      <c r="AQ44" s="99"/>
      <c r="AR44" s="99"/>
      <c r="AS44" s="99"/>
      <c r="AT44" s="99"/>
      <c r="AU44" s="99"/>
      <c r="AV44" s="99"/>
      <c r="AW44" s="99"/>
      <c r="AX44" s="99"/>
      <c r="AY44" s="99"/>
      <c r="AZ44" s="99"/>
      <c r="BA44" s="99"/>
      <c r="BB44" s="99"/>
      <c r="BC44" s="99"/>
      <c r="BD44" s="99"/>
      <c r="BE44" s="99"/>
      <c r="BF44" s="99"/>
      <c r="BG44" s="99"/>
      <c r="BH44" s="99"/>
      <c r="BI44" s="99"/>
      <c r="BJ44" s="99"/>
      <c r="BK44" s="99"/>
      <c r="BL44" s="99"/>
      <c r="BM44" s="99"/>
      <c r="BN44" s="99"/>
    </row>
    <row r="45" spans="1:66" s="65" customFormat="1" ht="18" x14ac:dyDescent="0.15">
      <c r="A45" s="157" t="s">
        <v>165</v>
      </c>
      <c r="B45" s="164" t="s">
        <v>195</v>
      </c>
      <c r="C45" s="60"/>
      <c r="D45" s="61"/>
      <c r="E45" s="170" t="s">
        <v>231</v>
      </c>
      <c r="F45" s="175" t="s">
        <v>231</v>
      </c>
      <c r="G45" s="180">
        <v>1</v>
      </c>
      <c r="H45" s="181">
        <v>0</v>
      </c>
      <c r="I45" s="182">
        <v>1</v>
      </c>
      <c r="J45" s="90"/>
      <c r="K45" s="99"/>
      <c r="L45" s="99"/>
      <c r="M45" s="99"/>
      <c r="N45" s="99"/>
      <c r="O45" s="99"/>
      <c r="P45" s="99"/>
      <c r="Q45" s="99"/>
      <c r="R45" s="99"/>
      <c r="S45" s="99"/>
      <c r="T45" s="99"/>
      <c r="U45" s="99"/>
      <c r="V45" s="99"/>
      <c r="W45" s="99"/>
      <c r="X45" s="99"/>
      <c r="Y45" s="99"/>
      <c r="Z45" s="99"/>
      <c r="AA45" s="99"/>
      <c r="AB45" s="99"/>
      <c r="AC45" s="99"/>
      <c r="AD45" s="99"/>
      <c r="AE45" s="99"/>
      <c r="AF45" s="99"/>
      <c r="AG45" s="99"/>
      <c r="AH45" s="99"/>
      <c r="AI45" s="99"/>
      <c r="AJ45" s="99"/>
      <c r="AK45" s="99"/>
      <c r="AL45" s="99"/>
      <c r="AM45" s="99"/>
      <c r="AN45" s="99"/>
      <c r="AO45" s="99"/>
      <c r="AP45" s="99"/>
      <c r="AQ45" s="99"/>
      <c r="AR45" s="99"/>
      <c r="AS45" s="99"/>
      <c r="AT45" s="99"/>
      <c r="AU45" s="99"/>
      <c r="AV45" s="99"/>
      <c r="AW45" s="99"/>
      <c r="AX45" s="99"/>
      <c r="AY45" s="99"/>
      <c r="AZ45" s="99"/>
      <c r="BA45" s="99"/>
      <c r="BB45" s="99"/>
      <c r="BC45" s="99"/>
      <c r="BD45" s="99"/>
      <c r="BE45" s="99"/>
      <c r="BF45" s="99"/>
      <c r="BG45" s="99"/>
      <c r="BH45" s="99"/>
      <c r="BI45" s="99"/>
      <c r="BJ45" s="99"/>
      <c r="BK45" s="99"/>
      <c r="BL45" s="99"/>
      <c r="BM45" s="99"/>
      <c r="BN45" s="99"/>
    </row>
    <row r="46" spans="1:66" s="65" customFormat="1" ht="18" x14ac:dyDescent="0.15">
      <c r="A46" s="157">
        <v>2.4</v>
      </c>
      <c r="B46" s="166" t="s">
        <v>205</v>
      </c>
      <c r="C46" s="60"/>
      <c r="D46" s="61"/>
      <c r="E46" s="170" t="s">
        <v>232</v>
      </c>
      <c r="F46" s="175" t="s">
        <v>232</v>
      </c>
      <c r="G46" s="180">
        <v>1</v>
      </c>
      <c r="H46" s="181">
        <v>0</v>
      </c>
      <c r="I46" s="182">
        <v>1</v>
      </c>
      <c r="J46" s="90"/>
      <c r="K46" s="99"/>
      <c r="L46" s="99"/>
      <c r="M46" s="99"/>
      <c r="N46" s="99"/>
      <c r="O46" s="99"/>
      <c r="P46" s="99"/>
      <c r="Q46" s="99"/>
      <c r="R46" s="99"/>
      <c r="S46" s="99"/>
      <c r="T46" s="99"/>
      <c r="U46" s="99"/>
      <c r="V46" s="99"/>
      <c r="W46" s="99"/>
      <c r="X46" s="99"/>
      <c r="Y46" s="99"/>
      <c r="Z46" s="99"/>
      <c r="AA46" s="99"/>
      <c r="AB46" s="99"/>
      <c r="AC46" s="99"/>
      <c r="AD46" s="99"/>
      <c r="AE46" s="99"/>
      <c r="AF46" s="99"/>
      <c r="AG46" s="99"/>
      <c r="AH46" s="99"/>
      <c r="AI46" s="99"/>
      <c r="AJ46" s="99"/>
      <c r="AK46" s="99"/>
      <c r="AL46" s="99"/>
      <c r="AM46" s="99"/>
      <c r="AN46" s="99"/>
      <c r="AO46" s="99"/>
      <c r="AP46" s="99"/>
      <c r="AQ46" s="99"/>
      <c r="AR46" s="99"/>
      <c r="AS46" s="99"/>
      <c r="AT46" s="99"/>
      <c r="AU46" s="99"/>
      <c r="AV46" s="99"/>
      <c r="AW46" s="99"/>
      <c r="AX46" s="99"/>
      <c r="AY46" s="99"/>
      <c r="AZ46" s="99"/>
      <c r="BA46" s="99"/>
      <c r="BB46" s="99"/>
      <c r="BC46" s="99"/>
      <c r="BD46" s="99"/>
      <c r="BE46" s="99"/>
      <c r="BF46" s="99"/>
      <c r="BG46" s="99"/>
      <c r="BH46" s="99"/>
      <c r="BI46" s="99"/>
      <c r="BJ46" s="99"/>
      <c r="BK46" s="99"/>
      <c r="BL46" s="99"/>
      <c r="BM46" s="99"/>
      <c r="BN46" s="99"/>
    </row>
    <row r="47" spans="1:66" s="65" customFormat="1" ht="18" x14ac:dyDescent="0.15">
      <c r="A47" s="157">
        <v>2.5</v>
      </c>
      <c r="B47" s="166" t="s">
        <v>206</v>
      </c>
      <c r="C47" s="60"/>
      <c r="D47" s="61"/>
      <c r="E47" s="170" t="s">
        <v>268</v>
      </c>
      <c r="F47" s="175" t="s">
        <v>252</v>
      </c>
      <c r="G47" s="180">
        <v>1</v>
      </c>
      <c r="H47" s="181">
        <v>0</v>
      </c>
      <c r="I47" s="182">
        <v>1</v>
      </c>
      <c r="J47" s="90"/>
      <c r="K47" s="99"/>
      <c r="L47" s="99"/>
      <c r="M47" s="99"/>
      <c r="N47" s="99"/>
      <c r="O47" s="99"/>
      <c r="P47" s="99"/>
      <c r="Q47" s="99"/>
      <c r="R47" s="99"/>
      <c r="S47" s="99"/>
      <c r="T47" s="99"/>
      <c r="U47" s="99"/>
      <c r="V47" s="99"/>
      <c r="W47" s="99"/>
      <c r="X47" s="99"/>
      <c r="Y47" s="99"/>
      <c r="Z47" s="99"/>
      <c r="AA47" s="99"/>
      <c r="AB47" s="99"/>
      <c r="AC47" s="99"/>
      <c r="AD47" s="99"/>
      <c r="AE47" s="99"/>
      <c r="AF47" s="99"/>
      <c r="AG47" s="99"/>
      <c r="AH47" s="99"/>
      <c r="AI47" s="99"/>
      <c r="AJ47" s="99"/>
      <c r="AK47" s="99"/>
      <c r="AL47" s="99"/>
      <c r="AM47" s="99"/>
      <c r="AN47" s="99"/>
      <c r="AO47" s="99"/>
      <c r="AP47" s="99"/>
      <c r="AQ47" s="99"/>
      <c r="AR47" s="99"/>
      <c r="AS47" s="99"/>
      <c r="AT47" s="99"/>
      <c r="AU47" s="99"/>
      <c r="AV47" s="99"/>
      <c r="AW47" s="99"/>
      <c r="AX47" s="99"/>
      <c r="AY47" s="99"/>
      <c r="AZ47" s="99"/>
      <c r="BA47" s="99"/>
      <c r="BB47" s="99"/>
      <c r="BC47" s="99"/>
      <c r="BD47" s="99"/>
      <c r="BE47" s="99"/>
      <c r="BF47" s="99"/>
      <c r="BG47" s="99"/>
      <c r="BH47" s="99"/>
      <c r="BI47" s="99"/>
      <c r="BJ47" s="99"/>
      <c r="BK47" s="99"/>
      <c r="BL47" s="99"/>
      <c r="BM47" s="99"/>
      <c r="BN47" s="99"/>
    </row>
    <row r="48" spans="1:66" s="65" customFormat="1" ht="18" x14ac:dyDescent="0.15">
      <c r="A48" s="157">
        <v>2.6</v>
      </c>
      <c r="B48" s="166" t="s">
        <v>207</v>
      </c>
      <c r="C48" s="60"/>
      <c r="D48" s="61"/>
      <c r="E48" s="170" t="s">
        <v>233</v>
      </c>
      <c r="F48" s="175" t="s">
        <v>253</v>
      </c>
      <c r="G48" s="180">
        <v>4</v>
      </c>
      <c r="H48" s="181">
        <v>0</v>
      </c>
      <c r="I48" s="182">
        <v>4</v>
      </c>
      <c r="J48" s="90"/>
      <c r="K48" s="99"/>
      <c r="L48" s="99"/>
      <c r="M48" s="99"/>
      <c r="N48" s="99"/>
      <c r="O48" s="99"/>
      <c r="P48" s="99"/>
      <c r="Q48" s="99"/>
      <c r="R48" s="99"/>
      <c r="S48" s="99"/>
      <c r="T48" s="99"/>
      <c r="U48" s="99"/>
      <c r="V48" s="99"/>
      <c r="W48" s="99"/>
      <c r="X48" s="99"/>
      <c r="Y48" s="99"/>
      <c r="Z48" s="99"/>
      <c r="AA48" s="99"/>
      <c r="AB48" s="99"/>
      <c r="AC48" s="99"/>
      <c r="AD48" s="99"/>
      <c r="AE48" s="99"/>
      <c r="AF48" s="99"/>
      <c r="AG48" s="99"/>
      <c r="AH48" s="99"/>
      <c r="AI48" s="99"/>
      <c r="AJ48" s="99"/>
      <c r="AK48" s="99"/>
      <c r="AL48" s="99"/>
      <c r="AM48" s="99"/>
      <c r="AN48" s="99"/>
      <c r="AO48" s="99"/>
      <c r="AP48" s="99"/>
      <c r="AQ48" s="99"/>
      <c r="AR48" s="99"/>
      <c r="AS48" s="99"/>
      <c r="AT48" s="99"/>
      <c r="AU48" s="99"/>
      <c r="AV48" s="99"/>
      <c r="AW48" s="99"/>
      <c r="AX48" s="99"/>
      <c r="AY48" s="99"/>
      <c r="AZ48" s="99"/>
      <c r="BA48" s="99"/>
      <c r="BB48" s="99"/>
      <c r="BC48" s="99"/>
      <c r="BD48" s="99"/>
      <c r="BE48" s="99"/>
      <c r="BF48" s="99"/>
      <c r="BG48" s="99"/>
      <c r="BH48" s="99"/>
      <c r="BI48" s="99"/>
      <c r="BJ48" s="99"/>
      <c r="BK48" s="99"/>
      <c r="BL48" s="99"/>
      <c r="BM48" s="99"/>
      <c r="BN48" s="99"/>
    </row>
    <row r="49" spans="1:203" s="65" customFormat="1" ht="18" x14ac:dyDescent="0.15">
      <c r="A49" s="157" t="s">
        <v>166</v>
      </c>
      <c r="B49" s="164" t="s">
        <v>188</v>
      </c>
      <c r="C49" s="60"/>
      <c r="D49" s="61"/>
      <c r="E49" s="170" t="s">
        <v>233</v>
      </c>
      <c r="F49" s="175" t="s">
        <v>233</v>
      </c>
      <c r="G49" s="180">
        <v>1</v>
      </c>
      <c r="H49" s="181">
        <v>0</v>
      </c>
      <c r="I49" s="182">
        <v>1</v>
      </c>
      <c r="J49" s="90"/>
      <c r="K49" s="99"/>
      <c r="L49" s="99"/>
      <c r="M49" s="99"/>
      <c r="N49" s="99"/>
      <c r="O49" s="99"/>
      <c r="P49" s="99"/>
      <c r="Q49" s="99"/>
      <c r="R49" s="99"/>
      <c r="S49" s="99"/>
      <c r="T49" s="99"/>
      <c r="U49" s="99"/>
      <c r="V49" s="99"/>
      <c r="W49" s="99"/>
      <c r="X49" s="99"/>
      <c r="Y49" s="99"/>
      <c r="Z49" s="99"/>
      <c r="AA49" s="99"/>
      <c r="AB49" s="99"/>
      <c r="AC49" s="99"/>
      <c r="AD49" s="99"/>
      <c r="AE49" s="99"/>
      <c r="AF49" s="99"/>
      <c r="AG49" s="99"/>
      <c r="AH49" s="99"/>
      <c r="AI49" s="99"/>
      <c r="AJ49" s="99"/>
      <c r="AK49" s="99"/>
      <c r="AL49" s="99"/>
      <c r="AM49" s="99"/>
      <c r="AN49" s="99"/>
      <c r="AO49" s="99"/>
      <c r="AP49" s="99"/>
      <c r="AQ49" s="99"/>
      <c r="AR49" s="99"/>
      <c r="AS49" s="99"/>
      <c r="AT49" s="99"/>
      <c r="AU49" s="99"/>
      <c r="AV49" s="99"/>
      <c r="AW49" s="99"/>
      <c r="AX49" s="99"/>
      <c r="AY49" s="99"/>
      <c r="AZ49" s="99"/>
      <c r="BA49" s="99"/>
      <c r="BB49" s="99"/>
      <c r="BC49" s="99"/>
      <c r="BD49" s="99"/>
      <c r="BE49" s="99"/>
      <c r="BF49" s="99"/>
      <c r="BG49" s="99"/>
      <c r="BH49" s="99"/>
      <c r="BI49" s="99"/>
      <c r="BJ49" s="99"/>
      <c r="BK49" s="99"/>
      <c r="BL49" s="99"/>
      <c r="BM49" s="99"/>
      <c r="BN49" s="99"/>
    </row>
    <row r="50" spans="1:203" s="65" customFormat="1" ht="18" x14ac:dyDescent="0.15">
      <c r="A50" s="157" t="s">
        <v>167</v>
      </c>
      <c r="B50" s="164" t="s">
        <v>189</v>
      </c>
      <c r="C50" s="60"/>
      <c r="D50" s="61"/>
      <c r="E50" s="170" t="s">
        <v>234</v>
      </c>
      <c r="F50" s="175" t="s">
        <v>234</v>
      </c>
      <c r="G50" s="180">
        <v>1</v>
      </c>
      <c r="H50" s="181">
        <v>0</v>
      </c>
      <c r="I50" s="182">
        <v>1</v>
      </c>
      <c r="J50" s="90"/>
      <c r="K50" s="99"/>
      <c r="L50" s="99"/>
      <c r="M50" s="99"/>
      <c r="N50" s="99"/>
      <c r="O50" s="99"/>
      <c r="P50" s="99"/>
      <c r="Q50" s="99"/>
      <c r="R50" s="99"/>
      <c r="S50" s="99"/>
      <c r="T50" s="99"/>
      <c r="U50" s="99"/>
      <c r="V50" s="99"/>
      <c r="W50" s="99"/>
      <c r="X50" s="99"/>
      <c r="Y50" s="99"/>
      <c r="Z50" s="99"/>
      <c r="AA50" s="99"/>
      <c r="AB50" s="99"/>
      <c r="AC50" s="99"/>
      <c r="AD50" s="99"/>
      <c r="AE50" s="99"/>
      <c r="AF50" s="99"/>
      <c r="AG50" s="99"/>
      <c r="AH50" s="99"/>
      <c r="AI50" s="99"/>
      <c r="AJ50" s="99"/>
      <c r="AK50" s="99"/>
      <c r="AL50" s="99"/>
      <c r="AM50" s="99"/>
      <c r="AN50" s="99"/>
      <c r="AO50" s="99"/>
      <c r="AP50" s="99"/>
      <c r="AQ50" s="99"/>
      <c r="AR50" s="99"/>
      <c r="AS50" s="99"/>
      <c r="AT50" s="99"/>
      <c r="AU50" s="99"/>
      <c r="AV50" s="99"/>
      <c r="AW50" s="99"/>
      <c r="AX50" s="99"/>
      <c r="AY50" s="99"/>
      <c r="AZ50" s="99"/>
      <c r="BA50" s="99"/>
      <c r="BB50" s="99"/>
      <c r="BC50" s="99"/>
      <c r="BD50" s="99"/>
      <c r="BE50" s="99"/>
      <c r="BF50" s="99"/>
      <c r="BG50" s="99"/>
      <c r="BH50" s="99"/>
      <c r="BI50" s="99"/>
      <c r="BJ50" s="99"/>
      <c r="BK50" s="99"/>
      <c r="BL50" s="99"/>
      <c r="BM50" s="99"/>
      <c r="BN50" s="99"/>
    </row>
    <row r="51" spans="1:203" s="65" customFormat="1" ht="18" x14ac:dyDescent="0.15">
      <c r="A51" s="157" t="s">
        <v>168</v>
      </c>
      <c r="B51" s="164" t="s">
        <v>190</v>
      </c>
      <c r="C51" s="60"/>
      <c r="D51" s="61"/>
      <c r="E51" s="170" t="s">
        <v>269</v>
      </c>
      <c r="F51" s="206" t="s">
        <v>235</v>
      </c>
      <c r="G51" s="180">
        <v>1</v>
      </c>
      <c r="H51" s="181">
        <v>0</v>
      </c>
      <c r="I51" s="182">
        <v>1</v>
      </c>
      <c r="J51" s="90"/>
      <c r="K51" s="99"/>
      <c r="L51" s="99"/>
      <c r="M51" s="99"/>
      <c r="N51" s="99"/>
      <c r="O51" s="99"/>
      <c r="P51" s="99"/>
      <c r="Q51" s="99"/>
      <c r="R51" s="99"/>
      <c r="S51" s="99"/>
      <c r="T51" s="99"/>
      <c r="U51" s="99"/>
      <c r="V51" s="99"/>
      <c r="W51" s="99"/>
      <c r="X51" s="99"/>
      <c r="Y51" s="99"/>
      <c r="Z51" s="99"/>
      <c r="AA51" s="99"/>
      <c r="AB51" s="99"/>
      <c r="AC51" s="99"/>
      <c r="AD51" s="99"/>
      <c r="AE51" s="99"/>
      <c r="AF51" s="99"/>
      <c r="AG51" s="99"/>
      <c r="AH51" s="99"/>
      <c r="AI51" s="99"/>
      <c r="AJ51" s="99"/>
      <c r="AK51" s="99"/>
      <c r="AL51" s="99"/>
      <c r="AM51" s="99"/>
      <c r="AN51" s="99"/>
      <c r="AO51" s="99"/>
      <c r="AP51" s="99"/>
      <c r="AQ51" s="99"/>
      <c r="AR51" s="99"/>
      <c r="AS51" s="99"/>
      <c r="AT51" s="99"/>
      <c r="AU51" s="99"/>
      <c r="AV51" s="99"/>
      <c r="AW51" s="99"/>
      <c r="AX51" s="99"/>
      <c r="AY51" s="99"/>
      <c r="AZ51" s="99"/>
      <c r="BA51" s="99"/>
      <c r="BB51" s="99"/>
      <c r="BC51" s="99"/>
      <c r="BD51" s="99"/>
      <c r="BE51" s="99"/>
      <c r="BF51" s="99"/>
      <c r="BG51" s="99"/>
      <c r="BH51" s="99"/>
      <c r="BI51" s="99"/>
      <c r="BJ51" s="99"/>
      <c r="BK51" s="99"/>
      <c r="BL51" s="99"/>
      <c r="BM51" s="99"/>
      <c r="BN51" s="99"/>
    </row>
    <row r="52" spans="1:203" s="65" customFormat="1" ht="18" x14ac:dyDescent="0.15">
      <c r="A52" s="157" t="s">
        <v>169</v>
      </c>
      <c r="B52" s="164" t="s">
        <v>203</v>
      </c>
      <c r="C52" s="60"/>
      <c r="D52" s="61"/>
      <c r="E52" s="170" t="s">
        <v>235</v>
      </c>
      <c r="F52" s="206" t="s">
        <v>254</v>
      </c>
      <c r="G52" s="180">
        <v>1</v>
      </c>
      <c r="H52" s="181">
        <v>0</v>
      </c>
      <c r="I52" s="182">
        <v>1</v>
      </c>
      <c r="J52" s="90"/>
      <c r="K52" s="99"/>
      <c r="L52" s="99"/>
      <c r="M52" s="99"/>
      <c r="N52" s="99"/>
      <c r="O52" s="99"/>
      <c r="P52" s="99"/>
      <c r="Q52" s="99"/>
      <c r="R52" s="99"/>
      <c r="S52" s="99"/>
      <c r="T52" s="99"/>
      <c r="U52" s="99"/>
      <c r="V52" s="99"/>
      <c r="W52" s="99"/>
      <c r="X52" s="99"/>
      <c r="Y52" s="99"/>
      <c r="Z52" s="99"/>
      <c r="AA52" s="99"/>
      <c r="AB52" s="99"/>
      <c r="AC52" s="99"/>
      <c r="AD52" s="99"/>
      <c r="AE52" s="99"/>
      <c r="AF52" s="99"/>
      <c r="AG52" s="99"/>
      <c r="AH52" s="99"/>
      <c r="AI52" s="99"/>
      <c r="AJ52" s="99"/>
      <c r="AK52" s="99"/>
      <c r="AL52" s="99"/>
      <c r="AM52" s="99"/>
      <c r="AN52" s="99"/>
      <c r="AO52" s="99"/>
      <c r="AP52" s="99"/>
      <c r="AQ52" s="99"/>
      <c r="AR52" s="99"/>
      <c r="AS52" s="99"/>
      <c r="AT52" s="99"/>
      <c r="AU52" s="99"/>
      <c r="AV52" s="99"/>
      <c r="AW52" s="99"/>
      <c r="AX52" s="99"/>
      <c r="AY52" s="99"/>
      <c r="AZ52" s="99"/>
      <c r="BA52" s="99"/>
      <c r="BB52" s="99"/>
      <c r="BC52" s="99"/>
      <c r="BD52" s="99"/>
      <c r="BE52" s="99"/>
      <c r="BF52" s="99"/>
      <c r="BG52" s="99"/>
      <c r="BH52" s="99"/>
      <c r="BI52" s="99"/>
      <c r="BJ52" s="99"/>
      <c r="BK52" s="99"/>
      <c r="BL52" s="99"/>
      <c r="BM52" s="99"/>
      <c r="BN52" s="99"/>
    </row>
    <row r="53" spans="1:203" s="65" customFormat="1" ht="18" x14ac:dyDescent="0.15">
      <c r="A53" s="157" t="s">
        <v>170</v>
      </c>
      <c r="B53" s="164" t="s">
        <v>192</v>
      </c>
      <c r="C53" s="60"/>
      <c r="D53" s="61"/>
      <c r="E53" s="170" t="s">
        <v>270</v>
      </c>
      <c r="F53" s="206" t="s">
        <v>236</v>
      </c>
      <c r="G53" s="180">
        <v>1</v>
      </c>
      <c r="H53" s="181">
        <v>0</v>
      </c>
      <c r="I53" s="182">
        <v>1</v>
      </c>
      <c r="J53" s="90"/>
      <c r="K53" s="99"/>
      <c r="L53" s="99"/>
      <c r="M53" s="99"/>
      <c r="N53" s="99"/>
      <c r="O53" s="99"/>
      <c r="P53" s="99"/>
      <c r="Q53" s="99"/>
      <c r="R53" s="99"/>
      <c r="S53" s="99"/>
      <c r="T53" s="99"/>
      <c r="U53" s="99"/>
      <c r="V53" s="99"/>
      <c r="W53" s="99"/>
      <c r="X53" s="99"/>
      <c r="Y53" s="99"/>
      <c r="Z53" s="99"/>
      <c r="AA53" s="99"/>
      <c r="AB53" s="99"/>
      <c r="AC53" s="99"/>
      <c r="AD53" s="99"/>
      <c r="AE53" s="99"/>
      <c r="AF53" s="99"/>
      <c r="AG53" s="99"/>
      <c r="AH53" s="99"/>
      <c r="AI53" s="99"/>
      <c r="AJ53" s="99"/>
      <c r="AK53" s="99"/>
      <c r="AL53" s="99"/>
      <c r="AM53" s="99"/>
      <c r="AN53" s="99"/>
      <c r="AO53" s="99"/>
      <c r="AP53" s="99"/>
      <c r="AQ53" s="99"/>
      <c r="AR53" s="99"/>
      <c r="AS53" s="99"/>
      <c r="AT53" s="99"/>
      <c r="AU53" s="99"/>
      <c r="AV53" s="99"/>
      <c r="AW53" s="99"/>
      <c r="AX53" s="99"/>
      <c r="AY53" s="99"/>
      <c r="AZ53" s="99"/>
      <c r="BA53" s="99"/>
      <c r="BB53" s="99"/>
      <c r="BC53" s="99"/>
      <c r="BD53" s="99"/>
      <c r="BE53" s="99"/>
      <c r="BF53" s="99"/>
      <c r="BG53" s="99"/>
      <c r="BH53" s="99"/>
      <c r="BI53" s="99"/>
      <c r="BJ53" s="99"/>
      <c r="BK53" s="99"/>
      <c r="BL53" s="99"/>
      <c r="BM53" s="99"/>
      <c r="BN53" s="99"/>
    </row>
    <row r="54" spans="1:203" s="65" customFormat="1" ht="18" x14ac:dyDescent="0.15">
      <c r="A54" s="157" t="s">
        <v>171</v>
      </c>
      <c r="B54" s="164" t="s">
        <v>193</v>
      </c>
      <c r="C54" s="60"/>
      <c r="D54" s="61"/>
      <c r="E54" s="170" t="s">
        <v>236</v>
      </c>
      <c r="F54" s="206" t="s">
        <v>255</v>
      </c>
      <c r="G54" s="180">
        <v>1</v>
      </c>
      <c r="H54" s="181">
        <v>0</v>
      </c>
      <c r="I54" s="182">
        <v>1</v>
      </c>
      <c r="J54" s="90"/>
      <c r="K54" s="99"/>
      <c r="L54" s="99"/>
      <c r="M54" s="99"/>
      <c r="N54" s="99"/>
      <c r="O54" s="99"/>
      <c r="P54" s="99"/>
      <c r="Q54" s="99"/>
      <c r="R54" s="99"/>
      <c r="S54" s="99"/>
      <c r="T54" s="99"/>
      <c r="U54" s="99"/>
      <c r="V54" s="99"/>
      <c r="W54" s="99"/>
      <c r="X54" s="99"/>
      <c r="Y54" s="99"/>
      <c r="Z54" s="99"/>
      <c r="AA54" s="99"/>
      <c r="AB54" s="99"/>
      <c r="AC54" s="99"/>
      <c r="AD54" s="99"/>
      <c r="AE54" s="99"/>
      <c r="AF54" s="99"/>
      <c r="AG54" s="99"/>
      <c r="AH54" s="99"/>
      <c r="AI54" s="99"/>
      <c r="AJ54" s="99"/>
      <c r="AK54" s="99"/>
      <c r="AL54" s="99"/>
      <c r="AM54" s="99"/>
      <c r="AN54" s="99"/>
      <c r="AO54" s="99"/>
      <c r="AP54" s="99"/>
      <c r="AQ54" s="99"/>
      <c r="AR54" s="99"/>
      <c r="AS54" s="99"/>
      <c r="AT54" s="99"/>
      <c r="AU54" s="99"/>
      <c r="AV54" s="99"/>
      <c r="AW54" s="99"/>
      <c r="AX54" s="99"/>
      <c r="AY54" s="99"/>
      <c r="AZ54" s="99"/>
      <c r="BA54" s="99"/>
      <c r="BB54" s="99"/>
      <c r="BC54" s="99"/>
      <c r="BD54" s="99"/>
      <c r="BE54" s="99"/>
      <c r="BF54" s="99"/>
      <c r="BG54" s="99"/>
      <c r="BH54" s="99"/>
      <c r="BI54" s="99"/>
      <c r="BJ54" s="99"/>
      <c r="BK54" s="99"/>
      <c r="BL54" s="99"/>
      <c r="BM54" s="99"/>
      <c r="BN54" s="99"/>
    </row>
    <row r="55" spans="1:203" s="65" customFormat="1" ht="18" x14ac:dyDescent="0.15">
      <c r="A55" s="157" t="s">
        <v>172</v>
      </c>
      <c r="B55" s="164" t="s">
        <v>194</v>
      </c>
      <c r="C55" s="60"/>
      <c r="D55" s="61"/>
      <c r="E55" s="170" t="s">
        <v>237</v>
      </c>
      <c r="F55" s="206" t="s">
        <v>237</v>
      </c>
      <c r="G55" s="180">
        <v>1</v>
      </c>
      <c r="H55" s="181">
        <v>0</v>
      </c>
      <c r="I55" s="182">
        <v>1</v>
      </c>
      <c r="J55" s="90"/>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c r="AV55" s="99"/>
      <c r="AW55" s="99"/>
      <c r="AX55" s="99"/>
      <c r="AY55" s="99"/>
      <c r="AZ55" s="99"/>
      <c r="BA55" s="99"/>
      <c r="BB55" s="99"/>
      <c r="BC55" s="99"/>
      <c r="BD55" s="99"/>
      <c r="BE55" s="99"/>
      <c r="BF55" s="99"/>
      <c r="BG55" s="99"/>
      <c r="BH55" s="99"/>
      <c r="BI55" s="99"/>
      <c r="BJ55" s="99"/>
      <c r="BK55" s="99"/>
      <c r="BL55" s="99"/>
      <c r="BM55" s="99"/>
      <c r="BN55" s="99"/>
    </row>
    <row r="56" spans="1:203" s="65" customFormat="1" ht="18" x14ac:dyDescent="0.15">
      <c r="A56" s="157" t="s">
        <v>173</v>
      </c>
      <c r="B56" s="164" t="s">
        <v>195</v>
      </c>
      <c r="C56" s="60"/>
      <c r="D56" s="61"/>
      <c r="E56" s="170" t="s">
        <v>238</v>
      </c>
      <c r="F56" s="206" t="s">
        <v>238</v>
      </c>
      <c r="G56" s="180">
        <v>1</v>
      </c>
      <c r="H56" s="181">
        <v>0</v>
      </c>
      <c r="I56" s="182">
        <v>1</v>
      </c>
      <c r="J56" s="90"/>
      <c r="K56" s="99"/>
      <c r="L56" s="99"/>
      <c r="M56" s="99"/>
      <c r="N56" s="99"/>
      <c r="O56" s="99"/>
      <c r="P56" s="99"/>
      <c r="Q56" s="99"/>
      <c r="R56" s="99"/>
      <c r="S56" s="99"/>
      <c r="T56" s="99"/>
      <c r="U56" s="99"/>
      <c r="V56" s="99"/>
      <c r="W56" s="99"/>
      <c r="X56" s="99"/>
      <c r="Y56" s="99"/>
      <c r="Z56" s="99"/>
      <c r="AA56" s="99"/>
      <c r="AB56" s="99"/>
      <c r="AC56" s="99"/>
      <c r="AD56" s="99"/>
      <c r="AE56" s="99"/>
      <c r="AF56" s="99"/>
      <c r="AG56" s="99"/>
      <c r="AH56" s="99"/>
      <c r="AI56" s="99"/>
      <c r="AJ56" s="99"/>
      <c r="AK56" s="99"/>
      <c r="AL56" s="99"/>
      <c r="AM56" s="99"/>
      <c r="AN56" s="99"/>
      <c r="AO56" s="99"/>
      <c r="AP56" s="99"/>
      <c r="AQ56" s="99"/>
      <c r="AR56" s="99"/>
      <c r="AS56" s="99"/>
      <c r="AT56" s="99"/>
      <c r="AU56" s="99"/>
      <c r="AV56" s="99"/>
      <c r="AW56" s="99"/>
      <c r="AX56" s="99"/>
      <c r="AY56" s="99"/>
      <c r="AZ56" s="99"/>
      <c r="BA56" s="99"/>
      <c r="BB56" s="99"/>
      <c r="BC56" s="99"/>
      <c r="BD56" s="99"/>
      <c r="BE56" s="99"/>
      <c r="BF56" s="99"/>
      <c r="BG56" s="99"/>
      <c r="BH56" s="99"/>
      <c r="BI56" s="99"/>
      <c r="BJ56" s="99"/>
      <c r="BK56" s="99"/>
      <c r="BL56" s="99"/>
      <c r="BM56" s="99"/>
      <c r="BN56" s="99"/>
    </row>
    <row r="57" spans="1:203" s="65" customFormat="1" ht="18" x14ac:dyDescent="0.15">
      <c r="A57" s="157">
        <v>2.7</v>
      </c>
      <c r="B57" s="163" t="s">
        <v>208</v>
      </c>
      <c r="C57" s="60"/>
      <c r="D57" s="61"/>
      <c r="E57" s="170" t="s">
        <v>271</v>
      </c>
      <c r="F57" s="175" t="s">
        <v>256</v>
      </c>
      <c r="G57" s="180">
        <v>2</v>
      </c>
      <c r="H57" s="181">
        <v>0</v>
      </c>
      <c r="I57" s="182">
        <v>2</v>
      </c>
      <c r="J57" s="90"/>
      <c r="K57" s="99"/>
      <c r="L57" s="99"/>
      <c r="M57" s="99"/>
      <c r="N57" s="99"/>
      <c r="O57" s="99"/>
      <c r="P57" s="99"/>
      <c r="Q57" s="99"/>
      <c r="R57" s="99"/>
      <c r="S57" s="99"/>
      <c r="T57" s="99"/>
      <c r="U57" s="99"/>
      <c r="V57" s="99"/>
      <c r="W57" s="99"/>
      <c r="X57" s="99"/>
      <c r="Y57" s="99"/>
      <c r="Z57" s="99"/>
      <c r="AA57" s="99"/>
      <c r="AB57" s="99"/>
      <c r="AC57" s="99"/>
      <c r="AD57" s="99"/>
      <c r="AE57" s="99"/>
      <c r="AF57" s="99"/>
      <c r="AG57" s="99"/>
      <c r="AH57" s="99"/>
      <c r="AI57" s="99"/>
      <c r="AJ57" s="99"/>
      <c r="AK57" s="99"/>
      <c r="AL57" s="99"/>
      <c r="AM57" s="99"/>
      <c r="AN57" s="99"/>
      <c r="AO57" s="99"/>
      <c r="AP57" s="99"/>
      <c r="AQ57" s="99"/>
      <c r="AR57" s="99"/>
      <c r="AS57" s="99"/>
      <c r="AT57" s="99"/>
      <c r="AU57" s="99"/>
      <c r="AV57" s="99"/>
      <c r="AW57" s="99"/>
      <c r="AX57" s="99"/>
      <c r="AY57" s="99"/>
      <c r="AZ57" s="99"/>
      <c r="BA57" s="99"/>
      <c r="BB57" s="99"/>
      <c r="BC57" s="99"/>
      <c r="BD57" s="99"/>
      <c r="BE57" s="99"/>
      <c r="BF57" s="99"/>
      <c r="BG57" s="99"/>
      <c r="BH57" s="99"/>
      <c r="BI57" s="99"/>
      <c r="BJ57" s="99"/>
      <c r="BK57" s="99"/>
      <c r="BL57" s="99"/>
      <c r="BM57" s="99"/>
      <c r="BN57" s="99"/>
    </row>
    <row r="58" spans="1:203" s="65" customFormat="1" ht="18" x14ac:dyDescent="0.15">
      <c r="A58" s="158" t="str">
        <f>IF(ISERROR(VALUE(SUBSTITUTE(prevWBS,".",""))),"1",IF(ISERROR(FIND("`",SUBSTITUTE(prevWBS,".","`",1))),TEXT(VALUE(prevWBS)+1,"#"),TEXT(VALUE(LEFT(prevWBS,FIND("`",SUBSTITUTE(prevWBS,".","`",1))-1))+1,"#")))</f>
        <v>3</v>
      </c>
      <c r="B58" s="165" t="s">
        <v>209</v>
      </c>
      <c r="C58" s="60"/>
      <c r="D58" s="61"/>
      <c r="E58" s="169"/>
      <c r="F58" s="169" t="str">
        <f t="shared" si="6"/>
        <v xml:space="preserve"> - </v>
      </c>
      <c r="G58" s="54"/>
      <c r="H58" s="55"/>
      <c r="I58" s="179" t="str">
        <f t="shared" si="7"/>
        <v xml:space="preserve"> - </v>
      </c>
      <c r="J58" s="89"/>
      <c r="K58" s="101"/>
      <c r="L58" s="101"/>
      <c r="M58" s="101"/>
      <c r="N58" s="101"/>
      <c r="O58" s="101"/>
      <c r="P58" s="101"/>
      <c r="Q58" s="101"/>
      <c r="R58" s="101"/>
      <c r="S58" s="101"/>
      <c r="T58" s="101"/>
      <c r="U58" s="101"/>
      <c r="V58" s="101"/>
      <c r="W58" s="101"/>
      <c r="X58" s="101"/>
      <c r="Y58" s="101"/>
      <c r="Z58" s="101"/>
      <c r="AA58" s="101"/>
      <c r="AB58" s="101"/>
      <c r="AC58" s="101"/>
      <c r="AD58" s="101"/>
      <c r="AE58" s="101"/>
      <c r="AF58" s="101"/>
      <c r="AG58" s="101"/>
      <c r="AH58" s="101"/>
      <c r="AI58" s="101"/>
      <c r="AJ58" s="101"/>
      <c r="AK58" s="101"/>
      <c r="AL58" s="101"/>
      <c r="AM58" s="101"/>
      <c r="AN58" s="101"/>
      <c r="AO58" s="101"/>
      <c r="AP58" s="101"/>
      <c r="AQ58" s="101"/>
      <c r="AR58" s="101"/>
      <c r="AS58" s="101"/>
      <c r="AT58" s="101"/>
      <c r="AU58" s="101"/>
      <c r="AV58" s="101"/>
      <c r="AW58" s="101"/>
      <c r="AX58" s="101"/>
      <c r="AY58" s="101"/>
      <c r="AZ58" s="101"/>
      <c r="BA58" s="101"/>
      <c r="BB58" s="101"/>
      <c r="BC58" s="101"/>
      <c r="BD58" s="101"/>
      <c r="BE58" s="101"/>
      <c r="BF58" s="101"/>
      <c r="BG58" s="101"/>
      <c r="BH58" s="101"/>
      <c r="BI58" s="101"/>
      <c r="BJ58" s="101"/>
      <c r="BK58" s="101"/>
      <c r="BL58" s="101"/>
      <c r="BM58" s="101"/>
      <c r="BN58" s="101"/>
      <c r="BO58" s="213"/>
      <c r="BP58" s="213"/>
      <c r="BQ58" s="213"/>
      <c r="BR58" s="213"/>
      <c r="BS58" s="213"/>
      <c r="BT58" s="213"/>
      <c r="BU58" s="213"/>
      <c r="BV58" s="213"/>
      <c r="BW58" s="213"/>
      <c r="BX58" s="213"/>
      <c r="BY58" s="213"/>
      <c r="BZ58" s="213"/>
      <c r="CA58" s="213"/>
      <c r="CB58" s="213"/>
      <c r="CC58" s="213"/>
      <c r="CD58" s="213"/>
      <c r="CE58" s="213"/>
      <c r="CF58" s="213"/>
      <c r="CG58" s="213"/>
      <c r="CH58" s="213"/>
      <c r="CI58" s="213"/>
      <c r="CJ58" s="213"/>
      <c r="CK58" s="213"/>
      <c r="CL58" s="213"/>
      <c r="CM58" s="213"/>
      <c r="CN58" s="213"/>
      <c r="CO58" s="213"/>
      <c r="CP58" s="213"/>
      <c r="CQ58" s="213"/>
      <c r="CR58" s="213"/>
      <c r="CS58" s="213"/>
      <c r="CT58" s="213"/>
      <c r="CU58" s="213"/>
      <c r="CV58" s="213"/>
      <c r="CW58" s="213"/>
      <c r="CX58" s="213"/>
      <c r="CY58" s="213"/>
      <c r="CZ58" s="213"/>
      <c r="DA58" s="213"/>
      <c r="DB58" s="213"/>
      <c r="DC58" s="213"/>
      <c r="DD58" s="213"/>
      <c r="DE58" s="213"/>
      <c r="DF58" s="213"/>
      <c r="DG58" s="213"/>
      <c r="DH58" s="213"/>
      <c r="DI58" s="213"/>
      <c r="DJ58" s="213"/>
      <c r="DK58" s="213"/>
      <c r="DL58" s="213"/>
      <c r="DM58" s="213"/>
      <c r="DN58" s="213"/>
      <c r="DO58" s="213"/>
      <c r="DP58" s="213"/>
      <c r="DQ58" s="213"/>
      <c r="DR58" s="213"/>
      <c r="DS58" s="213"/>
      <c r="DT58" s="213"/>
      <c r="DU58" s="213"/>
      <c r="DV58" s="213"/>
      <c r="DW58" s="213"/>
      <c r="DX58" s="213"/>
      <c r="DY58" s="213"/>
      <c r="DZ58" s="213"/>
      <c r="EA58" s="213"/>
      <c r="EB58" s="213"/>
      <c r="EC58" s="213"/>
      <c r="ED58" s="213"/>
      <c r="EE58" s="213"/>
      <c r="EF58" s="213"/>
      <c r="EG58" s="213"/>
      <c r="EH58" s="213"/>
      <c r="EI58" s="213"/>
      <c r="EJ58" s="213"/>
      <c r="EK58" s="213"/>
      <c r="EL58" s="213"/>
      <c r="EM58" s="213"/>
      <c r="EN58" s="213"/>
      <c r="EO58" s="213"/>
      <c r="EP58" s="213"/>
      <c r="EQ58" s="213"/>
      <c r="ER58" s="213"/>
      <c r="ES58" s="213"/>
      <c r="ET58" s="213"/>
      <c r="EU58" s="213"/>
      <c r="EV58" s="213"/>
      <c r="EW58" s="213"/>
      <c r="EX58" s="213"/>
      <c r="EY58" s="213"/>
      <c r="EZ58" s="213"/>
      <c r="FA58" s="213"/>
      <c r="FB58" s="213"/>
      <c r="FC58" s="213"/>
      <c r="FD58" s="213"/>
      <c r="FE58" s="213"/>
      <c r="FF58" s="213"/>
      <c r="FG58" s="213"/>
      <c r="FH58" s="213"/>
      <c r="FI58" s="213"/>
      <c r="FJ58" s="213"/>
      <c r="FK58" s="213"/>
      <c r="FL58" s="213"/>
      <c r="FM58" s="213"/>
      <c r="FN58" s="213"/>
      <c r="FO58" s="213"/>
      <c r="FP58" s="213"/>
      <c r="FQ58" s="213"/>
      <c r="FR58" s="213"/>
      <c r="FS58" s="213"/>
      <c r="FT58" s="213"/>
      <c r="FU58" s="213"/>
      <c r="FV58" s="213"/>
      <c r="FW58" s="213"/>
      <c r="FX58" s="213"/>
      <c r="FY58" s="213"/>
      <c r="FZ58" s="213"/>
      <c r="GA58" s="213"/>
      <c r="GB58" s="213"/>
      <c r="GC58" s="213"/>
      <c r="GD58" s="213"/>
      <c r="GE58" s="213"/>
      <c r="GF58" s="213"/>
      <c r="GG58" s="213"/>
      <c r="GH58" s="213"/>
      <c r="GI58" s="213"/>
      <c r="GJ58" s="213"/>
      <c r="GK58" s="213"/>
      <c r="GL58" s="213"/>
      <c r="GM58" s="213"/>
      <c r="GN58" s="213"/>
      <c r="GO58" s="213"/>
      <c r="GP58" s="213"/>
      <c r="GQ58" s="213"/>
      <c r="GR58" s="213"/>
      <c r="GS58" s="213"/>
      <c r="GT58" s="213"/>
      <c r="GU58" s="213"/>
    </row>
    <row r="59" spans="1:203" s="65" customFormat="1" ht="18" x14ac:dyDescent="0.15">
      <c r="A59" s="19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59" s="163" t="s">
        <v>210</v>
      </c>
      <c r="C59" s="60"/>
      <c r="D59" s="61"/>
      <c r="E59" s="203" t="s">
        <v>239</v>
      </c>
      <c r="F59" s="174" t="s">
        <v>243</v>
      </c>
      <c r="G59" s="177">
        <v>13</v>
      </c>
      <c r="H59" s="59">
        <v>0</v>
      </c>
      <c r="I59" s="178">
        <v>13</v>
      </c>
      <c r="J59" s="90"/>
      <c r="K59" s="99"/>
      <c r="L59" s="99"/>
      <c r="M59" s="99"/>
      <c r="N59" s="99"/>
      <c r="O59" s="99"/>
      <c r="P59" s="99"/>
      <c r="Q59" s="99"/>
      <c r="R59" s="99"/>
      <c r="S59" s="99"/>
      <c r="T59" s="99"/>
      <c r="U59" s="99"/>
      <c r="V59" s="99"/>
      <c r="W59" s="99"/>
      <c r="X59" s="99"/>
      <c r="Y59" s="99"/>
      <c r="Z59" s="99"/>
      <c r="AA59" s="99"/>
      <c r="AB59" s="99"/>
      <c r="AC59" s="99"/>
      <c r="AD59" s="99"/>
      <c r="AE59" s="99"/>
      <c r="AF59" s="99"/>
      <c r="AG59" s="99"/>
      <c r="AH59" s="99"/>
      <c r="AI59" s="99"/>
      <c r="AJ59" s="99"/>
      <c r="AK59" s="99"/>
      <c r="AL59" s="99"/>
      <c r="AM59" s="99"/>
      <c r="AN59" s="99"/>
      <c r="AO59" s="99"/>
      <c r="AP59" s="99"/>
      <c r="AQ59" s="99"/>
      <c r="AR59" s="99"/>
      <c r="AS59" s="99"/>
      <c r="AT59" s="99"/>
      <c r="AU59" s="99"/>
      <c r="AV59" s="99"/>
      <c r="AW59" s="99"/>
      <c r="AX59" s="99"/>
      <c r="AY59" s="99"/>
      <c r="AZ59" s="99"/>
      <c r="BA59" s="99"/>
      <c r="BB59" s="99"/>
      <c r="BC59" s="99"/>
      <c r="BD59" s="99"/>
      <c r="BE59" s="99"/>
      <c r="BF59" s="99"/>
      <c r="BG59" s="99"/>
      <c r="BH59" s="99"/>
      <c r="BI59" s="99"/>
      <c r="BJ59" s="99"/>
      <c r="BK59" s="99"/>
      <c r="BL59" s="99"/>
      <c r="BM59" s="99"/>
      <c r="BN59" s="99"/>
    </row>
    <row r="60" spans="1:203" s="65" customFormat="1" ht="18" x14ac:dyDescent="0.15">
      <c r="A60" s="157" t="s">
        <v>174</v>
      </c>
      <c r="B60" s="167" t="s">
        <v>211</v>
      </c>
      <c r="C60" s="60"/>
      <c r="D60" s="61"/>
      <c r="E60" s="203" t="s">
        <v>239</v>
      </c>
      <c r="F60" s="174" t="s">
        <v>239</v>
      </c>
      <c r="G60" s="177">
        <v>1</v>
      </c>
      <c r="H60" s="59">
        <v>0</v>
      </c>
      <c r="I60" s="178">
        <v>1</v>
      </c>
      <c r="J60" s="90"/>
      <c r="K60" s="99"/>
      <c r="L60" s="99"/>
      <c r="M60" s="99"/>
      <c r="N60" s="99"/>
      <c r="O60" s="99"/>
      <c r="P60" s="99"/>
      <c r="Q60" s="99"/>
      <c r="R60" s="99"/>
      <c r="S60" s="99"/>
      <c r="T60" s="99"/>
      <c r="U60" s="99"/>
      <c r="V60" s="99"/>
      <c r="W60" s="99"/>
      <c r="X60" s="99"/>
      <c r="Y60" s="99"/>
      <c r="Z60" s="99"/>
      <c r="AA60" s="99"/>
      <c r="AB60" s="99"/>
      <c r="AC60" s="99"/>
      <c r="AD60" s="99"/>
      <c r="AE60" s="99"/>
      <c r="AF60" s="99"/>
      <c r="AG60" s="99"/>
      <c r="AH60" s="99"/>
      <c r="AI60" s="99"/>
      <c r="AJ60" s="99"/>
      <c r="AK60" s="99"/>
      <c r="AL60" s="99"/>
      <c r="AM60" s="99"/>
      <c r="AN60" s="99"/>
      <c r="AO60" s="99"/>
      <c r="AP60" s="99"/>
      <c r="AQ60" s="99"/>
      <c r="AR60" s="99"/>
      <c r="AS60" s="99"/>
      <c r="AT60" s="99"/>
      <c r="AU60" s="99"/>
      <c r="AV60" s="99"/>
      <c r="AW60" s="99"/>
      <c r="AX60" s="99"/>
      <c r="AY60" s="99"/>
      <c r="AZ60" s="99"/>
      <c r="BA60" s="99"/>
      <c r="BB60" s="99"/>
      <c r="BC60" s="99"/>
      <c r="BD60" s="99"/>
      <c r="BE60" s="99"/>
      <c r="BF60" s="99"/>
      <c r="BG60" s="99"/>
      <c r="BH60" s="99"/>
      <c r="BI60" s="99"/>
      <c r="BJ60" s="99"/>
      <c r="BK60" s="99"/>
      <c r="BL60" s="99"/>
      <c r="BM60" s="99"/>
      <c r="BN60" s="99"/>
    </row>
    <row r="61" spans="1:203" s="65" customFormat="1" ht="18" x14ac:dyDescent="0.15">
      <c r="A61" s="157" t="s">
        <v>175</v>
      </c>
      <c r="B61" s="167" t="s">
        <v>212</v>
      </c>
      <c r="C61" s="60"/>
      <c r="D61" s="61"/>
      <c r="E61" s="203" t="s">
        <v>239</v>
      </c>
      <c r="F61" s="174" t="s">
        <v>257</v>
      </c>
      <c r="G61" s="177">
        <v>1</v>
      </c>
      <c r="H61" s="59">
        <v>0</v>
      </c>
      <c r="I61" s="178">
        <v>1</v>
      </c>
      <c r="J61" s="90"/>
      <c r="K61" s="99"/>
      <c r="L61" s="99"/>
      <c r="M61" s="99"/>
      <c r="N61" s="99"/>
      <c r="O61" s="99"/>
      <c r="P61" s="99"/>
      <c r="Q61" s="99"/>
      <c r="R61" s="99"/>
      <c r="S61" s="99"/>
      <c r="T61" s="99"/>
      <c r="U61" s="99"/>
      <c r="V61" s="99"/>
      <c r="W61" s="99"/>
      <c r="X61" s="99"/>
      <c r="Y61" s="99"/>
      <c r="Z61" s="99"/>
      <c r="AA61" s="99"/>
      <c r="AB61" s="99"/>
      <c r="AC61" s="99"/>
      <c r="AD61" s="99"/>
      <c r="AE61" s="99"/>
      <c r="AF61" s="99"/>
      <c r="AG61" s="99"/>
      <c r="AH61" s="99"/>
      <c r="AI61" s="99"/>
      <c r="AJ61" s="99"/>
      <c r="AK61" s="99"/>
      <c r="AL61" s="99"/>
      <c r="AM61" s="99"/>
      <c r="AN61" s="99"/>
      <c r="AO61" s="99"/>
      <c r="AP61" s="99"/>
      <c r="AQ61" s="99"/>
      <c r="AR61" s="99"/>
      <c r="AS61" s="99"/>
      <c r="AT61" s="99"/>
      <c r="AU61" s="99"/>
      <c r="AV61" s="99"/>
      <c r="AW61" s="99"/>
      <c r="AX61" s="99"/>
      <c r="AY61" s="99"/>
      <c r="AZ61" s="99"/>
      <c r="BA61" s="99"/>
      <c r="BB61" s="99"/>
      <c r="BC61" s="99"/>
      <c r="BD61" s="99"/>
      <c r="BE61" s="99"/>
      <c r="BF61" s="99"/>
      <c r="BG61" s="99"/>
      <c r="BH61" s="99"/>
      <c r="BI61" s="99"/>
      <c r="BJ61" s="99"/>
      <c r="BK61" s="99"/>
      <c r="BL61" s="99"/>
      <c r="BM61" s="99"/>
      <c r="BN61" s="99"/>
    </row>
    <row r="62" spans="1:203" s="65" customFormat="1" ht="18" x14ac:dyDescent="0.15">
      <c r="A62" s="157" t="s">
        <v>176</v>
      </c>
      <c r="B62" s="164" t="s">
        <v>188</v>
      </c>
      <c r="C62" s="60"/>
      <c r="D62" s="61"/>
      <c r="E62" s="203" t="s">
        <v>272</v>
      </c>
      <c r="F62" s="174" t="s">
        <v>258</v>
      </c>
      <c r="G62" s="177">
        <v>2</v>
      </c>
      <c r="H62" s="59">
        <v>0</v>
      </c>
      <c r="I62" s="178">
        <v>2</v>
      </c>
      <c r="J62" s="90"/>
      <c r="K62" s="99"/>
      <c r="L62" s="99"/>
      <c r="M62" s="99"/>
      <c r="N62" s="99"/>
      <c r="O62" s="99"/>
      <c r="P62" s="99"/>
      <c r="Q62" s="99"/>
      <c r="R62" s="99"/>
      <c r="S62" s="99"/>
      <c r="T62" s="99"/>
      <c r="U62" s="99"/>
      <c r="V62" s="99"/>
      <c r="W62" s="99"/>
      <c r="X62" s="99"/>
      <c r="Y62" s="99"/>
      <c r="Z62" s="99"/>
      <c r="AA62" s="99"/>
      <c r="AB62" s="99"/>
      <c r="AC62" s="99"/>
      <c r="AD62" s="99"/>
      <c r="AE62" s="99"/>
      <c r="AF62" s="99"/>
      <c r="AG62" s="99"/>
      <c r="AH62" s="99"/>
      <c r="AI62" s="99"/>
      <c r="AJ62" s="99"/>
      <c r="AK62" s="99"/>
      <c r="AL62" s="99"/>
      <c r="AM62" s="99"/>
      <c r="AN62" s="99"/>
      <c r="AO62" s="99"/>
      <c r="AP62" s="99"/>
      <c r="AQ62" s="99"/>
      <c r="AR62" s="99"/>
      <c r="AS62" s="99"/>
      <c r="AT62" s="99"/>
      <c r="AU62" s="99"/>
      <c r="AV62" s="99"/>
      <c r="AW62" s="99"/>
      <c r="AX62" s="99"/>
      <c r="AY62" s="99"/>
      <c r="AZ62" s="99"/>
      <c r="BA62" s="99"/>
      <c r="BB62" s="99"/>
      <c r="BC62" s="99"/>
      <c r="BD62" s="99"/>
      <c r="BE62" s="99"/>
      <c r="BF62" s="99"/>
      <c r="BG62" s="99"/>
      <c r="BH62" s="99"/>
      <c r="BI62" s="99"/>
      <c r="BJ62" s="99"/>
      <c r="BK62" s="99"/>
      <c r="BL62" s="99"/>
      <c r="BM62" s="99"/>
      <c r="BN62" s="99"/>
    </row>
    <row r="63" spans="1:203" s="65" customFormat="1" ht="18" x14ac:dyDescent="0.15">
      <c r="A63" s="157" t="s">
        <v>177</v>
      </c>
      <c r="B63" s="164" t="s">
        <v>189</v>
      </c>
      <c r="C63" s="60"/>
      <c r="D63" s="61"/>
      <c r="E63" s="204" t="s">
        <v>273</v>
      </c>
      <c r="F63" s="171" t="s">
        <v>259</v>
      </c>
      <c r="G63" s="183">
        <v>2</v>
      </c>
      <c r="H63" s="184">
        <v>0</v>
      </c>
      <c r="I63" s="185">
        <v>2</v>
      </c>
      <c r="J63" s="90"/>
      <c r="K63" s="99"/>
      <c r="L63" s="99"/>
      <c r="M63" s="99"/>
      <c r="N63" s="99"/>
      <c r="O63" s="99"/>
      <c r="P63" s="99"/>
      <c r="Q63" s="99"/>
      <c r="R63" s="99"/>
      <c r="S63" s="99"/>
      <c r="T63" s="99"/>
      <c r="U63" s="99"/>
      <c r="V63" s="99"/>
      <c r="W63" s="99"/>
      <c r="X63" s="99"/>
      <c r="Y63" s="99"/>
      <c r="Z63" s="99"/>
      <c r="AA63" s="99"/>
      <c r="AB63" s="99"/>
      <c r="AC63" s="99"/>
      <c r="AD63" s="99"/>
      <c r="AE63" s="99"/>
      <c r="AF63" s="99"/>
      <c r="AG63" s="99"/>
      <c r="AH63" s="99"/>
      <c r="AI63" s="99"/>
      <c r="AJ63" s="99"/>
      <c r="AK63" s="99"/>
      <c r="AL63" s="99"/>
      <c r="AM63" s="99"/>
      <c r="AN63" s="99"/>
      <c r="AO63" s="99"/>
      <c r="AP63" s="99"/>
      <c r="AQ63" s="99"/>
      <c r="AR63" s="99"/>
      <c r="AS63" s="99"/>
      <c r="AT63" s="99"/>
      <c r="AU63" s="99"/>
      <c r="AV63" s="99"/>
      <c r="AW63" s="99"/>
      <c r="AX63" s="99"/>
      <c r="AY63" s="99"/>
      <c r="AZ63" s="99"/>
      <c r="BA63" s="99"/>
      <c r="BB63" s="99"/>
      <c r="BC63" s="99"/>
      <c r="BD63" s="99"/>
      <c r="BE63" s="99"/>
      <c r="BF63" s="99"/>
      <c r="BG63" s="99"/>
      <c r="BH63" s="99"/>
      <c r="BI63" s="99"/>
      <c r="BJ63" s="99"/>
      <c r="BK63" s="99"/>
      <c r="BL63" s="99"/>
      <c r="BM63" s="99"/>
      <c r="BN63" s="99"/>
    </row>
    <row r="64" spans="1:203" s="65" customFormat="1" ht="18" x14ac:dyDescent="0.15">
      <c r="A64" s="157" t="s">
        <v>178</v>
      </c>
      <c r="B64" s="164" t="s">
        <v>190</v>
      </c>
      <c r="C64" s="60"/>
      <c r="D64" s="61"/>
      <c r="E64" s="204" t="s">
        <v>240</v>
      </c>
      <c r="F64" s="171" t="s">
        <v>240</v>
      </c>
      <c r="G64" s="183">
        <v>1</v>
      </c>
      <c r="H64" s="184">
        <v>0</v>
      </c>
      <c r="I64" s="185">
        <v>1</v>
      </c>
      <c r="J64" s="90"/>
      <c r="K64" s="99"/>
      <c r="L64" s="99"/>
      <c r="M64" s="99"/>
      <c r="N64" s="99"/>
      <c r="O64" s="99"/>
      <c r="P64" s="99"/>
      <c r="Q64" s="99"/>
      <c r="R64" s="99"/>
      <c r="S64" s="99"/>
      <c r="T64" s="99"/>
      <c r="U64" s="99"/>
      <c r="V64" s="99"/>
      <c r="W64" s="99"/>
      <c r="X64" s="99"/>
      <c r="Y64" s="99"/>
      <c r="Z64" s="99"/>
      <c r="AA64" s="99"/>
      <c r="AB64" s="99"/>
      <c r="AC64" s="99"/>
      <c r="AD64" s="99"/>
      <c r="AE64" s="99"/>
      <c r="AF64" s="99"/>
      <c r="AG64" s="99"/>
      <c r="AH64" s="99"/>
      <c r="AI64" s="99"/>
      <c r="AJ64" s="99"/>
      <c r="AK64" s="99"/>
      <c r="AL64" s="99"/>
      <c r="AM64" s="99"/>
      <c r="AN64" s="99"/>
      <c r="AO64" s="99"/>
      <c r="AP64" s="99"/>
      <c r="AQ64" s="99"/>
      <c r="AR64" s="99"/>
      <c r="AS64" s="99"/>
      <c r="AT64" s="99"/>
      <c r="AU64" s="99"/>
      <c r="AV64" s="99"/>
      <c r="AW64" s="99"/>
      <c r="AX64" s="99"/>
      <c r="AY64" s="99"/>
      <c r="AZ64" s="99"/>
      <c r="BA64" s="99"/>
      <c r="BB64" s="99"/>
      <c r="BC64" s="99"/>
      <c r="BD64" s="99"/>
      <c r="BE64" s="99"/>
      <c r="BF64" s="99"/>
      <c r="BG64" s="99"/>
      <c r="BH64" s="99"/>
      <c r="BI64" s="99"/>
      <c r="BJ64" s="99"/>
      <c r="BK64" s="99"/>
      <c r="BL64" s="99"/>
      <c r="BM64" s="99"/>
      <c r="BN64" s="99"/>
    </row>
    <row r="65" spans="1:205" s="65" customFormat="1" ht="18" x14ac:dyDescent="0.15">
      <c r="A65" s="157" t="s">
        <v>179</v>
      </c>
      <c r="B65" s="164" t="s">
        <v>203</v>
      </c>
      <c r="C65" s="60"/>
      <c r="D65" s="61"/>
      <c r="E65" s="204" t="s">
        <v>241</v>
      </c>
      <c r="F65" s="171" t="s">
        <v>241</v>
      </c>
      <c r="G65" s="183">
        <v>1</v>
      </c>
      <c r="H65" s="184">
        <v>0</v>
      </c>
      <c r="I65" s="185">
        <v>1</v>
      </c>
      <c r="J65" s="90"/>
      <c r="K65" s="99"/>
      <c r="L65" s="99"/>
      <c r="M65" s="99"/>
      <c r="N65" s="99"/>
      <c r="O65" s="99"/>
      <c r="P65" s="99"/>
      <c r="Q65" s="99"/>
      <c r="R65" s="99"/>
      <c r="S65" s="99"/>
      <c r="T65" s="99"/>
      <c r="U65" s="99"/>
      <c r="V65" s="99"/>
      <c r="W65" s="99"/>
      <c r="X65" s="99"/>
      <c r="Y65" s="99"/>
      <c r="Z65" s="99"/>
      <c r="AA65" s="99"/>
      <c r="AB65" s="99"/>
      <c r="AC65" s="99"/>
      <c r="AD65" s="99"/>
      <c r="AE65" s="99"/>
      <c r="AF65" s="99"/>
      <c r="AG65" s="99"/>
      <c r="AH65" s="99"/>
      <c r="AI65" s="99"/>
      <c r="AJ65" s="99"/>
      <c r="AK65" s="99"/>
      <c r="AL65" s="99"/>
      <c r="AM65" s="99"/>
      <c r="AN65" s="99"/>
      <c r="AO65" s="99"/>
      <c r="AP65" s="99"/>
      <c r="AQ65" s="99"/>
      <c r="AR65" s="99"/>
      <c r="AS65" s="99"/>
      <c r="AT65" s="99"/>
      <c r="AU65" s="99"/>
      <c r="AV65" s="99"/>
      <c r="AW65" s="99"/>
      <c r="AX65" s="99"/>
      <c r="AY65" s="99"/>
      <c r="AZ65" s="99"/>
      <c r="BA65" s="99"/>
      <c r="BB65" s="99"/>
      <c r="BC65" s="99"/>
      <c r="BD65" s="99"/>
      <c r="BE65" s="99"/>
      <c r="BF65" s="99"/>
      <c r="BG65" s="99"/>
      <c r="BH65" s="99"/>
      <c r="BI65" s="99"/>
      <c r="BJ65" s="99"/>
      <c r="BK65" s="99"/>
      <c r="BL65" s="99"/>
      <c r="BM65" s="99"/>
      <c r="BN65" s="99"/>
    </row>
    <row r="66" spans="1:205" s="65" customFormat="1" ht="18" x14ac:dyDescent="0.15">
      <c r="A66" s="157" t="s">
        <v>180</v>
      </c>
      <c r="B66" s="164" t="s">
        <v>192</v>
      </c>
      <c r="C66" s="60"/>
      <c r="D66" s="61"/>
      <c r="E66" s="204" t="s">
        <v>274</v>
      </c>
      <c r="F66" s="171" t="s">
        <v>260</v>
      </c>
      <c r="G66" s="183">
        <v>2</v>
      </c>
      <c r="H66" s="184">
        <v>0</v>
      </c>
      <c r="I66" s="185">
        <v>2</v>
      </c>
      <c r="J66" s="90"/>
      <c r="K66" s="99"/>
      <c r="L66" s="99"/>
      <c r="M66" s="99"/>
      <c r="N66" s="99"/>
      <c r="O66" s="99"/>
      <c r="P66" s="99"/>
      <c r="Q66" s="99"/>
      <c r="R66" s="99"/>
      <c r="S66" s="99"/>
      <c r="T66" s="99"/>
      <c r="U66" s="99"/>
      <c r="V66" s="99"/>
      <c r="W66" s="99"/>
      <c r="X66" s="99"/>
      <c r="Y66" s="99"/>
      <c r="Z66" s="99"/>
      <c r="AA66" s="99"/>
      <c r="AB66" s="99"/>
      <c r="AC66" s="99"/>
      <c r="AD66" s="99"/>
      <c r="AE66" s="99"/>
      <c r="AF66" s="99"/>
      <c r="AG66" s="99"/>
      <c r="AH66" s="99"/>
      <c r="AI66" s="99"/>
      <c r="AJ66" s="99"/>
      <c r="AK66" s="99"/>
      <c r="AL66" s="99"/>
      <c r="AM66" s="99"/>
      <c r="AN66" s="99"/>
      <c r="AO66" s="99"/>
      <c r="AP66" s="99"/>
      <c r="AQ66" s="99"/>
      <c r="AR66" s="99"/>
      <c r="AS66" s="99"/>
      <c r="AT66" s="99"/>
      <c r="AU66" s="99"/>
      <c r="AV66" s="99"/>
      <c r="AW66" s="99"/>
      <c r="AX66" s="99"/>
      <c r="AY66" s="99"/>
      <c r="AZ66" s="99"/>
      <c r="BA66" s="99"/>
      <c r="BB66" s="99"/>
      <c r="BC66" s="99"/>
      <c r="BD66" s="99"/>
      <c r="BE66" s="99"/>
      <c r="BF66" s="99"/>
      <c r="BG66" s="99"/>
      <c r="BH66" s="99"/>
      <c r="BI66" s="99"/>
      <c r="BJ66" s="99"/>
      <c r="BK66" s="99"/>
      <c r="BL66" s="99"/>
      <c r="BM66" s="99"/>
      <c r="BN66" s="99"/>
    </row>
    <row r="67" spans="1:205" s="65" customFormat="1" ht="18" x14ac:dyDescent="0.15">
      <c r="A67" s="157" t="s">
        <v>181</v>
      </c>
      <c r="B67" s="164" t="s">
        <v>193</v>
      </c>
      <c r="C67" s="60"/>
      <c r="D67" s="61"/>
      <c r="E67" s="204" t="s">
        <v>242</v>
      </c>
      <c r="F67" s="171" t="s">
        <v>242</v>
      </c>
      <c r="G67" s="183">
        <v>1</v>
      </c>
      <c r="H67" s="184">
        <v>0</v>
      </c>
      <c r="I67" s="185">
        <v>1</v>
      </c>
      <c r="J67" s="90"/>
      <c r="K67" s="99"/>
      <c r="L67" s="99"/>
      <c r="M67" s="99"/>
      <c r="N67" s="99"/>
      <c r="O67" s="99"/>
      <c r="P67" s="99"/>
      <c r="Q67" s="99"/>
      <c r="R67" s="99"/>
      <c r="S67" s="99"/>
      <c r="T67" s="99"/>
      <c r="U67" s="99"/>
      <c r="V67" s="99"/>
      <c r="W67" s="99"/>
      <c r="X67" s="99"/>
      <c r="Y67" s="99"/>
      <c r="Z67" s="99"/>
      <c r="AA67" s="99"/>
      <c r="AB67" s="99"/>
      <c r="AC67" s="99"/>
      <c r="AD67" s="99"/>
      <c r="AE67" s="99"/>
      <c r="AF67" s="99"/>
      <c r="AG67" s="99"/>
      <c r="AH67" s="99"/>
      <c r="AI67" s="99"/>
      <c r="AJ67" s="99"/>
      <c r="AK67" s="99"/>
      <c r="AL67" s="99"/>
      <c r="AM67" s="99"/>
      <c r="AN67" s="99"/>
      <c r="AO67" s="99"/>
      <c r="AP67" s="99"/>
      <c r="AQ67" s="99"/>
      <c r="AR67" s="99"/>
      <c r="AS67" s="99"/>
      <c r="AT67" s="99"/>
      <c r="AU67" s="99"/>
      <c r="AV67" s="99"/>
      <c r="AW67" s="99"/>
      <c r="AX67" s="99"/>
      <c r="AY67" s="99"/>
      <c r="AZ67" s="99"/>
      <c r="BA67" s="99"/>
      <c r="BB67" s="99"/>
      <c r="BC67" s="99"/>
      <c r="BD67" s="99"/>
      <c r="BE67" s="99"/>
      <c r="BF67" s="99"/>
      <c r="BG67" s="99"/>
      <c r="BH67" s="99"/>
      <c r="BI67" s="99"/>
      <c r="BJ67" s="99"/>
      <c r="BK67" s="99"/>
      <c r="BL67" s="99"/>
      <c r="BM67" s="99"/>
      <c r="BN67" s="99"/>
    </row>
    <row r="68" spans="1:205" s="65" customFormat="1" ht="18" x14ac:dyDescent="0.15">
      <c r="A68" s="157" t="s">
        <v>182</v>
      </c>
      <c r="B68" s="164" t="s">
        <v>194</v>
      </c>
      <c r="C68" s="60"/>
      <c r="D68" s="61"/>
      <c r="E68" s="204" t="s">
        <v>275</v>
      </c>
      <c r="F68" s="171" t="s">
        <v>261</v>
      </c>
      <c r="G68" s="183">
        <v>2</v>
      </c>
      <c r="H68" s="184">
        <v>0</v>
      </c>
      <c r="I68" s="185">
        <v>2</v>
      </c>
      <c r="J68" s="90"/>
      <c r="K68" s="99"/>
      <c r="L68" s="99"/>
      <c r="M68" s="99"/>
      <c r="N68" s="99"/>
      <c r="O68" s="99"/>
      <c r="P68" s="99"/>
      <c r="Q68" s="99"/>
      <c r="R68" s="99"/>
      <c r="S68" s="99"/>
      <c r="T68" s="99"/>
      <c r="U68" s="99"/>
      <c r="V68" s="99"/>
      <c r="W68" s="99"/>
      <c r="X68" s="99"/>
      <c r="Y68" s="99"/>
      <c r="Z68" s="99"/>
      <c r="AA68" s="99"/>
      <c r="AB68" s="99"/>
      <c r="AC68" s="99"/>
      <c r="AD68" s="99"/>
      <c r="AE68" s="99"/>
      <c r="AF68" s="99"/>
      <c r="AG68" s="99"/>
      <c r="AH68" s="99"/>
      <c r="AI68" s="99"/>
      <c r="AJ68" s="99"/>
      <c r="AK68" s="99"/>
      <c r="AL68" s="99"/>
      <c r="AM68" s="99"/>
      <c r="AN68" s="99"/>
      <c r="AO68" s="99"/>
      <c r="AP68" s="99"/>
      <c r="AQ68" s="99"/>
      <c r="AR68" s="99"/>
      <c r="AS68" s="99"/>
      <c r="AT68" s="99"/>
      <c r="AU68" s="99"/>
      <c r="AV68" s="99"/>
      <c r="AW68" s="99"/>
      <c r="AX68" s="99"/>
      <c r="AY68" s="99"/>
      <c r="AZ68" s="99"/>
      <c r="BA68" s="99"/>
      <c r="BB68" s="99"/>
      <c r="BC68" s="99"/>
      <c r="BD68" s="99"/>
      <c r="BE68" s="99"/>
      <c r="BF68" s="99"/>
      <c r="BG68" s="99"/>
      <c r="BH68" s="99"/>
      <c r="BI68" s="99"/>
      <c r="BJ68" s="99"/>
      <c r="BK68" s="99"/>
      <c r="BL68" s="99"/>
      <c r="BM68" s="99"/>
      <c r="BN68" s="99"/>
    </row>
    <row r="69" spans="1:205" s="65" customFormat="1" ht="18" x14ac:dyDescent="0.15">
      <c r="A69" s="157" t="s">
        <v>183</v>
      </c>
      <c r="B69" s="164" t="s">
        <v>195</v>
      </c>
      <c r="C69" s="60"/>
      <c r="D69" s="61"/>
      <c r="E69" s="204" t="s">
        <v>243</v>
      </c>
      <c r="F69" s="171" t="s">
        <v>243</v>
      </c>
      <c r="G69" s="183">
        <v>1</v>
      </c>
      <c r="H69" s="184">
        <v>0</v>
      </c>
      <c r="I69" s="185">
        <v>1</v>
      </c>
      <c r="J69" s="90"/>
      <c r="K69" s="99"/>
      <c r="L69" s="99"/>
      <c r="M69" s="99"/>
      <c r="N69" s="99"/>
      <c r="O69" s="99"/>
      <c r="P69" s="99"/>
      <c r="Q69" s="99"/>
      <c r="R69" s="99"/>
      <c r="S69" s="99"/>
      <c r="T69" s="99"/>
      <c r="U69" s="99"/>
      <c r="V69" s="99"/>
      <c r="W69" s="99"/>
      <c r="X69" s="99"/>
      <c r="Y69" s="99"/>
      <c r="Z69" s="99"/>
      <c r="AA69" s="99"/>
      <c r="AB69" s="99"/>
      <c r="AC69" s="99"/>
      <c r="AD69" s="99"/>
      <c r="AE69" s="99"/>
      <c r="AF69" s="99"/>
      <c r="AG69" s="99"/>
      <c r="AH69" s="99"/>
      <c r="AI69" s="99"/>
      <c r="AJ69" s="99"/>
      <c r="AK69" s="99"/>
      <c r="AL69" s="99"/>
      <c r="AM69" s="99"/>
      <c r="AN69" s="99"/>
      <c r="AO69" s="99"/>
      <c r="AP69" s="99"/>
      <c r="AQ69" s="99"/>
      <c r="AR69" s="99"/>
      <c r="AS69" s="99"/>
      <c r="AT69" s="99"/>
      <c r="AU69" s="99"/>
      <c r="AV69" s="99"/>
      <c r="AW69" s="99"/>
      <c r="AX69" s="99"/>
      <c r="AY69" s="99"/>
      <c r="AZ69" s="99"/>
      <c r="BA69" s="99"/>
      <c r="BB69" s="99"/>
      <c r="BC69" s="99"/>
      <c r="BD69" s="99"/>
      <c r="BE69" s="99"/>
      <c r="BF69" s="99"/>
      <c r="BG69" s="99"/>
      <c r="BH69" s="99"/>
      <c r="BI69" s="99"/>
      <c r="BJ69" s="99"/>
      <c r="BK69" s="99"/>
      <c r="BL69" s="99"/>
      <c r="BM69" s="99"/>
      <c r="BN69" s="99"/>
    </row>
    <row r="70" spans="1:205" s="65" customFormat="1" ht="18" x14ac:dyDescent="0.15">
      <c r="A70" s="191">
        <v>3.2</v>
      </c>
      <c r="B70" s="166" t="s">
        <v>213</v>
      </c>
      <c r="C70" s="60"/>
      <c r="D70" s="61"/>
      <c r="E70" s="204" t="s">
        <v>276</v>
      </c>
      <c r="F70" s="171" t="s">
        <v>262</v>
      </c>
      <c r="G70" s="183">
        <v>3</v>
      </c>
      <c r="H70" s="184">
        <v>0</v>
      </c>
      <c r="I70" s="185">
        <v>3</v>
      </c>
      <c r="J70" s="90"/>
      <c r="K70" s="99"/>
      <c r="L70" s="99"/>
      <c r="M70" s="99"/>
      <c r="N70" s="99"/>
      <c r="O70" s="99"/>
      <c r="P70" s="99"/>
      <c r="Q70" s="99"/>
      <c r="R70" s="99"/>
      <c r="S70" s="99"/>
      <c r="T70" s="99"/>
      <c r="U70" s="99"/>
      <c r="V70" s="99"/>
      <c r="W70" s="99"/>
      <c r="X70" s="99"/>
      <c r="Y70" s="99"/>
      <c r="Z70" s="99"/>
      <c r="AA70" s="99"/>
      <c r="AB70" s="99"/>
      <c r="AC70" s="99"/>
      <c r="AD70" s="99"/>
      <c r="AE70" s="99"/>
      <c r="AF70" s="99"/>
      <c r="AG70" s="99"/>
      <c r="AH70" s="99"/>
      <c r="AI70" s="99"/>
      <c r="AJ70" s="99"/>
      <c r="AK70" s="99"/>
      <c r="AL70" s="99"/>
      <c r="AM70" s="99"/>
      <c r="AN70" s="99"/>
      <c r="AO70" s="99"/>
      <c r="AP70" s="99"/>
      <c r="AQ70" s="99"/>
      <c r="AR70" s="99"/>
      <c r="AS70" s="99"/>
      <c r="AT70" s="99"/>
      <c r="AU70" s="99"/>
      <c r="AV70" s="99"/>
      <c r="AW70" s="99"/>
      <c r="AX70" s="99"/>
      <c r="AY70" s="99"/>
      <c r="AZ70" s="99"/>
      <c r="BA70" s="99"/>
      <c r="BB70" s="99"/>
      <c r="BC70" s="99"/>
      <c r="BD70" s="99"/>
      <c r="BE70" s="99"/>
      <c r="BF70" s="99"/>
      <c r="BG70" s="99"/>
      <c r="BH70" s="99"/>
      <c r="BI70" s="99"/>
      <c r="BJ70" s="99"/>
      <c r="BK70" s="99"/>
      <c r="BL70" s="99"/>
      <c r="BM70" s="99"/>
      <c r="BN70" s="99"/>
    </row>
    <row r="71" spans="1:205" s="65" customFormat="1" ht="18" x14ac:dyDescent="0.15">
      <c r="A71" s="159">
        <v>4</v>
      </c>
      <c r="B71" s="168" t="s">
        <v>141</v>
      </c>
      <c r="C71" s="60"/>
      <c r="D71" s="61"/>
      <c r="E71" s="172"/>
      <c r="F71" s="172"/>
      <c r="G71" s="176"/>
      <c r="H71" s="186"/>
      <c r="I71" s="187"/>
      <c r="J71" s="89"/>
      <c r="K71" s="101"/>
      <c r="L71" s="101"/>
      <c r="M71" s="101"/>
      <c r="N71" s="101"/>
      <c r="O71" s="101"/>
      <c r="P71" s="101"/>
      <c r="Q71" s="101"/>
      <c r="R71" s="101"/>
      <c r="S71" s="101"/>
      <c r="T71" s="101"/>
      <c r="U71" s="101"/>
      <c r="V71" s="101"/>
      <c r="W71" s="101"/>
      <c r="X71" s="101"/>
      <c r="Y71" s="101"/>
      <c r="Z71" s="101"/>
      <c r="AA71" s="101"/>
      <c r="AB71" s="101"/>
      <c r="AC71" s="101"/>
      <c r="AD71" s="101"/>
      <c r="AE71" s="101"/>
      <c r="AF71" s="101"/>
      <c r="AG71" s="101"/>
      <c r="AH71" s="101"/>
      <c r="AI71" s="101"/>
      <c r="AJ71" s="101"/>
      <c r="AK71" s="101"/>
      <c r="AL71" s="101"/>
      <c r="AM71" s="101"/>
      <c r="AN71" s="101"/>
      <c r="AO71" s="101"/>
      <c r="AP71" s="101"/>
      <c r="AQ71" s="101"/>
      <c r="AR71" s="101"/>
      <c r="AS71" s="101"/>
      <c r="AT71" s="101"/>
      <c r="AU71" s="101"/>
      <c r="AV71" s="101"/>
      <c r="AW71" s="101"/>
      <c r="AX71" s="101"/>
      <c r="AY71" s="101"/>
      <c r="AZ71" s="101"/>
      <c r="BA71" s="101"/>
      <c r="BB71" s="101"/>
      <c r="BC71" s="101"/>
      <c r="BD71" s="101"/>
      <c r="BE71" s="101"/>
      <c r="BF71" s="101"/>
      <c r="BG71" s="101"/>
      <c r="BH71" s="101"/>
      <c r="BI71" s="101"/>
      <c r="BJ71" s="101"/>
      <c r="BK71" s="101"/>
      <c r="BL71" s="101"/>
      <c r="BM71" s="101"/>
      <c r="BN71" s="101"/>
      <c r="BO71" s="213"/>
      <c r="BP71" s="213"/>
      <c r="BQ71" s="213"/>
      <c r="BR71" s="213"/>
      <c r="BS71" s="213"/>
      <c r="BT71" s="213"/>
      <c r="BU71" s="213"/>
      <c r="BV71" s="213"/>
      <c r="BW71" s="213"/>
      <c r="BX71" s="213"/>
      <c r="BY71" s="213"/>
      <c r="BZ71" s="213"/>
      <c r="CA71" s="213"/>
      <c r="CB71" s="213"/>
      <c r="CC71" s="213"/>
      <c r="CD71" s="213"/>
      <c r="CE71" s="213"/>
      <c r="CF71" s="213"/>
      <c r="CG71" s="213"/>
      <c r="CH71" s="213"/>
      <c r="CI71" s="213"/>
      <c r="CJ71" s="213"/>
      <c r="CK71" s="213"/>
      <c r="CL71" s="213"/>
      <c r="CM71" s="213"/>
      <c r="CN71" s="213"/>
      <c r="CO71" s="213"/>
      <c r="CP71" s="213"/>
      <c r="CQ71" s="213"/>
      <c r="CR71" s="213"/>
      <c r="CS71" s="213"/>
      <c r="CT71" s="213"/>
      <c r="CU71" s="213"/>
      <c r="CV71" s="213"/>
      <c r="CW71" s="213"/>
      <c r="CX71" s="213"/>
      <c r="CY71" s="213"/>
      <c r="CZ71" s="213"/>
      <c r="DA71" s="213"/>
      <c r="DB71" s="213"/>
      <c r="DC71" s="213"/>
      <c r="DD71" s="213"/>
      <c r="DE71" s="213"/>
      <c r="DF71" s="213"/>
      <c r="DG71" s="213"/>
      <c r="DH71" s="213"/>
      <c r="DI71" s="213"/>
      <c r="DJ71" s="213"/>
      <c r="DK71" s="213"/>
      <c r="DL71" s="213"/>
      <c r="DM71" s="213"/>
      <c r="DN71" s="213"/>
      <c r="DO71" s="213"/>
      <c r="DP71" s="213"/>
      <c r="DQ71" s="213"/>
      <c r="DR71" s="213"/>
      <c r="DS71" s="213"/>
      <c r="DT71" s="213"/>
      <c r="DU71" s="213"/>
      <c r="DV71" s="213"/>
      <c r="DW71" s="213"/>
      <c r="DX71" s="213"/>
      <c r="DY71" s="213"/>
      <c r="DZ71" s="213"/>
      <c r="EA71" s="213"/>
      <c r="EB71" s="213"/>
      <c r="EC71" s="213"/>
      <c r="ED71" s="213"/>
      <c r="EE71" s="213"/>
      <c r="EF71" s="213"/>
      <c r="EG71" s="213"/>
      <c r="EH71" s="213"/>
      <c r="EI71" s="213"/>
      <c r="EJ71" s="213"/>
      <c r="EK71" s="213"/>
      <c r="EL71" s="213"/>
      <c r="EM71" s="213"/>
      <c r="EN71" s="213"/>
      <c r="EO71" s="213"/>
      <c r="EP71" s="213"/>
      <c r="EQ71" s="213"/>
      <c r="ER71" s="213"/>
      <c r="ES71" s="213"/>
      <c r="ET71" s="213"/>
      <c r="EU71" s="213"/>
      <c r="EV71" s="213"/>
      <c r="EW71" s="213"/>
      <c r="EX71" s="213"/>
      <c r="EY71" s="213"/>
      <c r="EZ71" s="213"/>
      <c r="FA71" s="213"/>
      <c r="FB71" s="213"/>
      <c r="FC71" s="213"/>
      <c r="FD71" s="213"/>
      <c r="FE71" s="213"/>
      <c r="FF71" s="213"/>
      <c r="FG71" s="213"/>
      <c r="FH71" s="213"/>
      <c r="FI71" s="213"/>
      <c r="FJ71" s="213"/>
      <c r="FK71" s="213"/>
      <c r="FL71" s="213"/>
      <c r="FM71" s="213"/>
      <c r="FN71" s="213"/>
      <c r="FO71" s="213"/>
      <c r="FP71" s="213"/>
      <c r="FQ71" s="213"/>
      <c r="FR71" s="213"/>
      <c r="FS71" s="213"/>
      <c r="FT71" s="213"/>
      <c r="FU71" s="213"/>
      <c r="FV71" s="213"/>
      <c r="FW71" s="213"/>
      <c r="FX71" s="213"/>
      <c r="FY71" s="213"/>
      <c r="FZ71" s="213"/>
      <c r="GA71" s="213"/>
      <c r="GB71" s="213"/>
      <c r="GC71" s="213"/>
      <c r="GD71" s="213"/>
      <c r="GE71" s="213"/>
      <c r="GF71" s="213"/>
      <c r="GG71" s="213"/>
      <c r="GH71" s="213"/>
      <c r="GI71" s="213"/>
      <c r="GJ71" s="213"/>
      <c r="GK71" s="213"/>
      <c r="GL71" s="213"/>
      <c r="GM71" s="213"/>
      <c r="GN71" s="213"/>
      <c r="GO71" s="213"/>
      <c r="GP71" s="213"/>
      <c r="GQ71" s="213"/>
      <c r="GR71" s="213"/>
      <c r="GS71" s="213"/>
      <c r="GT71" s="213"/>
      <c r="GU71" s="213"/>
      <c r="GV71" s="213"/>
    </row>
    <row r="72" spans="1:205" s="65" customFormat="1" ht="18" x14ac:dyDescent="0.15">
      <c r="A72" s="160">
        <v>4.0999999999999996</v>
      </c>
      <c r="B72" s="190" t="s">
        <v>214</v>
      </c>
      <c r="C72" s="60"/>
      <c r="D72" s="61"/>
      <c r="E72" s="205" t="s">
        <v>277</v>
      </c>
      <c r="F72" s="173" t="s">
        <v>263</v>
      </c>
      <c r="G72" s="192">
        <v>3</v>
      </c>
      <c r="H72" s="193">
        <v>0</v>
      </c>
      <c r="I72" s="188">
        <v>3</v>
      </c>
      <c r="J72" s="90"/>
      <c r="K72" s="99"/>
      <c r="L72" s="99"/>
      <c r="M72" s="99"/>
      <c r="N72" s="99"/>
      <c r="O72" s="99"/>
      <c r="P72" s="99"/>
      <c r="Q72" s="99"/>
      <c r="R72" s="99"/>
      <c r="S72" s="99"/>
      <c r="T72" s="99"/>
      <c r="U72" s="99"/>
      <c r="V72" s="99"/>
      <c r="W72" s="99"/>
      <c r="X72" s="99"/>
      <c r="Y72" s="99"/>
      <c r="Z72" s="99"/>
      <c r="AA72" s="99"/>
      <c r="AB72" s="99"/>
      <c r="AC72" s="99"/>
      <c r="AD72" s="99"/>
      <c r="AE72" s="99"/>
      <c r="AF72" s="99"/>
      <c r="AG72" s="99"/>
      <c r="AH72" s="99"/>
      <c r="AI72" s="99"/>
      <c r="AJ72" s="99"/>
      <c r="AK72" s="99"/>
      <c r="AL72" s="99"/>
      <c r="AM72" s="99"/>
      <c r="AN72" s="99"/>
      <c r="AO72" s="99"/>
      <c r="AP72" s="99"/>
      <c r="AQ72" s="99"/>
      <c r="AR72" s="99"/>
      <c r="AS72" s="99"/>
      <c r="AT72" s="99"/>
      <c r="AU72" s="99"/>
      <c r="AV72" s="99"/>
      <c r="AW72" s="99"/>
      <c r="AX72" s="99"/>
      <c r="AY72" s="99"/>
      <c r="AZ72" s="99"/>
      <c r="BA72" s="99"/>
      <c r="BB72" s="99"/>
      <c r="BC72" s="99"/>
      <c r="BD72" s="99"/>
      <c r="BE72" s="99"/>
      <c r="BF72" s="99"/>
      <c r="BG72" s="99"/>
      <c r="BH72" s="99"/>
      <c r="BI72" s="99"/>
      <c r="BJ72" s="99"/>
      <c r="BK72" s="99"/>
      <c r="BL72" s="99"/>
      <c r="BM72" s="99"/>
      <c r="BN72" s="99"/>
    </row>
    <row r="73" spans="1:205" s="65" customFormat="1" ht="18" x14ac:dyDescent="0.15">
      <c r="A73" s="160">
        <v>4.2</v>
      </c>
      <c r="B73" s="190" t="s">
        <v>215</v>
      </c>
      <c r="C73" s="60"/>
      <c r="D73" s="61"/>
      <c r="E73" s="205" t="s">
        <v>278</v>
      </c>
      <c r="F73" s="173" t="s">
        <v>264</v>
      </c>
      <c r="G73" s="192">
        <v>3</v>
      </c>
      <c r="H73" s="193">
        <v>0</v>
      </c>
      <c r="I73" s="188">
        <v>3</v>
      </c>
      <c r="J73" s="90"/>
      <c r="K73" s="99"/>
      <c r="L73" s="99"/>
      <c r="M73" s="99"/>
      <c r="N73" s="99"/>
      <c r="O73" s="99"/>
      <c r="P73" s="99"/>
      <c r="Q73" s="99"/>
      <c r="R73" s="99"/>
      <c r="S73" s="99"/>
      <c r="T73" s="99"/>
      <c r="U73" s="99"/>
      <c r="V73" s="99"/>
      <c r="W73" s="99"/>
      <c r="X73" s="99"/>
      <c r="Y73" s="99"/>
      <c r="Z73" s="99"/>
      <c r="AA73" s="99"/>
      <c r="AB73" s="99"/>
      <c r="AC73" s="99"/>
      <c r="AD73" s="99"/>
      <c r="AE73" s="99"/>
      <c r="AF73" s="99"/>
      <c r="AG73" s="99"/>
      <c r="AH73" s="99"/>
      <c r="AI73" s="99"/>
      <c r="AJ73" s="99"/>
      <c r="AK73" s="99"/>
      <c r="AL73" s="99"/>
      <c r="AM73" s="99"/>
      <c r="AN73" s="99"/>
      <c r="AO73" s="99"/>
      <c r="AP73" s="99"/>
      <c r="AQ73" s="99"/>
      <c r="AR73" s="99"/>
      <c r="AS73" s="99"/>
      <c r="AT73" s="99"/>
      <c r="AU73" s="99"/>
      <c r="AV73" s="99"/>
      <c r="AW73" s="99"/>
      <c r="AX73" s="99"/>
      <c r="AY73" s="99"/>
      <c r="AZ73" s="99"/>
      <c r="BA73" s="99"/>
      <c r="BB73" s="99"/>
      <c r="BC73" s="99"/>
      <c r="BD73" s="99"/>
      <c r="BE73" s="99"/>
      <c r="BF73" s="99"/>
      <c r="BG73" s="99"/>
      <c r="BH73" s="99"/>
      <c r="BI73" s="99"/>
      <c r="BJ73" s="99"/>
      <c r="BK73" s="99"/>
      <c r="BL73" s="99"/>
      <c r="BM73" s="99"/>
      <c r="BN73" s="99"/>
    </row>
    <row r="74" spans="1:205" s="65" customFormat="1" ht="18" x14ac:dyDescent="0.15">
      <c r="A74" s="160">
        <v>4.3</v>
      </c>
      <c r="B74" s="190" t="s">
        <v>216</v>
      </c>
      <c r="C74" s="60"/>
      <c r="D74" s="61"/>
      <c r="E74" s="205" t="s">
        <v>279</v>
      </c>
      <c r="F74" s="173" t="s">
        <v>265</v>
      </c>
      <c r="G74" s="192">
        <v>3</v>
      </c>
      <c r="H74" s="193">
        <v>0</v>
      </c>
      <c r="I74" s="188">
        <v>3</v>
      </c>
      <c r="J74" s="90"/>
      <c r="K74" s="99"/>
      <c r="L74" s="99"/>
      <c r="M74" s="99"/>
      <c r="N74" s="99"/>
      <c r="O74" s="99"/>
      <c r="P74" s="99"/>
      <c r="Q74" s="99"/>
      <c r="R74" s="99"/>
      <c r="S74" s="99"/>
      <c r="T74" s="99"/>
      <c r="U74" s="99"/>
      <c r="V74" s="99"/>
      <c r="W74" s="99"/>
      <c r="X74" s="99"/>
      <c r="Y74" s="99"/>
      <c r="Z74" s="99"/>
      <c r="AA74" s="99"/>
      <c r="AB74" s="99"/>
      <c r="AC74" s="99"/>
      <c r="AD74" s="99"/>
      <c r="AE74" s="99"/>
      <c r="AF74" s="99"/>
      <c r="AG74" s="99"/>
      <c r="AH74" s="99"/>
      <c r="AI74" s="99"/>
      <c r="AJ74" s="99"/>
      <c r="AK74" s="99"/>
      <c r="AL74" s="99"/>
      <c r="AM74" s="99"/>
      <c r="AN74" s="99"/>
      <c r="AO74" s="99"/>
      <c r="AP74" s="99"/>
      <c r="AQ74" s="99"/>
      <c r="AR74" s="99"/>
      <c r="AS74" s="99"/>
      <c r="AT74" s="99"/>
      <c r="AU74" s="99"/>
      <c r="AV74" s="99"/>
      <c r="AW74" s="99"/>
      <c r="AX74" s="99"/>
      <c r="AY74" s="99"/>
      <c r="AZ74" s="99"/>
      <c r="BA74" s="99"/>
      <c r="BB74" s="99"/>
      <c r="BC74" s="99"/>
      <c r="BD74" s="99"/>
      <c r="BE74" s="99"/>
      <c r="BF74" s="99"/>
      <c r="BG74" s="99"/>
      <c r="BH74" s="99"/>
      <c r="BI74" s="99"/>
      <c r="BJ74" s="99"/>
      <c r="BK74" s="99"/>
      <c r="BL74" s="99"/>
      <c r="BM74" s="99"/>
      <c r="BN74" s="99"/>
    </row>
    <row r="75" spans="1:205" s="65" customFormat="1" ht="18" x14ac:dyDescent="0.15">
      <c r="A75" s="159">
        <v>5</v>
      </c>
      <c r="B75" s="168" t="s">
        <v>140</v>
      </c>
      <c r="C75" s="60"/>
      <c r="D75" s="61"/>
      <c r="E75" s="172"/>
      <c r="F75" s="176"/>
      <c r="G75" s="186"/>
      <c r="H75" s="187"/>
      <c r="I75" s="189"/>
      <c r="J75" s="89"/>
      <c r="K75" s="101"/>
      <c r="L75" s="101"/>
      <c r="M75" s="101"/>
      <c r="N75" s="101"/>
      <c r="O75" s="101"/>
      <c r="P75" s="101"/>
      <c r="Q75" s="101"/>
      <c r="R75" s="101"/>
      <c r="S75" s="101"/>
      <c r="T75" s="101"/>
      <c r="U75" s="101"/>
      <c r="V75" s="101"/>
      <c r="W75" s="101"/>
      <c r="X75" s="101"/>
      <c r="Y75" s="101"/>
      <c r="Z75" s="101"/>
      <c r="AA75" s="101"/>
      <c r="AB75" s="101"/>
      <c r="AC75" s="101"/>
      <c r="AD75" s="101"/>
      <c r="AE75" s="101"/>
      <c r="AF75" s="101"/>
      <c r="AG75" s="101"/>
      <c r="AH75" s="101"/>
      <c r="AI75" s="101"/>
      <c r="AJ75" s="101"/>
      <c r="AK75" s="101"/>
      <c r="AL75" s="101"/>
      <c r="AM75" s="101"/>
      <c r="AN75" s="101"/>
      <c r="AO75" s="101"/>
      <c r="AP75" s="101"/>
      <c r="AQ75" s="101"/>
      <c r="AR75" s="101"/>
      <c r="AS75" s="101"/>
      <c r="AT75" s="101"/>
      <c r="AU75" s="101"/>
      <c r="AV75" s="101"/>
      <c r="AW75" s="101"/>
      <c r="AX75" s="101"/>
      <c r="AY75" s="101"/>
      <c r="AZ75" s="101"/>
      <c r="BA75" s="101"/>
      <c r="BB75" s="101"/>
      <c r="BC75" s="101"/>
      <c r="BD75" s="101"/>
      <c r="BE75" s="101"/>
      <c r="BF75" s="101"/>
      <c r="BG75" s="101"/>
      <c r="BH75" s="101"/>
      <c r="BI75" s="101"/>
      <c r="BJ75" s="101"/>
      <c r="BK75" s="101"/>
      <c r="BL75" s="101"/>
      <c r="BM75" s="101"/>
      <c r="BN75" s="101"/>
      <c r="BO75" s="213"/>
      <c r="BP75" s="213"/>
      <c r="BQ75" s="213"/>
      <c r="BR75" s="213"/>
      <c r="BS75" s="213"/>
      <c r="BT75" s="213"/>
      <c r="BU75" s="213"/>
      <c r="BV75" s="213"/>
      <c r="BW75" s="213"/>
      <c r="BX75" s="213"/>
      <c r="BY75" s="213"/>
      <c r="BZ75" s="213"/>
      <c r="CA75" s="213"/>
      <c r="CB75" s="213"/>
      <c r="CC75" s="213"/>
      <c r="CD75" s="213"/>
      <c r="CE75" s="213"/>
      <c r="CF75" s="213"/>
      <c r="CG75" s="213"/>
      <c r="CH75" s="213"/>
      <c r="CI75" s="213"/>
      <c r="CJ75" s="213"/>
      <c r="CK75" s="213"/>
      <c r="CL75" s="213"/>
      <c r="CM75" s="213"/>
      <c r="CN75" s="213"/>
      <c r="CO75" s="213"/>
      <c r="CP75" s="213"/>
      <c r="CQ75" s="213"/>
      <c r="CR75" s="213"/>
      <c r="CS75" s="213"/>
      <c r="CT75" s="213"/>
      <c r="CU75" s="213"/>
      <c r="CV75" s="213"/>
      <c r="CW75" s="213"/>
      <c r="CX75" s="213"/>
      <c r="CY75" s="213"/>
      <c r="CZ75" s="213"/>
      <c r="DA75" s="213"/>
      <c r="DB75" s="213"/>
      <c r="DC75" s="213"/>
      <c r="DD75" s="213"/>
      <c r="DE75" s="213"/>
      <c r="DF75" s="213"/>
      <c r="DG75" s="213"/>
      <c r="DH75" s="213"/>
      <c r="DI75" s="213"/>
      <c r="DJ75" s="213"/>
      <c r="DK75" s="213"/>
      <c r="DL75" s="213"/>
      <c r="DM75" s="213"/>
      <c r="DN75" s="213"/>
      <c r="DO75" s="213"/>
      <c r="DP75" s="213"/>
      <c r="DQ75" s="213"/>
      <c r="DR75" s="213"/>
      <c r="DS75" s="213"/>
      <c r="DT75" s="213"/>
      <c r="DU75" s="213"/>
      <c r="DV75" s="213"/>
      <c r="DW75" s="213"/>
      <c r="DX75" s="213"/>
      <c r="DY75" s="213"/>
      <c r="DZ75" s="213"/>
      <c r="EA75" s="213"/>
      <c r="EB75" s="213"/>
      <c r="EC75" s="213"/>
      <c r="ED75" s="213"/>
      <c r="EE75" s="213"/>
      <c r="EF75" s="213"/>
      <c r="EG75" s="213"/>
      <c r="EH75" s="213"/>
      <c r="EI75" s="213"/>
      <c r="EJ75" s="213"/>
      <c r="EK75" s="213"/>
      <c r="EL75" s="213"/>
      <c r="EM75" s="213"/>
      <c r="EN75" s="213"/>
      <c r="EO75" s="213"/>
      <c r="EP75" s="213"/>
      <c r="EQ75" s="213"/>
      <c r="ER75" s="213"/>
      <c r="ES75" s="213"/>
      <c r="ET75" s="213"/>
      <c r="EU75" s="213"/>
      <c r="EV75" s="213"/>
      <c r="EW75" s="213"/>
      <c r="EX75" s="213"/>
      <c r="EY75" s="213"/>
      <c r="EZ75" s="213"/>
      <c r="FA75" s="213"/>
      <c r="FB75" s="213"/>
      <c r="FC75" s="213"/>
      <c r="FD75" s="213"/>
      <c r="FE75" s="213"/>
      <c r="FF75" s="213"/>
      <c r="FG75" s="213"/>
      <c r="FH75" s="213"/>
      <c r="FI75" s="213"/>
      <c r="FJ75" s="213"/>
      <c r="FK75" s="213"/>
      <c r="FL75" s="213"/>
      <c r="FM75" s="213"/>
      <c r="FN75" s="213"/>
      <c r="FO75" s="213"/>
      <c r="FP75" s="213"/>
      <c r="FQ75" s="213"/>
      <c r="FR75" s="213"/>
      <c r="FS75" s="213"/>
      <c r="FT75" s="213"/>
      <c r="FU75" s="213"/>
      <c r="FV75" s="213"/>
      <c r="FW75" s="213"/>
      <c r="FX75" s="213"/>
      <c r="FY75" s="213"/>
      <c r="FZ75" s="213"/>
      <c r="GA75" s="213"/>
      <c r="GB75" s="213"/>
      <c r="GC75" s="213"/>
      <c r="GD75" s="213"/>
      <c r="GE75" s="213"/>
      <c r="GF75" s="213"/>
      <c r="GG75" s="213"/>
      <c r="GH75" s="213"/>
      <c r="GI75" s="213"/>
      <c r="GJ75" s="213"/>
      <c r="GK75" s="213"/>
      <c r="GL75" s="213"/>
      <c r="GM75" s="213"/>
      <c r="GN75" s="213"/>
      <c r="GO75" s="213"/>
      <c r="GP75" s="213"/>
      <c r="GQ75" s="213"/>
      <c r="GR75" s="213"/>
      <c r="GS75" s="213"/>
      <c r="GT75" s="213"/>
      <c r="GU75" s="213"/>
      <c r="GV75" s="213"/>
      <c r="GW75" s="213"/>
    </row>
    <row r="76" spans="1:205" s="65" customFormat="1" ht="18" x14ac:dyDescent="0.15">
      <c r="A76" s="160">
        <v>5.0999999999999996</v>
      </c>
      <c r="B76" s="190" t="s">
        <v>217</v>
      </c>
      <c r="C76" s="60"/>
      <c r="D76" s="61"/>
      <c r="E76" s="205"/>
      <c r="F76" s="173"/>
      <c r="G76" s="192"/>
      <c r="H76" s="193"/>
      <c r="I76" s="188"/>
      <c r="J76" s="90"/>
      <c r="K76" s="99"/>
      <c r="L76" s="99"/>
      <c r="M76" s="99"/>
      <c r="N76" s="99"/>
      <c r="O76" s="99"/>
      <c r="P76" s="99"/>
      <c r="Q76" s="99"/>
      <c r="R76" s="99"/>
      <c r="S76" s="99"/>
      <c r="T76" s="99"/>
      <c r="U76" s="99"/>
      <c r="V76" s="99"/>
      <c r="W76" s="99"/>
      <c r="X76" s="99"/>
      <c r="Y76" s="99"/>
      <c r="Z76" s="99"/>
      <c r="AA76" s="99"/>
      <c r="AB76" s="99"/>
      <c r="AC76" s="99"/>
      <c r="AD76" s="99"/>
      <c r="AE76" s="99"/>
      <c r="AF76" s="99"/>
      <c r="AG76" s="99"/>
      <c r="AH76" s="99"/>
      <c r="AI76" s="99"/>
      <c r="AJ76" s="99"/>
      <c r="AK76" s="99"/>
      <c r="AL76" s="99"/>
      <c r="AM76" s="99"/>
      <c r="AN76" s="99"/>
      <c r="AO76" s="99"/>
      <c r="AP76" s="99"/>
      <c r="AQ76" s="99"/>
      <c r="AR76" s="99"/>
      <c r="AS76" s="99"/>
      <c r="AT76" s="99"/>
      <c r="AU76" s="99"/>
      <c r="AV76" s="99"/>
      <c r="AW76" s="99"/>
      <c r="AX76" s="99"/>
      <c r="AY76" s="99"/>
      <c r="AZ76" s="99"/>
      <c r="BA76" s="99"/>
      <c r="BB76" s="99"/>
      <c r="BC76" s="99"/>
      <c r="BD76" s="99"/>
      <c r="BE76" s="99"/>
      <c r="BF76" s="99"/>
      <c r="BG76" s="99"/>
      <c r="BH76" s="99"/>
      <c r="BI76" s="99"/>
      <c r="BJ76" s="99"/>
      <c r="BK76" s="99"/>
      <c r="BL76" s="99"/>
      <c r="BM76" s="99"/>
      <c r="BN76" s="99"/>
    </row>
    <row r="77" spans="1:205" s="65" customFormat="1" ht="18" x14ac:dyDescent="0.15">
      <c r="A77" s="160">
        <v>5.2</v>
      </c>
      <c r="B77" s="190" t="s">
        <v>218</v>
      </c>
      <c r="C77" s="60"/>
      <c r="D77" s="61"/>
      <c r="E77" s="205"/>
      <c r="F77" s="173"/>
      <c r="G77" s="192"/>
      <c r="H77" s="193"/>
      <c r="I77" s="188"/>
      <c r="J77" s="90"/>
      <c r="K77" s="99"/>
      <c r="L77" s="99"/>
      <c r="M77" s="99"/>
      <c r="N77" s="99"/>
      <c r="O77" s="99"/>
      <c r="P77" s="99"/>
      <c r="Q77" s="99"/>
      <c r="R77" s="99"/>
      <c r="S77" s="99"/>
      <c r="T77" s="99"/>
      <c r="U77" s="99"/>
      <c r="V77" s="99"/>
      <c r="W77" s="99"/>
      <c r="X77" s="99"/>
      <c r="Y77" s="99"/>
      <c r="Z77" s="99"/>
      <c r="AA77" s="99"/>
      <c r="AB77" s="99"/>
      <c r="AC77" s="99"/>
      <c r="AD77" s="99"/>
      <c r="AE77" s="99"/>
      <c r="AF77" s="99"/>
      <c r="AG77" s="99"/>
      <c r="AH77" s="99"/>
      <c r="AI77" s="99"/>
      <c r="AJ77" s="99"/>
      <c r="AK77" s="99"/>
      <c r="AL77" s="99"/>
      <c r="AM77" s="99"/>
      <c r="AN77" s="99"/>
      <c r="AO77" s="99"/>
      <c r="AP77" s="99"/>
      <c r="AQ77" s="99"/>
      <c r="AR77" s="99"/>
      <c r="AS77" s="99"/>
      <c r="AT77" s="99"/>
      <c r="AU77" s="99"/>
      <c r="AV77" s="99"/>
      <c r="AW77" s="99"/>
      <c r="AX77" s="99"/>
      <c r="AY77" s="99"/>
      <c r="AZ77" s="99"/>
      <c r="BA77" s="99"/>
      <c r="BB77" s="99"/>
      <c r="BC77" s="99"/>
      <c r="BD77" s="99"/>
      <c r="BE77" s="99"/>
      <c r="BF77" s="99"/>
      <c r="BG77" s="99"/>
      <c r="BH77" s="99"/>
      <c r="BI77" s="99"/>
      <c r="BJ77" s="99"/>
      <c r="BK77" s="99"/>
      <c r="BL77" s="99"/>
      <c r="BM77" s="99"/>
      <c r="BN77" s="99"/>
    </row>
    <row r="78" spans="1:205" s="65" customFormat="1" ht="18" x14ac:dyDescent="0.15">
      <c r="A78" s="154"/>
      <c r="B78" s="155"/>
      <c r="C78" s="60"/>
      <c r="D78" s="61"/>
      <c r="E78" s="95"/>
      <c r="F78" s="95"/>
      <c r="G78" s="62"/>
      <c r="H78" s="63"/>
      <c r="I78" s="64"/>
      <c r="J78" s="90"/>
      <c r="K78" s="99"/>
      <c r="L78" s="99"/>
      <c r="M78" s="99"/>
      <c r="N78" s="99"/>
      <c r="O78" s="99"/>
      <c r="P78" s="99"/>
      <c r="Q78" s="99"/>
      <c r="R78" s="99"/>
      <c r="S78" s="99"/>
      <c r="T78" s="99"/>
      <c r="U78" s="99"/>
      <c r="V78" s="99"/>
      <c r="W78" s="99"/>
      <c r="X78" s="99"/>
      <c r="Y78" s="99"/>
      <c r="Z78" s="99"/>
      <c r="AA78" s="99"/>
      <c r="AB78" s="99"/>
      <c r="AC78" s="99"/>
      <c r="AD78" s="99"/>
      <c r="AE78" s="99"/>
      <c r="AF78" s="99"/>
      <c r="AG78" s="99"/>
      <c r="AH78" s="99"/>
      <c r="AI78" s="99"/>
      <c r="AJ78" s="99"/>
      <c r="AK78" s="99"/>
      <c r="AL78" s="99"/>
      <c r="AM78" s="99"/>
      <c r="AN78" s="99"/>
      <c r="AO78" s="99"/>
      <c r="AP78" s="99"/>
      <c r="AQ78" s="99"/>
      <c r="AR78" s="99"/>
      <c r="AS78" s="99"/>
      <c r="AT78" s="99"/>
      <c r="AU78" s="99"/>
      <c r="AV78" s="99"/>
      <c r="AW78" s="99"/>
      <c r="AX78" s="99"/>
      <c r="AY78" s="99"/>
      <c r="AZ78" s="99"/>
      <c r="BA78" s="99"/>
      <c r="BB78" s="99"/>
      <c r="BC78" s="99"/>
      <c r="BD78" s="99"/>
      <c r="BE78" s="99"/>
      <c r="BF78" s="99"/>
      <c r="BG78" s="99"/>
      <c r="BH78" s="99"/>
      <c r="BI78" s="99"/>
      <c r="BJ78" s="99"/>
      <c r="BK78" s="99"/>
      <c r="BL78" s="99"/>
      <c r="BM78" s="99"/>
      <c r="BN78" s="99"/>
    </row>
    <row r="79" spans="1:205" s="65" customFormat="1" ht="18" x14ac:dyDescent="0.15">
      <c r="A79" s="154"/>
      <c r="B79" s="155"/>
      <c r="C79" s="60"/>
      <c r="D79" s="61"/>
      <c r="E79" s="95"/>
      <c r="F79" s="95"/>
      <c r="G79" s="62"/>
      <c r="H79" s="63"/>
      <c r="I79" s="64"/>
      <c r="J79" s="90"/>
      <c r="K79" s="99"/>
      <c r="L79" s="99"/>
      <c r="M79" s="99"/>
      <c r="N79" s="99"/>
      <c r="O79" s="99"/>
      <c r="P79" s="99"/>
      <c r="Q79" s="99"/>
      <c r="R79" s="99"/>
      <c r="S79" s="99"/>
      <c r="T79" s="99"/>
      <c r="U79" s="99"/>
      <c r="V79" s="99"/>
      <c r="W79" s="99"/>
      <c r="X79" s="99"/>
      <c r="Y79" s="99"/>
      <c r="Z79" s="99"/>
      <c r="AA79" s="99"/>
      <c r="AB79" s="99"/>
      <c r="AC79" s="99"/>
      <c r="AD79" s="99"/>
      <c r="AE79" s="99"/>
      <c r="AF79" s="99"/>
      <c r="AG79" s="99"/>
      <c r="AH79" s="99"/>
      <c r="AI79" s="99"/>
      <c r="AJ79" s="99"/>
      <c r="AK79" s="99"/>
      <c r="AL79" s="99"/>
      <c r="AM79" s="99"/>
      <c r="AN79" s="99"/>
      <c r="AO79" s="99"/>
      <c r="AP79" s="99"/>
      <c r="AQ79" s="99"/>
      <c r="AR79" s="99"/>
      <c r="AS79" s="99"/>
      <c r="AT79" s="99"/>
      <c r="AU79" s="99"/>
      <c r="AV79" s="99"/>
      <c r="AW79" s="99"/>
      <c r="AX79" s="99"/>
      <c r="AY79" s="99"/>
      <c r="AZ79" s="99"/>
      <c r="BA79" s="99"/>
      <c r="BB79" s="99"/>
      <c r="BC79" s="99"/>
      <c r="BD79" s="99"/>
      <c r="BE79" s="99"/>
      <c r="BF79" s="99"/>
      <c r="BG79" s="99"/>
      <c r="BH79" s="99"/>
      <c r="BI79" s="99"/>
      <c r="BJ79" s="99"/>
      <c r="BK79" s="99"/>
      <c r="BL79" s="99"/>
      <c r="BM79" s="99"/>
      <c r="BN79" s="99"/>
    </row>
    <row r="80" spans="1:205" s="65" customFormat="1" ht="18" x14ac:dyDescent="0.15">
      <c r="A80" s="56"/>
      <c r="B80" s="60"/>
      <c r="C80" s="60"/>
      <c r="D80" s="61"/>
      <c r="E80" s="95"/>
      <c r="F80" s="95"/>
      <c r="G80" s="62"/>
      <c r="H80" s="63"/>
      <c r="I80" s="64" t="str">
        <f t="shared" si="4"/>
        <v xml:space="preserve"> - </v>
      </c>
      <c r="J80" s="90"/>
      <c r="K80" s="99"/>
      <c r="L80" s="99"/>
      <c r="M80" s="99"/>
      <c r="N80" s="99"/>
      <c r="O80" s="99"/>
      <c r="P80" s="99"/>
      <c r="Q80" s="99"/>
      <c r="R80" s="99"/>
      <c r="S80" s="99"/>
      <c r="T80" s="99"/>
      <c r="U80" s="99"/>
      <c r="V80" s="99"/>
      <c r="W80" s="99"/>
      <c r="X80" s="99"/>
      <c r="Y80" s="99"/>
      <c r="Z80" s="99"/>
      <c r="AA80" s="99"/>
      <c r="AB80" s="99"/>
      <c r="AC80" s="99"/>
      <c r="AD80" s="99"/>
      <c r="AE80" s="99"/>
      <c r="AF80" s="99"/>
      <c r="AG80" s="99"/>
      <c r="AH80" s="99"/>
      <c r="AI80" s="99"/>
      <c r="AJ80" s="99"/>
      <c r="AK80" s="99"/>
      <c r="AL80" s="99"/>
      <c r="AM80" s="99"/>
      <c r="AN80" s="99"/>
      <c r="AO80" s="99"/>
      <c r="AP80" s="99"/>
      <c r="AQ80" s="99"/>
      <c r="AR80" s="99"/>
      <c r="AS80" s="99"/>
      <c r="AT80" s="99"/>
      <c r="AU80" s="99"/>
      <c r="AV80" s="99"/>
      <c r="AW80" s="99"/>
      <c r="AX80" s="99"/>
      <c r="AY80" s="99"/>
      <c r="AZ80" s="99"/>
      <c r="BA80" s="99"/>
      <c r="BB80" s="99"/>
      <c r="BC80" s="99"/>
      <c r="BD80" s="99"/>
      <c r="BE80" s="99"/>
      <c r="BF80" s="99"/>
      <c r="BG80" s="99"/>
      <c r="BH80" s="99"/>
      <c r="BI80" s="99"/>
      <c r="BJ80" s="99"/>
      <c r="BK80" s="99"/>
      <c r="BL80" s="99"/>
      <c r="BM80" s="99"/>
      <c r="BN80" s="99"/>
    </row>
    <row r="81" spans="1:66" s="70" customFormat="1" ht="18" x14ac:dyDescent="0.15">
      <c r="A81" s="66" t="s">
        <v>2</v>
      </c>
      <c r="B81" s="67"/>
      <c r="C81" s="68"/>
      <c r="D81" s="68"/>
      <c r="E81" s="96"/>
      <c r="F81" s="96"/>
      <c r="G81" s="69"/>
      <c r="H81" s="69"/>
      <c r="I81" s="69"/>
      <c r="J81" s="91"/>
      <c r="K81" s="99"/>
      <c r="L81" s="99"/>
      <c r="M81" s="99"/>
      <c r="N81" s="99"/>
      <c r="O81" s="99"/>
      <c r="P81" s="99"/>
      <c r="Q81" s="99"/>
      <c r="R81" s="99"/>
      <c r="S81" s="99"/>
      <c r="T81" s="99"/>
      <c r="U81" s="99"/>
      <c r="V81" s="99"/>
      <c r="W81" s="99"/>
      <c r="X81" s="99"/>
      <c r="Y81" s="99"/>
      <c r="Z81" s="99"/>
      <c r="AA81" s="99"/>
      <c r="AB81" s="99"/>
      <c r="AC81" s="99"/>
      <c r="AD81" s="99"/>
      <c r="AE81" s="99"/>
      <c r="AF81" s="99"/>
      <c r="AG81" s="99"/>
      <c r="AH81" s="99"/>
      <c r="AI81" s="99"/>
      <c r="AJ81" s="99"/>
      <c r="AK81" s="99"/>
      <c r="AL81" s="99"/>
      <c r="AM81" s="99"/>
      <c r="AN81" s="99"/>
      <c r="AO81" s="99"/>
      <c r="AP81" s="99"/>
      <c r="AQ81" s="99"/>
      <c r="AR81" s="99"/>
      <c r="AS81" s="99"/>
      <c r="AT81" s="99"/>
      <c r="AU81" s="99"/>
      <c r="AV81" s="99"/>
      <c r="AW81" s="99"/>
      <c r="AX81" s="99"/>
      <c r="AY81" s="99"/>
      <c r="AZ81" s="99"/>
      <c r="BA81" s="99"/>
      <c r="BB81" s="99"/>
      <c r="BC81" s="99"/>
      <c r="BD81" s="99"/>
      <c r="BE81" s="99"/>
      <c r="BF81" s="99"/>
      <c r="BG81" s="99"/>
      <c r="BH81" s="99"/>
      <c r="BI81" s="99"/>
      <c r="BJ81" s="99"/>
      <c r="BK81" s="99"/>
      <c r="BL81" s="99"/>
      <c r="BM81" s="99"/>
      <c r="BN81" s="99"/>
    </row>
    <row r="82" spans="1:66" s="65" customFormat="1" ht="18" x14ac:dyDescent="0.15">
      <c r="A82" s="71" t="s">
        <v>39</v>
      </c>
      <c r="B82" s="72"/>
      <c r="C82" s="72"/>
      <c r="D82" s="72"/>
      <c r="E82" s="97"/>
      <c r="F82" s="97"/>
      <c r="G82" s="72"/>
      <c r="H82" s="72"/>
      <c r="I82" s="72"/>
      <c r="J82" s="91"/>
      <c r="K82" s="99"/>
      <c r="L82" s="99"/>
      <c r="M82" s="99"/>
      <c r="N82" s="99"/>
      <c r="O82" s="99"/>
      <c r="P82" s="99"/>
      <c r="Q82" s="99"/>
      <c r="R82" s="99"/>
      <c r="S82" s="99"/>
      <c r="T82" s="99"/>
      <c r="U82" s="99"/>
      <c r="V82" s="99"/>
      <c r="W82" s="99"/>
      <c r="X82" s="99"/>
      <c r="Y82" s="99"/>
      <c r="Z82" s="99"/>
      <c r="AA82" s="99"/>
      <c r="AB82" s="99"/>
      <c r="AC82" s="99"/>
      <c r="AD82" s="99"/>
      <c r="AE82" s="99"/>
      <c r="AF82" s="99"/>
      <c r="AG82" s="99"/>
      <c r="AH82" s="99"/>
      <c r="AI82" s="99"/>
      <c r="AJ82" s="99"/>
      <c r="AK82" s="99"/>
      <c r="AL82" s="99"/>
      <c r="AM82" s="99"/>
      <c r="AN82" s="99"/>
      <c r="AO82" s="99"/>
      <c r="AP82" s="99"/>
      <c r="AQ82" s="99"/>
      <c r="AR82" s="99"/>
      <c r="AS82" s="99"/>
      <c r="AT82" s="99"/>
      <c r="AU82" s="99"/>
      <c r="AV82" s="99"/>
      <c r="AW82" s="99"/>
      <c r="AX82" s="99"/>
      <c r="AY82" s="99"/>
      <c r="AZ82" s="99"/>
      <c r="BA82" s="99"/>
      <c r="BB82" s="99"/>
      <c r="BC82" s="99"/>
      <c r="BD82" s="99"/>
      <c r="BE82" s="99"/>
      <c r="BF82" s="99"/>
      <c r="BG82" s="99"/>
      <c r="BH82" s="99"/>
      <c r="BI82" s="99"/>
      <c r="BJ82" s="99"/>
      <c r="BK82" s="99"/>
      <c r="BL82" s="99"/>
      <c r="BM82" s="99"/>
      <c r="BN82" s="99"/>
    </row>
    <row r="83" spans="1:66" s="65" customFormat="1" ht="18" x14ac:dyDescent="0.15">
      <c r="A83" s="120" t="str">
        <f>IF(ISERROR(VALUE(SUBSTITUTE(prevWBS,".",""))),"1",IF(ISERROR(FIND("`",SUBSTITUTE(prevWBS,".","`",1))),TEXT(VALUE(prevWBS)+1,"#"),TEXT(VALUE(LEFT(prevWBS,FIND("`",SUBSTITUTE(prevWBS,".","`",1))-1))+1,"#")))</f>
        <v>1</v>
      </c>
      <c r="B83" s="121" t="s">
        <v>78</v>
      </c>
      <c r="C83" s="73"/>
      <c r="D83" s="74"/>
      <c r="E83" s="93"/>
      <c r="F83" s="94" t="str">
        <f t="shared" ref="F83:F86" si="8">IF(ISBLANK(E83)," - ",IF(G83=0,E83,E83+G83-1))</f>
        <v xml:space="preserve"> - </v>
      </c>
      <c r="G83" s="58"/>
      <c r="H83" s="59"/>
      <c r="I83" s="75" t="str">
        <f>IF(OR(F83=0,E83=0)," - ",NETWORKDAYS(E83,F83))</f>
        <v xml:space="preserve"> - </v>
      </c>
      <c r="J83" s="92"/>
      <c r="K83" s="99"/>
      <c r="L83" s="99"/>
      <c r="M83" s="99"/>
      <c r="N83" s="99"/>
      <c r="O83" s="99"/>
      <c r="P83" s="99"/>
      <c r="Q83" s="99"/>
      <c r="R83" s="99"/>
      <c r="S83" s="99"/>
      <c r="T83" s="99"/>
      <c r="U83" s="99"/>
      <c r="V83" s="99"/>
      <c r="W83" s="99"/>
      <c r="X83" s="99"/>
      <c r="Y83" s="99"/>
      <c r="Z83" s="99"/>
      <c r="AA83" s="99"/>
      <c r="AB83" s="99"/>
      <c r="AC83" s="99"/>
      <c r="AD83" s="99"/>
      <c r="AE83" s="99"/>
      <c r="AF83" s="99"/>
      <c r="AG83" s="99"/>
      <c r="AH83" s="99"/>
      <c r="AI83" s="99"/>
      <c r="AJ83" s="99"/>
      <c r="AK83" s="99"/>
      <c r="AL83" s="99"/>
      <c r="AM83" s="99"/>
      <c r="AN83" s="99"/>
      <c r="AO83" s="99"/>
      <c r="AP83" s="99"/>
      <c r="AQ83" s="99"/>
      <c r="AR83" s="99"/>
      <c r="AS83" s="99"/>
      <c r="AT83" s="99"/>
      <c r="AU83" s="99"/>
      <c r="AV83" s="99"/>
      <c r="AW83" s="99"/>
      <c r="AX83" s="99"/>
      <c r="AY83" s="99"/>
      <c r="AZ83" s="99"/>
      <c r="BA83" s="99"/>
      <c r="BB83" s="99"/>
      <c r="BC83" s="99"/>
      <c r="BD83" s="99"/>
      <c r="BE83" s="99"/>
      <c r="BF83" s="99"/>
      <c r="BG83" s="99"/>
      <c r="BH83" s="99"/>
      <c r="BI83" s="99"/>
      <c r="BJ83" s="99"/>
      <c r="BK83" s="99"/>
      <c r="BL83" s="99"/>
      <c r="BM83" s="99"/>
      <c r="BN83" s="99"/>
    </row>
    <row r="84" spans="1:66" s="65" customFormat="1" ht="18" x14ac:dyDescent="0.15">
      <c r="A84"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84" s="76" t="s">
        <v>64</v>
      </c>
      <c r="C84" s="76"/>
      <c r="D84" s="74"/>
      <c r="E84" s="93"/>
      <c r="F84" s="94" t="str">
        <f t="shared" si="8"/>
        <v xml:space="preserve"> - </v>
      </c>
      <c r="G84" s="58"/>
      <c r="H84" s="59"/>
      <c r="I84" s="75" t="str">
        <f t="shared" ref="I84:I86" si="9">IF(OR(F84=0,E84=0)," - ",NETWORKDAYS(E84,F84))</f>
        <v xml:space="preserve"> - </v>
      </c>
      <c r="J84" s="92"/>
      <c r="K84" s="99"/>
      <c r="L84" s="99"/>
      <c r="M84" s="99"/>
      <c r="N84" s="99"/>
      <c r="O84" s="99"/>
      <c r="P84" s="99"/>
      <c r="Q84" s="99"/>
      <c r="R84" s="99"/>
      <c r="S84" s="99"/>
      <c r="T84" s="99"/>
      <c r="U84" s="99"/>
      <c r="V84" s="99"/>
      <c r="W84" s="99"/>
      <c r="X84" s="99"/>
      <c r="Y84" s="99"/>
      <c r="Z84" s="99"/>
      <c r="AA84" s="99"/>
      <c r="AB84" s="99"/>
      <c r="AC84" s="99"/>
      <c r="AD84" s="99"/>
      <c r="AE84" s="99"/>
      <c r="AF84" s="99"/>
      <c r="AG84" s="99"/>
      <c r="AH84" s="99"/>
      <c r="AI84" s="99"/>
      <c r="AJ84" s="99"/>
      <c r="AK84" s="99"/>
      <c r="AL84" s="99"/>
      <c r="AM84" s="99"/>
      <c r="AN84" s="99"/>
      <c r="AO84" s="99"/>
      <c r="AP84" s="99"/>
      <c r="AQ84" s="99"/>
      <c r="AR84" s="99"/>
      <c r="AS84" s="99"/>
      <c r="AT84" s="99"/>
      <c r="AU84" s="99"/>
      <c r="AV84" s="99"/>
      <c r="AW84" s="99"/>
      <c r="AX84" s="99"/>
      <c r="AY84" s="99"/>
      <c r="AZ84" s="99"/>
      <c r="BA84" s="99"/>
      <c r="BB84" s="99"/>
      <c r="BC84" s="99"/>
      <c r="BD84" s="99"/>
      <c r="BE84" s="99"/>
      <c r="BF84" s="99"/>
      <c r="BG84" s="99"/>
      <c r="BH84" s="99"/>
      <c r="BI84" s="99"/>
      <c r="BJ84" s="99"/>
      <c r="BK84" s="99"/>
      <c r="BL84" s="99"/>
      <c r="BM84" s="99"/>
      <c r="BN84" s="99"/>
    </row>
    <row r="85" spans="1:66" s="65" customFormat="1" ht="18" x14ac:dyDescent="0.15">
      <c r="A85"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85" s="77" t="s">
        <v>65</v>
      </c>
      <c r="C85" s="76"/>
      <c r="D85" s="74"/>
      <c r="E85" s="93"/>
      <c r="F85" s="94" t="str">
        <f t="shared" si="8"/>
        <v xml:space="preserve"> - </v>
      </c>
      <c r="G85" s="58"/>
      <c r="H85" s="59"/>
      <c r="I85" s="75" t="str">
        <f t="shared" si="9"/>
        <v xml:space="preserve"> - </v>
      </c>
      <c r="J85" s="92"/>
      <c r="K85" s="99"/>
      <c r="L85" s="99"/>
      <c r="M85" s="99"/>
      <c r="N85" s="99"/>
      <c r="O85" s="99"/>
      <c r="P85" s="99"/>
      <c r="Q85" s="99"/>
      <c r="R85" s="99"/>
      <c r="S85" s="99"/>
      <c r="T85" s="99"/>
      <c r="U85" s="99"/>
      <c r="V85" s="99"/>
      <c r="W85" s="99"/>
      <c r="X85" s="99"/>
      <c r="Y85" s="99"/>
      <c r="Z85" s="99"/>
      <c r="AA85" s="99"/>
      <c r="AB85" s="99"/>
      <c r="AC85" s="99"/>
      <c r="AD85" s="99"/>
      <c r="AE85" s="99"/>
      <c r="AF85" s="99"/>
      <c r="AG85" s="99"/>
      <c r="AH85" s="99"/>
      <c r="AI85" s="99"/>
      <c r="AJ85" s="99"/>
      <c r="AK85" s="99"/>
      <c r="AL85" s="99"/>
      <c r="AM85" s="99"/>
      <c r="AN85" s="99"/>
      <c r="AO85" s="99"/>
      <c r="AP85" s="99"/>
      <c r="AQ85" s="99"/>
      <c r="AR85" s="99"/>
      <c r="AS85" s="99"/>
      <c r="AT85" s="99"/>
      <c r="AU85" s="99"/>
      <c r="AV85" s="99"/>
      <c r="AW85" s="99"/>
      <c r="AX85" s="99"/>
      <c r="AY85" s="99"/>
      <c r="AZ85" s="99"/>
      <c r="BA85" s="99"/>
      <c r="BB85" s="99"/>
      <c r="BC85" s="99"/>
      <c r="BD85" s="99"/>
      <c r="BE85" s="99"/>
      <c r="BF85" s="99"/>
      <c r="BG85" s="99"/>
      <c r="BH85" s="99"/>
      <c r="BI85" s="99"/>
      <c r="BJ85" s="99"/>
      <c r="BK85" s="99"/>
      <c r="BL85" s="99"/>
      <c r="BM85" s="99"/>
      <c r="BN85" s="99"/>
    </row>
    <row r="86" spans="1:66" s="65" customFormat="1" ht="18" x14ac:dyDescent="0.15">
      <c r="A86" s="56"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86" s="77" t="s">
        <v>66</v>
      </c>
      <c r="C86" s="76"/>
      <c r="D86" s="74"/>
      <c r="E86" s="93"/>
      <c r="F86" s="94" t="str">
        <f t="shared" si="8"/>
        <v xml:space="preserve"> - </v>
      </c>
      <c r="G86" s="58"/>
      <c r="H86" s="59"/>
      <c r="I86" s="75" t="str">
        <f t="shared" si="9"/>
        <v xml:space="preserve"> - </v>
      </c>
      <c r="J86" s="92"/>
      <c r="K86" s="99"/>
      <c r="L86" s="99"/>
      <c r="M86" s="99"/>
      <c r="N86" s="99"/>
      <c r="O86" s="99"/>
      <c r="P86" s="99"/>
      <c r="Q86" s="99"/>
      <c r="R86" s="99"/>
      <c r="S86" s="99"/>
      <c r="T86" s="99"/>
      <c r="U86" s="99"/>
      <c r="V86" s="99"/>
      <c r="W86" s="99"/>
      <c r="X86" s="99"/>
      <c r="Y86" s="99"/>
      <c r="Z86" s="99"/>
      <c r="AA86" s="99"/>
      <c r="AB86" s="99"/>
      <c r="AC86" s="99"/>
      <c r="AD86" s="99"/>
      <c r="AE86" s="99"/>
      <c r="AF86" s="99"/>
      <c r="AG86" s="99"/>
      <c r="AH86" s="99"/>
      <c r="AI86" s="99"/>
      <c r="AJ86" s="99"/>
      <c r="AK86" s="99"/>
      <c r="AL86" s="99"/>
      <c r="AM86" s="99"/>
      <c r="AN86" s="99"/>
      <c r="AO86" s="99"/>
      <c r="AP86" s="99"/>
      <c r="AQ86" s="99"/>
      <c r="AR86" s="99"/>
      <c r="AS86" s="99"/>
      <c r="AT86" s="99"/>
      <c r="AU86" s="99"/>
      <c r="AV86" s="99"/>
      <c r="AW86" s="99"/>
      <c r="AX86" s="99"/>
      <c r="AY86" s="99"/>
      <c r="AZ86" s="99"/>
      <c r="BA86" s="99"/>
      <c r="BB86" s="99"/>
      <c r="BC86" s="99"/>
      <c r="BD86" s="99"/>
      <c r="BE86" s="99"/>
      <c r="BF86" s="99"/>
      <c r="BG86" s="99"/>
      <c r="BH86" s="99"/>
      <c r="BI86" s="99"/>
      <c r="BJ86" s="99"/>
      <c r="BK86" s="99"/>
      <c r="BL86" s="99"/>
      <c r="BM86" s="99"/>
      <c r="BN86" s="99"/>
    </row>
    <row r="87" spans="1:66" s="32" customFormat="1" x14ac:dyDescent="0.15">
      <c r="A87" s="153" t="str">
        <f>HYPERLINK("https://vertex42.link/HowToCreateAGanttChart","► Watch How to Create a Gantt Chart in Excel")</f>
        <v>► Watch How to Create a Gantt Chart in Excel</v>
      </c>
      <c r="B87" s="30"/>
      <c r="C87" s="30"/>
      <c r="D87" s="31"/>
      <c r="E87" s="30"/>
      <c r="F87" s="30"/>
      <c r="G87" s="30"/>
      <c r="H87" s="30"/>
      <c r="I87" s="30"/>
      <c r="J87" s="30"/>
      <c r="K87" s="30"/>
      <c r="L87" s="30"/>
      <c r="M87" s="30"/>
      <c r="N87" s="30"/>
      <c r="O87" s="30"/>
      <c r="P87" s="30"/>
      <c r="Q87" s="30"/>
      <c r="R87" s="30"/>
      <c r="S87" s="30"/>
      <c r="T87" s="30"/>
      <c r="U87" s="30"/>
      <c r="V87" s="30"/>
      <c r="W87" s="30"/>
      <c r="X87" s="30"/>
      <c r="Y87" s="30"/>
      <c r="Z87" s="30"/>
      <c r="AA87" s="30"/>
      <c r="AB87" s="30"/>
      <c r="AC87" s="30"/>
      <c r="AD87" s="30"/>
      <c r="AE87" s="30"/>
      <c r="AF87" s="30"/>
      <c r="AG87" s="30"/>
      <c r="AH87" s="30"/>
      <c r="AI87" s="30"/>
      <c r="AJ87" s="30"/>
      <c r="AK87" s="30"/>
      <c r="AL87" s="30"/>
      <c r="AM87" s="30"/>
      <c r="AN87" s="30"/>
      <c r="AO87" s="30"/>
      <c r="AP87" s="30"/>
      <c r="AQ87" s="30"/>
      <c r="AR87" s="30"/>
      <c r="AS87" s="30"/>
      <c r="AT87" s="30"/>
      <c r="AU87" s="30"/>
      <c r="AV87" s="30"/>
      <c r="AW87" s="30"/>
      <c r="AX87" s="30"/>
      <c r="AY87" s="30"/>
      <c r="AZ87" s="30"/>
      <c r="BA87" s="30"/>
      <c r="BB87" s="30"/>
      <c r="BC87" s="30"/>
      <c r="BD87" s="30"/>
      <c r="BE87" s="30"/>
      <c r="BF87" s="30"/>
      <c r="BG87" s="30"/>
      <c r="BH87" s="30"/>
      <c r="BI87" s="30"/>
      <c r="BJ87" s="30"/>
      <c r="BK87" s="30"/>
      <c r="BL87" s="30"/>
      <c r="BM87" s="30"/>
      <c r="BN87" s="30"/>
    </row>
  </sheetData>
  <sheetProtection formatCells="0" formatColumns="0" formatRows="0" insertRows="0" deleteRows="0"/>
  <mergeCells count="19">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s>
  <phoneticPr fontId="3" type="noConversion"/>
  <conditionalFormatting sqref="H78:H86 H8">
    <cfRule type="dataBar" priority="4">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3" priority="47">
      <formula>K$6=TODAY()</formula>
    </cfRule>
  </conditionalFormatting>
  <conditionalFormatting sqref="K8:BN86">
    <cfRule type="expression" dxfId="2" priority="50">
      <formula>AND($E8&lt;=K$6,ROUNDDOWN(($F8-$E8+1)*$H8,0)+$E8-1&gt;=K$6)</formula>
    </cfRule>
    <cfRule type="expression" dxfId="1" priority="51">
      <formula>AND(NOT(ISBLANK($E8)),$E8&lt;=K$6,$F8&gt;=K$6)</formula>
    </cfRule>
  </conditionalFormatting>
  <conditionalFormatting sqref="K6:BN86">
    <cfRule type="expression" dxfId="0" priority="10">
      <formula>K$6=TODAY()</formula>
    </cfRule>
  </conditionalFormatting>
  <conditionalFormatting sqref="H9:H74 H76:H77">
    <cfRule type="dataBar" priority="2">
      <dataBar>
        <cfvo type="num" val="0"/>
        <cfvo type="num" val="1"/>
        <color theme="0" tint="-0.34998626667073579"/>
      </dataBar>
      <extLst>
        <ext xmlns:x14="http://schemas.microsoft.com/office/spreadsheetml/2009/9/main" uri="{B025F937-C7B1-47D3-B67F-A62EFF666E3E}">
          <x14:id>{536A500D-BA6A-7E41-AE40-46542237B1C0}</x14:id>
        </ext>
      </extLst>
    </cfRule>
  </conditionalFormatting>
  <conditionalFormatting sqref="G75">
    <cfRule type="dataBar" priority="1">
      <dataBar>
        <cfvo type="num" val="0"/>
        <cfvo type="num" val="1"/>
        <color theme="0" tint="-0.34998626667073579"/>
      </dataBar>
      <extLst>
        <ext xmlns:x14="http://schemas.microsoft.com/office/spreadsheetml/2009/9/main" uri="{B025F937-C7B1-47D3-B67F-A62EFF666E3E}">
          <x14:id>{B28C2730-E9B2-C447-8525-CE446FC627D5}</x14:id>
        </ext>
      </extLst>
    </cfRule>
  </conditionalFormatting>
  <dataValidations disablePrompts="1"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A82:B82 B81 E80:H82 G83:G86" unlocked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101600</xdr:colOff>
                    <xdr:row>1</xdr:row>
                    <xdr:rowOff>127000</xdr:rowOff>
                  </from>
                  <to>
                    <xdr:col>27</xdr:col>
                    <xdr:colOff>101600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H78:H86 H8</xm:sqref>
        </x14:conditionalFormatting>
        <x14:conditionalFormatting xmlns:xm="http://schemas.microsoft.com/office/excel/2006/main">
          <x14:cfRule type="dataBar" id="{536A500D-BA6A-7E41-AE40-46542237B1C0}">
            <x14:dataBar minLength="0" maxLength="100" gradient="0">
              <x14:cfvo type="num">
                <xm:f>0</xm:f>
              </x14:cfvo>
              <x14:cfvo type="num">
                <xm:f>1</xm:f>
              </x14:cfvo>
              <x14:negativeFillColor rgb="FFFF0000"/>
              <x14:axisColor rgb="FF000000"/>
            </x14:dataBar>
          </x14:cfRule>
          <xm:sqref>H9:H74 H76:H77</xm:sqref>
        </x14:conditionalFormatting>
        <x14:conditionalFormatting xmlns:xm="http://schemas.microsoft.com/office/excel/2006/main">
          <x14:cfRule type="dataBar" id="{B28C2730-E9B2-C447-8525-CE446FC627D5}">
            <x14:dataBar minLength="0" maxLength="100" gradient="0">
              <x14:cfvo type="num">
                <xm:f>0</xm:f>
              </x14:cfvo>
              <x14:cfvo type="num">
                <xm:f>1</xm:f>
              </x14:cfvo>
              <x14:negativeFillColor rgb="FFFF0000"/>
              <x14:axisColor rgb="FF000000"/>
            </x14:dataBar>
          </x14:cfRule>
          <xm:sqref>G75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46"/>
  <sheetViews>
    <sheetView showGridLines="0" workbookViewId="0">
      <selection activeCell="A2" sqref="A2"/>
    </sheetView>
  </sheetViews>
  <sheetFormatPr baseColWidth="10" defaultColWidth="8.83203125" defaultRowHeight="13" x14ac:dyDescent="0.15"/>
  <cols>
    <col min="1" max="1" width="5.5" style="16" customWidth="1"/>
    <col min="2" max="2" width="37.6640625" style="16" customWidth="1"/>
    <col min="3" max="3" width="55.1640625" style="16" customWidth="1"/>
    <col min="4" max="7" width="8.83203125" style="16"/>
  </cols>
  <sheetData>
    <row r="1" spans="1:3" ht="30" customHeight="1" x14ac:dyDescent="0.15">
      <c r="A1" s="34" t="s">
        <v>23</v>
      </c>
    </row>
    <row r="4" spans="1:3" x14ac:dyDescent="0.15">
      <c r="C4" s="23" t="s">
        <v>31</v>
      </c>
    </row>
    <row r="5" spans="1:3" x14ac:dyDescent="0.15">
      <c r="C5" s="20" t="s">
        <v>32</v>
      </c>
    </row>
    <row r="6" spans="1:3" x14ac:dyDescent="0.15">
      <c r="C6" s="20"/>
    </row>
    <row r="7" spans="1:3" ht="18" x14ac:dyDescent="0.2">
      <c r="C7" s="24" t="s">
        <v>52</v>
      </c>
    </row>
    <row r="8" spans="1:3" x14ac:dyDescent="0.15">
      <c r="C8" s="25" t="s">
        <v>50</v>
      </c>
    </row>
    <row r="10" spans="1:3" x14ac:dyDescent="0.15">
      <c r="C10" s="20" t="s">
        <v>49</v>
      </c>
    </row>
    <row r="11" spans="1:3" x14ac:dyDescent="0.15">
      <c r="C11" s="20" t="s">
        <v>48</v>
      </c>
    </row>
    <row r="13" spans="1:3" ht="18" x14ac:dyDescent="0.2">
      <c r="C13" s="24" t="s">
        <v>47</v>
      </c>
    </row>
    <row r="16" spans="1:3" ht="16" x14ac:dyDescent="0.2">
      <c r="A16" s="27" t="s">
        <v>25</v>
      </c>
    </row>
    <row r="17" spans="2:2" s="16" customFormat="1" x14ac:dyDescent="0.15"/>
    <row r="18" spans="2:2" ht="14" x14ac:dyDescent="0.15">
      <c r="B18" s="26" t="s">
        <v>36</v>
      </c>
    </row>
    <row r="19" spans="2:2" x14ac:dyDescent="0.15">
      <c r="B19" s="20" t="s">
        <v>42</v>
      </c>
    </row>
    <row r="20" spans="2:2" x14ac:dyDescent="0.15">
      <c r="B20" s="20" t="s">
        <v>43</v>
      </c>
    </row>
    <row r="22" spans="2:2" s="16" customFormat="1" ht="14" x14ac:dyDescent="0.15">
      <c r="B22" s="26" t="s">
        <v>44</v>
      </c>
    </row>
    <row r="23" spans="2:2" s="16" customFormat="1" x14ac:dyDescent="0.15">
      <c r="B23" s="20" t="s">
        <v>45</v>
      </c>
    </row>
    <row r="24" spans="2:2" s="16" customFormat="1" x14ac:dyDescent="0.15">
      <c r="B24" s="20" t="s">
        <v>46</v>
      </c>
    </row>
    <row r="26" spans="2:2" s="16" customFormat="1" ht="14" x14ac:dyDescent="0.15">
      <c r="B26" s="26" t="s">
        <v>33</v>
      </c>
    </row>
    <row r="27" spans="2:2" s="16" customFormat="1" x14ac:dyDescent="0.15">
      <c r="B27" s="20" t="s">
        <v>37</v>
      </c>
    </row>
    <row r="28" spans="2:2" s="16" customFormat="1" x14ac:dyDescent="0.15">
      <c r="B28" s="20" t="s">
        <v>38</v>
      </c>
    </row>
    <row r="29" spans="2:2" x14ac:dyDescent="0.15">
      <c r="B29" s="20" t="s">
        <v>40</v>
      </c>
    </row>
    <row r="30" spans="2:2" x14ac:dyDescent="0.15">
      <c r="B30" s="16" t="s">
        <v>26</v>
      </c>
    </row>
    <row r="31" spans="2:2" x14ac:dyDescent="0.15">
      <c r="B31" s="16" t="s">
        <v>27</v>
      </c>
    </row>
    <row r="32" spans="2:2" x14ac:dyDescent="0.15">
      <c r="B32" s="16" t="s">
        <v>28</v>
      </c>
    </row>
    <row r="34" spans="2:2" ht="14" x14ac:dyDescent="0.15">
      <c r="B34" s="26" t="s">
        <v>29</v>
      </c>
    </row>
    <row r="35" spans="2:2" x14ac:dyDescent="0.15">
      <c r="B35" s="20" t="s">
        <v>129</v>
      </c>
    </row>
    <row r="36" spans="2:2" x14ac:dyDescent="0.15">
      <c r="B36" s="20" t="s">
        <v>130</v>
      </c>
    </row>
    <row r="37" spans="2:2" x14ac:dyDescent="0.15">
      <c r="B37" s="20" t="s">
        <v>131</v>
      </c>
    </row>
    <row r="39" spans="2:2" ht="14" x14ac:dyDescent="0.15">
      <c r="B39" s="26" t="s">
        <v>30</v>
      </c>
    </row>
    <row r="40" spans="2:2" x14ac:dyDescent="0.15">
      <c r="B40" s="20" t="s">
        <v>41</v>
      </c>
    </row>
    <row r="42" spans="2:2" s="16" customFormat="1" ht="14" x14ac:dyDescent="0.15">
      <c r="B42" s="26" t="s">
        <v>34</v>
      </c>
    </row>
    <row r="43" spans="2:2" s="16" customFormat="1" x14ac:dyDescent="0.15">
      <c r="B43" s="20" t="s">
        <v>132</v>
      </c>
    </row>
    <row r="44" spans="2:2" s="16" customFormat="1" x14ac:dyDescent="0.15">
      <c r="B44" s="20" t="s">
        <v>35</v>
      </c>
    </row>
    <row r="45" spans="2:2" s="16" customFormat="1" x14ac:dyDescent="0.15"/>
    <row r="46" spans="2:2" ht="18" x14ac:dyDescent="0.2">
      <c r="B46" s="24" t="s">
        <v>24</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baseColWidth="10" defaultColWidth="8.83203125" defaultRowHeight="13" x14ac:dyDescent="0.15"/>
  <cols>
    <col min="1" max="1" width="5.5" style="7" customWidth="1"/>
    <col min="2" max="2" width="90.5" style="7" customWidth="1"/>
    <col min="3" max="3" width="16.5" style="7" bestFit="1" customWidth="1"/>
    <col min="4" max="16384" width="8.83203125" style="7"/>
  </cols>
  <sheetData>
    <row r="1" spans="1:3" ht="30" customHeight="1" x14ac:dyDescent="0.15">
      <c r="A1" s="39" t="s">
        <v>124</v>
      </c>
      <c r="B1" s="40"/>
      <c r="C1" s="41"/>
    </row>
    <row r="2" spans="1:3" ht="14" x14ac:dyDescent="0.15">
      <c r="A2" s="128" t="s">
        <v>50</v>
      </c>
      <c r="B2" s="9"/>
      <c r="C2" s="8"/>
    </row>
    <row r="3" spans="1:3" s="20" customFormat="1" x14ac:dyDescent="0.15">
      <c r="A3" s="8"/>
      <c r="B3" s="9"/>
      <c r="C3" s="8"/>
    </row>
    <row r="4" spans="1:3" s="8" customFormat="1" ht="18" x14ac:dyDescent="0.2">
      <c r="A4" s="123" t="s">
        <v>91</v>
      </c>
      <c r="B4" s="38"/>
    </row>
    <row r="5" spans="1:3" s="8" customFormat="1" ht="60" x14ac:dyDescent="0.15">
      <c r="B5" s="129" t="s">
        <v>80</v>
      </c>
    </row>
    <row r="7" spans="1:3" ht="30" x14ac:dyDescent="0.15">
      <c r="B7" s="129" t="s">
        <v>92</v>
      </c>
    </row>
    <row r="9" spans="1:3" ht="14" x14ac:dyDescent="0.15">
      <c r="B9" s="128" t="s">
        <v>62</v>
      </c>
    </row>
    <row r="11" spans="1:3" ht="30" x14ac:dyDescent="0.15">
      <c r="B11" s="127" t="s">
        <v>63</v>
      </c>
    </row>
    <row r="12" spans="1:3" s="20" customFormat="1" x14ac:dyDescent="0.15"/>
    <row r="13" spans="1:3" ht="18" x14ac:dyDescent="0.2">
      <c r="A13" s="202" t="s">
        <v>5</v>
      </c>
      <c r="B13" s="202"/>
    </row>
    <row r="14" spans="1:3" s="20" customFormat="1" x14ac:dyDescent="0.15"/>
    <row r="15" spans="1:3" s="124" customFormat="1" ht="18" x14ac:dyDescent="0.15">
      <c r="A15" s="132"/>
      <c r="B15" s="130" t="s">
        <v>83</v>
      </c>
    </row>
    <row r="16" spans="1:3" s="124" customFormat="1" ht="18" x14ac:dyDescent="0.15">
      <c r="A16" s="132"/>
      <c r="B16" s="131" t="s">
        <v>81</v>
      </c>
      <c r="C16" s="126" t="s">
        <v>4</v>
      </c>
    </row>
    <row r="17" spans="1:3" ht="18" x14ac:dyDescent="0.2">
      <c r="A17" s="133"/>
      <c r="B17" s="131" t="s">
        <v>85</v>
      </c>
    </row>
    <row r="18" spans="1:3" s="20" customFormat="1" ht="18" x14ac:dyDescent="0.2">
      <c r="A18" s="133"/>
      <c r="B18" s="131" t="s">
        <v>93</v>
      </c>
    </row>
    <row r="19" spans="1:3" s="41" customFormat="1" ht="18" x14ac:dyDescent="0.2">
      <c r="A19" s="136"/>
      <c r="B19" s="131" t="s">
        <v>94</v>
      </c>
    </row>
    <row r="20" spans="1:3" s="124" customFormat="1" ht="18" x14ac:dyDescent="0.15">
      <c r="A20" s="132"/>
      <c r="B20" s="130" t="s">
        <v>82</v>
      </c>
      <c r="C20" s="125" t="s">
        <v>3</v>
      </c>
    </row>
    <row r="21" spans="1:3" ht="18" x14ac:dyDescent="0.2">
      <c r="A21" s="133"/>
      <c r="B21" s="131" t="s">
        <v>84</v>
      </c>
    </row>
    <row r="22" spans="1:3" s="8" customFormat="1" ht="18" x14ac:dyDescent="0.2">
      <c r="A22" s="134"/>
      <c r="B22" s="135" t="s">
        <v>86</v>
      </c>
    </row>
    <row r="23" spans="1:3" s="8" customFormat="1" ht="18" x14ac:dyDescent="0.2">
      <c r="A23" s="134"/>
      <c r="B23" s="10"/>
    </row>
    <row r="24" spans="1:3" s="8" customFormat="1" ht="18" x14ac:dyDescent="0.2">
      <c r="A24" s="202" t="s">
        <v>87</v>
      </c>
      <c r="B24" s="202"/>
    </row>
    <row r="25" spans="1:3" s="8" customFormat="1" ht="45" x14ac:dyDescent="0.2">
      <c r="A25" s="134"/>
      <c r="B25" s="131" t="s">
        <v>95</v>
      </c>
    </row>
    <row r="26" spans="1:3" s="8" customFormat="1" ht="18" x14ac:dyDescent="0.2">
      <c r="A26" s="134"/>
      <c r="B26" s="131"/>
    </row>
    <row r="27" spans="1:3" s="8" customFormat="1" ht="18" x14ac:dyDescent="0.2">
      <c r="A27" s="134"/>
      <c r="B27" s="152" t="s">
        <v>99</v>
      </c>
    </row>
    <row r="28" spans="1:3" s="8" customFormat="1" ht="18" x14ac:dyDescent="0.2">
      <c r="A28" s="134"/>
      <c r="B28" s="131" t="s">
        <v>88</v>
      </c>
    </row>
    <row r="29" spans="1:3" s="8" customFormat="1" ht="30" x14ac:dyDescent="0.2">
      <c r="A29" s="134"/>
      <c r="B29" s="131" t="s">
        <v>90</v>
      </c>
    </row>
    <row r="30" spans="1:3" s="8" customFormat="1" ht="18" x14ac:dyDescent="0.2">
      <c r="A30" s="134"/>
      <c r="B30" s="131"/>
    </row>
    <row r="31" spans="1:3" s="8" customFormat="1" ht="18" x14ac:dyDescent="0.2">
      <c r="A31" s="134"/>
      <c r="B31" s="152" t="s">
        <v>96</v>
      </c>
    </row>
    <row r="32" spans="1:3" s="8" customFormat="1" ht="18" x14ac:dyDescent="0.2">
      <c r="A32" s="134"/>
      <c r="B32" s="131" t="s">
        <v>89</v>
      </c>
    </row>
    <row r="33" spans="1:2" s="8" customFormat="1" ht="18" x14ac:dyDescent="0.2">
      <c r="A33" s="134"/>
      <c r="B33" s="131" t="s">
        <v>97</v>
      </c>
    </row>
    <row r="34" spans="1:2" s="8" customFormat="1" ht="18" x14ac:dyDescent="0.2">
      <c r="A34" s="134"/>
      <c r="B34" s="10"/>
    </row>
    <row r="35" spans="1:2" s="8" customFormat="1" ht="30" x14ac:dyDescent="0.2">
      <c r="A35" s="134"/>
      <c r="B35" s="131" t="s">
        <v>134</v>
      </c>
    </row>
    <row r="36" spans="1:2" s="8" customFormat="1" ht="18" x14ac:dyDescent="0.2">
      <c r="A36" s="134"/>
      <c r="B36" s="137" t="s">
        <v>98</v>
      </c>
    </row>
    <row r="37" spans="1:2" s="8" customFormat="1" ht="18" x14ac:dyDescent="0.2">
      <c r="A37" s="134"/>
      <c r="B37" s="10"/>
    </row>
    <row r="38" spans="1:2" ht="18" x14ac:dyDescent="0.2">
      <c r="A38" s="202" t="s">
        <v>11</v>
      </c>
      <c r="B38" s="202"/>
    </row>
    <row r="39" spans="1:2" ht="30" x14ac:dyDescent="0.15">
      <c r="B39" s="131" t="s">
        <v>101</v>
      </c>
    </row>
    <row r="40" spans="1:2" s="20" customFormat="1" x14ac:dyDescent="0.15"/>
    <row r="41" spans="1:2" s="20" customFormat="1" ht="15" x14ac:dyDescent="0.15">
      <c r="B41" s="131" t="s">
        <v>102</v>
      </c>
    </row>
    <row r="42" spans="1:2" s="20" customFormat="1" x14ac:dyDescent="0.15"/>
    <row r="43" spans="1:2" s="20" customFormat="1" ht="30" x14ac:dyDescent="0.15">
      <c r="B43" s="131" t="s">
        <v>100</v>
      </c>
    </row>
    <row r="44" spans="1:2" s="20" customFormat="1" x14ac:dyDescent="0.15"/>
    <row r="45" spans="1:2" ht="30" x14ac:dyDescent="0.15">
      <c r="B45" s="131" t="s">
        <v>103</v>
      </c>
    </row>
    <row r="46" spans="1:2" x14ac:dyDescent="0.15">
      <c r="B46" s="21"/>
    </row>
    <row r="47" spans="1:2" ht="30" x14ac:dyDescent="0.15">
      <c r="B47" s="131" t="s">
        <v>104</v>
      </c>
    </row>
    <row r="48" spans="1:2" x14ac:dyDescent="0.15">
      <c r="B48" s="11"/>
    </row>
    <row r="49" spans="1:2" ht="18" x14ac:dyDescent="0.2">
      <c r="A49" s="202" t="s">
        <v>8</v>
      </c>
      <c r="B49" s="202"/>
    </row>
    <row r="50" spans="1:2" ht="30" x14ac:dyDescent="0.15">
      <c r="B50" s="131" t="s">
        <v>135</v>
      </c>
    </row>
    <row r="51" spans="1:2" x14ac:dyDescent="0.15">
      <c r="B51" s="11"/>
    </row>
    <row r="52" spans="1:2" ht="15" x14ac:dyDescent="0.15">
      <c r="A52" s="138" t="s">
        <v>12</v>
      </c>
      <c r="B52" s="131" t="s">
        <v>13</v>
      </c>
    </row>
    <row r="53" spans="1:2" ht="15" x14ac:dyDescent="0.15">
      <c r="A53" s="138" t="s">
        <v>14</v>
      </c>
      <c r="B53" s="131" t="s">
        <v>15</v>
      </c>
    </row>
    <row r="54" spans="1:2" ht="15" x14ac:dyDescent="0.15">
      <c r="A54" s="138" t="s">
        <v>16</v>
      </c>
      <c r="B54" s="131" t="s">
        <v>17</v>
      </c>
    </row>
    <row r="55" spans="1:2" ht="30" x14ac:dyDescent="0.15">
      <c r="A55" s="127"/>
      <c r="B55" s="131" t="s">
        <v>105</v>
      </c>
    </row>
    <row r="56" spans="1:2" ht="30" x14ac:dyDescent="0.15">
      <c r="A56" s="127"/>
      <c r="B56" s="131" t="s">
        <v>106</v>
      </c>
    </row>
    <row r="57" spans="1:2" ht="15" x14ac:dyDescent="0.15">
      <c r="A57" s="138" t="s">
        <v>18</v>
      </c>
      <c r="B57" s="131" t="s">
        <v>19</v>
      </c>
    </row>
    <row r="58" spans="1:2" ht="15" x14ac:dyDescent="0.15">
      <c r="A58" s="127"/>
      <c r="B58" s="131" t="s">
        <v>107</v>
      </c>
    </row>
    <row r="59" spans="1:2" ht="15" x14ac:dyDescent="0.15">
      <c r="A59" s="127"/>
      <c r="B59" s="131" t="s">
        <v>108</v>
      </c>
    </row>
    <row r="60" spans="1:2" ht="15" x14ac:dyDescent="0.15">
      <c r="A60" s="138" t="s">
        <v>20</v>
      </c>
      <c r="B60" s="131" t="s">
        <v>21</v>
      </c>
    </row>
    <row r="61" spans="1:2" ht="30" x14ac:dyDescent="0.15">
      <c r="A61" s="127"/>
      <c r="B61" s="131" t="s">
        <v>109</v>
      </c>
    </row>
    <row r="62" spans="1:2" ht="15" x14ac:dyDescent="0.15">
      <c r="A62" s="138" t="s">
        <v>110</v>
      </c>
      <c r="B62" s="131" t="s">
        <v>111</v>
      </c>
    </row>
    <row r="63" spans="1:2" ht="15" x14ac:dyDescent="0.15">
      <c r="A63" s="139"/>
      <c r="B63" s="131" t="s">
        <v>112</v>
      </c>
    </row>
    <row r="64" spans="1:2" s="20" customFormat="1" x14ac:dyDescent="0.15">
      <c r="B64" s="12"/>
    </row>
    <row r="65" spans="1:2" s="20" customFormat="1" ht="18" x14ac:dyDescent="0.2">
      <c r="A65" s="202" t="s">
        <v>10</v>
      </c>
      <c r="B65" s="202"/>
    </row>
    <row r="66" spans="1:2" s="20" customFormat="1" ht="45" x14ac:dyDescent="0.15">
      <c r="B66" s="131" t="s">
        <v>113</v>
      </c>
    </row>
    <row r="67" spans="1:2" s="20" customFormat="1" x14ac:dyDescent="0.15">
      <c r="B67" s="13"/>
    </row>
    <row r="68" spans="1:2" s="8" customFormat="1" ht="18" x14ac:dyDescent="0.2">
      <c r="A68" s="202" t="s">
        <v>6</v>
      </c>
      <c r="B68" s="202"/>
    </row>
    <row r="69" spans="1:2" s="20" customFormat="1" ht="15" x14ac:dyDescent="0.15">
      <c r="A69" s="146" t="s">
        <v>7</v>
      </c>
      <c r="B69" s="147" t="s">
        <v>114</v>
      </c>
    </row>
    <row r="70" spans="1:2" s="8" customFormat="1" ht="30" x14ac:dyDescent="0.15">
      <c r="A70" s="140"/>
      <c r="B70" s="145" t="s">
        <v>116</v>
      </c>
    </row>
    <row r="71" spans="1:2" s="8" customFormat="1" ht="14" x14ac:dyDescent="0.15">
      <c r="A71" s="140"/>
      <c r="B71" s="141"/>
    </row>
    <row r="72" spans="1:2" s="20" customFormat="1" ht="15" x14ac:dyDescent="0.15">
      <c r="A72" s="146" t="s">
        <v>7</v>
      </c>
      <c r="B72" s="147" t="s">
        <v>133</v>
      </c>
    </row>
    <row r="73" spans="1:2" s="8" customFormat="1" ht="30" x14ac:dyDescent="0.15">
      <c r="A73" s="140"/>
      <c r="B73" s="145" t="s">
        <v>137</v>
      </c>
    </row>
    <row r="74" spans="1:2" s="8" customFormat="1" ht="14" x14ac:dyDescent="0.15">
      <c r="A74" s="140"/>
      <c r="B74" s="141"/>
    </row>
    <row r="75" spans="1:2" ht="14" x14ac:dyDescent="0.15">
      <c r="A75" s="146" t="s">
        <v>7</v>
      </c>
      <c r="B75" s="149" t="s">
        <v>119</v>
      </c>
    </row>
    <row r="76" spans="1:2" s="8" customFormat="1" ht="30" x14ac:dyDescent="0.15">
      <c r="A76" s="140"/>
      <c r="B76" s="129" t="s">
        <v>136</v>
      </c>
    </row>
    <row r="77" spans="1:2" ht="14" x14ac:dyDescent="0.15">
      <c r="A77" s="139"/>
      <c r="B77" s="139"/>
    </row>
    <row r="78" spans="1:2" s="20" customFormat="1" ht="14" x14ac:dyDescent="0.15">
      <c r="A78" s="146" t="s">
        <v>7</v>
      </c>
      <c r="B78" s="149" t="s">
        <v>125</v>
      </c>
    </row>
    <row r="79" spans="1:2" s="8" customFormat="1" ht="30" x14ac:dyDescent="0.15">
      <c r="A79" s="140"/>
      <c r="B79" s="129" t="s">
        <v>120</v>
      </c>
    </row>
    <row r="80" spans="1:2" s="20" customFormat="1" ht="14" x14ac:dyDescent="0.15">
      <c r="A80" s="139"/>
      <c r="B80" s="139"/>
    </row>
    <row r="81" spans="1:2" ht="14" x14ac:dyDescent="0.15">
      <c r="A81" s="146" t="s">
        <v>7</v>
      </c>
      <c r="B81" s="149" t="s">
        <v>126</v>
      </c>
    </row>
    <row r="82" spans="1:2" s="8" customFormat="1" ht="15" x14ac:dyDescent="0.15">
      <c r="A82" s="140"/>
      <c r="B82" s="144" t="s">
        <v>121</v>
      </c>
    </row>
    <row r="83" spans="1:2" s="8" customFormat="1" ht="15" x14ac:dyDescent="0.15">
      <c r="A83" s="140"/>
      <c r="B83" s="144" t="s">
        <v>122</v>
      </c>
    </row>
    <row r="84" spans="1:2" s="8" customFormat="1" ht="15" x14ac:dyDescent="0.15">
      <c r="A84" s="140"/>
      <c r="B84" s="144" t="s">
        <v>123</v>
      </c>
    </row>
    <row r="85" spans="1:2" ht="14" x14ac:dyDescent="0.15">
      <c r="A85" s="139"/>
      <c r="B85" s="143"/>
    </row>
    <row r="86" spans="1:2" ht="14" x14ac:dyDescent="0.15">
      <c r="A86" s="146" t="s">
        <v>7</v>
      </c>
      <c r="B86" s="149" t="s">
        <v>127</v>
      </c>
    </row>
    <row r="87" spans="1:2" s="8" customFormat="1" ht="45" x14ac:dyDescent="0.15">
      <c r="A87" s="140"/>
      <c r="B87" s="129" t="s">
        <v>115</v>
      </c>
    </row>
    <row r="88" spans="1:2" s="8" customFormat="1" ht="15" x14ac:dyDescent="0.15">
      <c r="A88" s="140"/>
      <c r="B88" s="142" t="s">
        <v>117</v>
      </c>
    </row>
    <row r="89" spans="1:2" s="8" customFormat="1" ht="45" x14ac:dyDescent="0.15">
      <c r="A89" s="140"/>
      <c r="B89" s="148" t="s">
        <v>118</v>
      </c>
    </row>
    <row r="90" spans="1:2" ht="14" x14ac:dyDescent="0.15">
      <c r="A90" s="139"/>
      <c r="B90" s="139"/>
    </row>
    <row r="91" spans="1:2" ht="14" x14ac:dyDescent="0.15">
      <c r="A91" s="146" t="s">
        <v>7</v>
      </c>
      <c r="B91" s="151" t="s">
        <v>128</v>
      </c>
    </row>
    <row r="92" spans="1:2" ht="30" x14ac:dyDescent="0.15">
      <c r="A92" s="127"/>
      <c r="B92" s="144" t="s">
        <v>22</v>
      </c>
    </row>
    <row r="94" spans="1:2" x14ac:dyDescent="0.15">
      <c r="A94" s="28" t="s">
        <v>55</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baseColWidth="10" defaultColWidth="8.83203125" defaultRowHeight="13" x14ac:dyDescent="0.15"/>
  <cols>
    <col min="1" max="1" width="5.5" style="20" customWidth="1"/>
    <col min="2" max="2" width="82.1640625" style="20" customWidth="1"/>
    <col min="3" max="16384" width="8.83203125" style="16"/>
  </cols>
  <sheetData>
    <row r="1" spans="1:4" ht="30" customHeight="1" x14ac:dyDescent="0.15">
      <c r="A1" s="39" t="s">
        <v>53</v>
      </c>
      <c r="B1" s="39"/>
      <c r="C1" s="44"/>
      <c r="D1" s="44"/>
    </row>
    <row r="2" spans="1:4" ht="16" x14ac:dyDescent="0.2">
      <c r="A2" s="41"/>
      <c r="B2" s="45"/>
      <c r="C2" s="44"/>
      <c r="D2" s="44"/>
    </row>
    <row r="3" spans="1:4" ht="17" x14ac:dyDescent="0.2">
      <c r="A3" s="42"/>
      <c r="B3" s="35" t="s">
        <v>54</v>
      </c>
      <c r="C3" s="43"/>
    </row>
    <row r="4" spans="1:4" ht="15" x14ac:dyDescent="0.15">
      <c r="A4" s="14"/>
      <c r="B4" s="37" t="s">
        <v>50</v>
      </c>
      <c r="C4" s="15"/>
    </row>
    <row r="5" spans="1:4" ht="16" x14ac:dyDescent="0.2">
      <c r="A5" s="14"/>
      <c r="B5" s="17"/>
      <c r="C5" s="15"/>
    </row>
    <row r="6" spans="1:4" ht="17" x14ac:dyDescent="0.2">
      <c r="A6" s="14"/>
      <c r="B6" s="18" t="s">
        <v>55</v>
      </c>
      <c r="C6" s="15"/>
    </row>
    <row r="7" spans="1:4" ht="16" x14ac:dyDescent="0.2">
      <c r="A7" s="14"/>
      <c r="B7" s="17"/>
      <c r="C7" s="15"/>
    </row>
    <row r="8" spans="1:4" ht="34" x14ac:dyDescent="0.2">
      <c r="A8" s="14"/>
      <c r="B8" s="17" t="s">
        <v>56</v>
      </c>
      <c r="C8" s="15"/>
    </row>
    <row r="9" spans="1:4" ht="16" x14ac:dyDescent="0.2">
      <c r="A9" s="14"/>
      <c r="B9" s="17"/>
      <c r="C9" s="15"/>
    </row>
    <row r="10" spans="1:4" ht="51" x14ac:dyDescent="0.2">
      <c r="A10" s="14"/>
      <c r="B10" s="17" t="s">
        <v>57</v>
      </c>
      <c r="C10" s="15"/>
    </row>
    <row r="11" spans="1:4" ht="16" x14ac:dyDescent="0.2">
      <c r="A11" s="14"/>
      <c r="B11" s="17"/>
      <c r="C11" s="15"/>
    </row>
    <row r="12" spans="1:4" ht="51" x14ac:dyDescent="0.2">
      <c r="A12" s="14"/>
      <c r="B12" s="17" t="s">
        <v>58</v>
      </c>
      <c r="C12" s="15"/>
    </row>
    <row r="13" spans="1:4" ht="16" x14ac:dyDescent="0.2">
      <c r="A13" s="14"/>
      <c r="B13" s="17"/>
      <c r="C13" s="15"/>
    </row>
    <row r="14" spans="1:4" ht="51" x14ac:dyDescent="0.2">
      <c r="A14" s="14"/>
      <c r="B14" s="17" t="s">
        <v>59</v>
      </c>
      <c r="C14" s="15"/>
    </row>
    <row r="15" spans="1:4" ht="16" x14ac:dyDescent="0.2">
      <c r="A15" s="14"/>
      <c r="B15" s="17"/>
      <c r="C15" s="15"/>
    </row>
    <row r="16" spans="1:4" ht="34" x14ac:dyDescent="0.2">
      <c r="A16" s="14"/>
      <c r="B16" s="17" t="s">
        <v>60</v>
      </c>
      <c r="C16" s="15"/>
    </row>
    <row r="17" spans="1:3" ht="16" x14ac:dyDescent="0.2">
      <c r="A17" s="14"/>
      <c r="B17" s="17"/>
      <c r="C17" s="15"/>
    </row>
    <row r="18" spans="1:3" ht="17" x14ac:dyDescent="0.2">
      <c r="A18" s="14"/>
      <c r="B18" s="18" t="s">
        <v>61</v>
      </c>
      <c r="C18" s="15"/>
    </row>
    <row r="19" spans="1:3" ht="17" x14ac:dyDescent="0.2">
      <c r="A19" s="14"/>
      <c r="B19" s="36" t="s">
        <v>51</v>
      </c>
      <c r="C19" s="15"/>
    </row>
    <row r="20" spans="1:3" ht="16" x14ac:dyDescent="0.2">
      <c r="A20" s="14"/>
      <c r="B20" s="19"/>
      <c r="C20" s="15"/>
    </row>
    <row r="21" spans="1:3" x14ac:dyDescent="0.15">
      <c r="A21" s="14"/>
      <c r="B21" s="14"/>
      <c r="C21" s="15"/>
    </row>
    <row r="22" spans="1:3" x14ac:dyDescent="0.15">
      <c r="A22" s="14"/>
      <c r="B22" s="14"/>
      <c r="C22" s="15"/>
    </row>
    <row r="23" spans="1:3" x14ac:dyDescent="0.15">
      <c r="A23" s="14"/>
      <c r="B23" s="14"/>
      <c r="C23" s="15"/>
    </row>
    <row r="24" spans="1:3" x14ac:dyDescent="0.15">
      <c r="A24" s="14"/>
      <c r="B24" s="14"/>
      <c r="C24" s="15"/>
    </row>
    <row r="25" spans="1:3" x14ac:dyDescent="0.15">
      <c r="A25" s="14"/>
      <c r="B25" s="14"/>
      <c r="C25" s="15"/>
    </row>
    <row r="26" spans="1:3" x14ac:dyDescent="0.15">
      <c r="A26" s="14"/>
      <c r="B26" s="14"/>
      <c r="C26" s="15"/>
    </row>
    <row r="27" spans="1:3" x14ac:dyDescent="0.15">
      <c r="A27" s="14"/>
      <c r="B27" s="14"/>
      <c r="C27" s="15"/>
    </row>
    <row r="28" spans="1:3" x14ac:dyDescent="0.15">
      <c r="A28" s="14"/>
      <c r="B28" s="14"/>
      <c r="C28" s="15"/>
    </row>
    <row r="29" spans="1:3" x14ac:dyDescent="0.15">
      <c r="A29" s="14"/>
      <c r="B29" s="14"/>
      <c r="C29" s="15"/>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Microsoft Office User</cp:lastModifiedBy>
  <cp:lastPrinted>2018-02-12T20:25:38Z</cp:lastPrinted>
  <dcterms:created xsi:type="dcterms:W3CDTF">2010-06-09T16:05:03Z</dcterms:created>
  <dcterms:modified xsi:type="dcterms:W3CDTF">2021-09-23T01:04:06Z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