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mowicz\Dropbox\latitude and molecular rates\Results\MedianTempandLatDiffArthropods\RegressionFiguresandResults\"/>
    </mc:Choice>
  </mc:AlternateContent>
  <bookViews>
    <workbookView xWindow="0" yWindow="0" windowWidth="10800" windowHeight="7305" firstSheet="1" activeTab="3"/>
  </bookViews>
  <sheets>
    <sheet name="MedianTempDiff" sheetId="1" r:id="rId1"/>
    <sheet name="MedianLatDiff" sheetId="2" r:id="rId2"/>
    <sheet name="Combined" sheetId="4" r:id="rId3"/>
    <sheet name="MultipleRegression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2" i="4" s="1"/>
  <c r="D5" i="2"/>
  <c r="D2" i="2"/>
  <c r="D5" i="1"/>
  <c r="D2" i="1"/>
</calcChain>
</file>

<file path=xl/sharedStrings.xml><?xml version="1.0" encoding="utf-8"?>
<sst xmlns="http://schemas.openxmlformats.org/spreadsheetml/2006/main" count="79" uniqueCount="37">
  <si>
    <t>Phylum</t>
  </si>
  <si>
    <t>Class</t>
  </si>
  <si>
    <t>Order</t>
  </si>
  <si>
    <t>Total N</t>
  </si>
  <si>
    <t>R-squared</t>
  </si>
  <si>
    <t>p-value</t>
  </si>
  <si>
    <t>DF</t>
  </si>
  <si>
    <t>F-statistic</t>
  </si>
  <si>
    <t>Slope</t>
  </si>
  <si>
    <t>Arthropoda</t>
  </si>
  <si>
    <t>Arachnida</t>
  </si>
  <si>
    <t>Collembola</t>
  </si>
  <si>
    <t>Insecta**</t>
  </si>
  <si>
    <t>Coleoptera</t>
  </si>
  <si>
    <t>Diptera</t>
  </si>
  <si>
    <t>Hymenoptera</t>
  </si>
  <si>
    <t>0.00412*</t>
  </si>
  <si>
    <t>Lepidoptera</t>
  </si>
  <si>
    <t>Remaining Orders</t>
  </si>
  <si>
    <t>Malacostraca</t>
  </si>
  <si>
    <t>*Indicates a significant p-value</t>
  </si>
  <si>
    <t>**Insecta subdivided due to its large size</t>
  </si>
  <si>
    <t>R-squared (T)*</t>
  </si>
  <si>
    <t>R-squared (L)**</t>
  </si>
  <si>
    <t>p-value (T)</t>
  </si>
  <si>
    <t>p-value (L)</t>
  </si>
  <si>
    <t>F-statistic (T)</t>
  </si>
  <si>
    <t>F-statistic (L)</t>
  </si>
  <si>
    <t>Slope (T)</t>
  </si>
  <si>
    <t>Slope (L)</t>
  </si>
  <si>
    <t>Insecta</t>
  </si>
  <si>
    <t>*Indicates analyses performed on standardized median temperature</t>
  </si>
  <si>
    <t>**Indicates analyses performed on standardized median latitude</t>
  </si>
  <si>
    <t xml:space="preserve">Slope </t>
  </si>
  <si>
    <t>1.392E-05*, -1.556E-05**</t>
  </si>
  <si>
    <t>*Standardized Median Temperature Difference</t>
  </si>
  <si>
    <t>**Average Latitute (signed and unstandardized)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</si>
</sst>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_);[Red]\(0.0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11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3" sqref="A1:I13"/>
    </sheetView>
  </sheetViews>
  <sheetFormatPr defaultRowHeight="15" x14ac:dyDescent="0.25"/>
  <cols>
    <col min="1" max="1" width="11" customWidth="1"/>
    <col min="2" max="2" width="12.5703125" customWidth="1"/>
    <col min="3" max="3" width="16.28515625" customWidth="1"/>
    <col min="4" max="4" width="9.28515625" customWidth="1"/>
    <col min="5" max="5" width="12.5703125" customWidth="1"/>
    <col min="7" max="7" width="8.7109375" customWidth="1"/>
    <col min="8" max="8" width="10.42578125" customWidth="1"/>
    <col min="9" max="9" width="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D2">
        <f>SUM(D3:D4) + D5 +D11</f>
        <v>7900</v>
      </c>
      <c r="E2" s="2">
        <v>1.3020000000000001E-5</v>
      </c>
      <c r="F2">
        <v>0.29370000000000002</v>
      </c>
      <c r="G2">
        <v>7899</v>
      </c>
      <c r="H2">
        <v>1.103</v>
      </c>
      <c r="I2" s="2">
        <v>6.7259999999999996E-6</v>
      </c>
    </row>
    <row r="3" spans="1:9" x14ac:dyDescent="0.25">
      <c r="B3" t="s">
        <v>10</v>
      </c>
      <c r="D3">
        <v>417</v>
      </c>
      <c r="E3">
        <v>6.5510000000000004E-3</v>
      </c>
      <c r="F3">
        <v>5.3490000000000003E-2</v>
      </c>
      <c r="G3">
        <v>416</v>
      </c>
      <c r="H3">
        <v>3.75</v>
      </c>
      <c r="I3" s="2">
        <v>5.3359999999999997E-5</v>
      </c>
    </row>
    <row r="4" spans="1:9" x14ac:dyDescent="0.25">
      <c r="B4" t="s">
        <v>11</v>
      </c>
      <c r="D4">
        <v>80</v>
      </c>
      <c r="E4">
        <v>1.0410000000000001E-2</v>
      </c>
      <c r="F4">
        <v>0.17860000000000001</v>
      </c>
      <c r="G4">
        <v>79</v>
      </c>
      <c r="H4">
        <v>1.841</v>
      </c>
      <c r="I4" s="2">
        <v>-4.8510000000000001E-5</v>
      </c>
    </row>
    <row r="5" spans="1:9" x14ac:dyDescent="0.25">
      <c r="B5" t="s">
        <v>12</v>
      </c>
      <c r="D5">
        <f>SUM(D6:D10)</f>
        <v>7359</v>
      </c>
      <c r="E5" s="2">
        <v>-3.9959999999999997E-5</v>
      </c>
      <c r="F5">
        <v>0.40079999999999999</v>
      </c>
      <c r="G5">
        <v>7358</v>
      </c>
      <c r="H5">
        <v>0.70589999999999997</v>
      </c>
      <c r="I5" s="2">
        <v>5.631E-6</v>
      </c>
    </row>
    <row r="6" spans="1:9" x14ac:dyDescent="0.25">
      <c r="C6" t="s">
        <v>13</v>
      </c>
      <c r="D6">
        <v>911</v>
      </c>
      <c r="E6">
        <v>9.8940000000000009E-4</v>
      </c>
      <c r="F6">
        <v>0.16819999999999999</v>
      </c>
      <c r="G6">
        <v>910</v>
      </c>
      <c r="H6">
        <v>1.9019999999999999</v>
      </c>
      <c r="I6" s="2">
        <v>-2.9839999999999999E-5</v>
      </c>
    </row>
    <row r="7" spans="1:9" x14ac:dyDescent="0.25">
      <c r="C7" t="s">
        <v>14</v>
      </c>
      <c r="D7">
        <v>1639</v>
      </c>
      <c r="E7">
        <v>-4.6999999999999999E-4</v>
      </c>
      <c r="F7">
        <v>0.63160000000000005</v>
      </c>
      <c r="G7">
        <v>1638</v>
      </c>
      <c r="H7">
        <v>0.23</v>
      </c>
      <c r="I7" s="2">
        <v>5.463E-6</v>
      </c>
    </row>
    <row r="8" spans="1:9" x14ac:dyDescent="0.25">
      <c r="C8" t="s">
        <v>15</v>
      </c>
      <c r="D8">
        <v>1141</v>
      </c>
      <c r="E8" s="3" t="s">
        <v>16</v>
      </c>
      <c r="F8">
        <v>1.6930000000000001E-2</v>
      </c>
      <c r="G8">
        <v>1140</v>
      </c>
      <c r="H8">
        <v>5.7210000000000001</v>
      </c>
      <c r="I8" s="2">
        <v>4.4589999999999998E-5</v>
      </c>
    </row>
    <row r="9" spans="1:9" x14ac:dyDescent="0.25">
      <c r="C9" t="s">
        <v>17</v>
      </c>
      <c r="D9">
        <v>2794</v>
      </c>
      <c r="E9">
        <v>1.0399999999999999E-4</v>
      </c>
      <c r="F9">
        <v>0.25600000000000001</v>
      </c>
      <c r="G9">
        <v>2793</v>
      </c>
      <c r="H9">
        <v>1.1291</v>
      </c>
      <c r="I9" s="2">
        <v>-1.29E-5</v>
      </c>
    </row>
    <row r="10" spans="1:9" x14ac:dyDescent="0.25">
      <c r="C10" t="s">
        <v>18</v>
      </c>
      <c r="D10">
        <v>874</v>
      </c>
      <c r="E10">
        <v>-1.03E-4</v>
      </c>
      <c r="F10">
        <v>0.34039999999999998</v>
      </c>
      <c r="G10">
        <v>873</v>
      </c>
      <c r="H10">
        <v>0.91</v>
      </c>
      <c r="I10" s="2">
        <v>2.0279999999999999E-5</v>
      </c>
    </row>
    <row r="11" spans="1:9" x14ac:dyDescent="0.25">
      <c r="B11" t="s">
        <v>19</v>
      </c>
      <c r="D11">
        <v>44</v>
      </c>
      <c r="E11">
        <v>7.6289999999999997E-2</v>
      </c>
      <c r="F11">
        <v>3.6999999999999998E-2</v>
      </c>
      <c r="G11">
        <v>43</v>
      </c>
      <c r="H11">
        <v>4.6340000000000003</v>
      </c>
      <c r="I11" s="2">
        <v>-2.12E-4</v>
      </c>
    </row>
    <row r="12" spans="1:9" x14ac:dyDescent="0.25">
      <c r="A12" t="s">
        <v>20</v>
      </c>
    </row>
    <row r="13" spans="1:9" x14ac:dyDescent="0.25">
      <c r="A13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2" sqref="I2:I11"/>
    </sheetView>
  </sheetViews>
  <sheetFormatPr defaultRowHeight="15" x14ac:dyDescent="0.25"/>
  <cols>
    <col min="1" max="1" width="12.5703125" customWidth="1"/>
    <col min="2" max="2" width="12.140625" customWidth="1"/>
    <col min="3" max="3" width="16" customWidth="1"/>
    <col min="5" max="5" width="10.140625" customWidth="1"/>
    <col min="8" max="8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D2">
        <f>SUM(D3:D4) + D5 +D11</f>
        <v>7900</v>
      </c>
      <c r="E2" s="2">
        <v>2.589E-4</v>
      </c>
      <c r="F2">
        <v>8.0979999999999996E-2</v>
      </c>
      <c r="G2">
        <v>7899</v>
      </c>
      <c r="H2">
        <v>3.0459999999999998</v>
      </c>
      <c r="I2" s="2">
        <v>5.3569999999999997E-6</v>
      </c>
    </row>
    <row r="3" spans="1:9" x14ac:dyDescent="0.25">
      <c r="B3" t="s">
        <v>10</v>
      </c>
      <c r="D3">
        <v>417</v>
      </c>
      <c r="E3">
        <v>1.678E-3</v>
      </c>
      <c r="F3">
        <v>0.19289999999999999</v>
      </c>
      <c r="G3">
        <v>416</v>
      </c>
      <c r="H3">
        <v>1.7010000000000001</v>
      </c>
      <c r="I3" s="2">
        <v>2.0910000000000001E-5</v>
      </c>
    </row>
    <row r="4" spans="1:9" x14ac:dyDescent="0.25">
      <c r="B4" t="s">
        <v>11</v>
      </c>
      <c r="D4">
        <v>80</v>
      </c>
      <c r="E4">
        <v>2.4659999999999999E-3</v>
      </c>
      <c r="F4">
        <v>0.27710000000000001</v>
      </c>
      <c r="G4">
        <v>79</v>
      </c>
      <c r="H4">
        <v>1.198</v>
      </c>
      <c r="I4" s="2">
        <v>-2.179E-5</v>
      </c>
    </row>
    <row r="5" spans="1:9" x14ac:dyDescent="0.25">
      <c r="B5" t="s">
        <v>12</v>
      </c>
      <c r="D5">
        <f>SUM(D6:D10)</f>
        <v>7359</v>
      </c>
      <c r="E5" s="2">
        <v>2.7349999999999998E-4</v>
      </c>
      <c r="F5">
        <v>8.2629999999999995E-2</v>
      </c>
      <c r="G5">
        <v>7358</v>
      </c>
      <c r="H5">
        <v>3.0129999999999999</v>
      </c>
      <c r="I5" s="2">
        <v>5.4729999999999999E-6</v>
      </c>
    </row>
    <row r="6" spans="1:9" x14ac:dyDescent="0.25">
      <c r="C6" t="s">
        <v>13</v>
      </c>
      <c r="D6">
        <v>911</v>
      </c>
      <c r="E6">
        <v>-7.2110000000000002E-4</v>
      </c>
      <c r="F6">
        <v>0.55789999999999995</v>
      </c>
      <c r="G6">
        <v>910</v>
      </c>
      <c r="H6">
        <v>0.34350000000000003</v>
      </c>
      <c r="I6" s="2">
        <v>-6.088E-6</v>
      </c>
    </row>
    <row r="7" spans="1:9" x14ac:dyDescent="0.25">
      <c r="C7" t="s">
        <v>14</v>
      </c>
      <c r="D7">
        <v>1639</v>
      </c>
      <c r="E7">
        <v>-1.974E-4</v>
      </c>
      <c r="F7">
        <v>0.41089999999999999</v>
      </c>
      <c r="G7">
        <v>1638</v>
      </c>
      <c r="H7">
        <v>0.67659999999999998</v>
      </c>
      <c r="I7" s="2">
        <v>5.1200000000000001E-6</v>
      </c>
    </row>
    <row r="8" spans="1:9" x14ac:dyDescent="0.25">
      <c r="C8" t="s">
        <v>15</v>
      </c>
      <c r="D8">
        <v>1141</v>
      </c>
      <c r="E8" s="3">
        <v>7.6010000000000001E-3</v>
      </c>
      <c r="F8">
        <v>1.8489999999999999E-3</v>
      </c>
      <c r="G8">
        <v>1140</v>
      </c>
      <c r="H8">
        <v>9.7390000000000008</v>
      </c>
      <c r="I8" s="2">
        <v>2.9470000000000001E-5</v>
      </c>
    </row>
    <row r="9" spans="1:9" x14ac:dyDescent="0.25">
      <c r="C9" t="s">
        <v>17</v>
      </c>
      <c r="D9">
        <v>2794</v>
      </c>
      <c r="E9">
        <v>-3.5189999999999999E-4</v>
      </c>
      <c r="F9">
        <v>0.89580000000000004</v>
      </c>
      <c r="G9">
        <v>2793</v>
      </c>
      <c r="H9">
        <v>1.7160000000000002E-2</v>
      </c>
      <c r="I9" s="2">
        <v>-5.9110000000000005E-7</v>
      </c>
    </row>
    <row r="10" spans="1:9" x14ac:dyDescent="0.25">
      <c r="C10" t="s">
        <v>18</v>
      </c>
      <c r="D10">
        <v>874</v>
      </c>
      <c r="E10">
        <v>-1.1119999999999999E-3</v>
      </c>
      <c r="F10">
        <v>0.86509999999999998</v>
      </c>
      <c r="G10">
        <v>873</v>
      </c>
      <c r="H10">
        <v>2.8899999999999999E-2</v>
      </c>
      <c r="I10" s="2">
        <v>1.762E-6</v>
      </c>
    </row>
    <row r="11" spans="1:9" x14ac:dyDescent="0.25">
      <c r="B11" t="s">
        <v>19</v>
      </c>
      <c r="D11">
        <v>44</v>
      </c>
      <c r="E11">
        <v>7.8719999999999998E-2</v>
      </c>
      <c r="F11">
        <v>3.465E-2</v>
      </c>
      <c r="G11">
        <v>43</v>
      </c>
      <c r="H11">
        <v>4.7590000000000003</v>
      </c>
      <c r="I11" s="2">
        <v>-1.1349999999999999E-4</v>
      </c>
    </row>
    <row r="12" spans="1:9" x14ac:dyDescent="0.25">
      <c r="A12" t="s">
        <v>20</v>
      </c>
    </row>
    <row r="13" spans="1:9" x14ac:dyDescent="0.25">
      <c r="A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N13" sqref="N13:O13"/>
    </sheetView>
  </sheetViews>
  <sheetFormatPr defaultRowHeight="15" x14ac:dyDescent="0.25"/>
  <cols>
    <col min="1" max="2" width="10.5703125" customWidth="1"/>
    <col min="3" max="3" width="15.85546875" customWidth="1"/>
    <col min="4" max="4" width="7.85546875" customWidth="1"/>
    <col min="5" max="5" width="12.42578125" customWidth="1"/>
    <col min="6" max="6" width="13.42578125" customWidth="1"/>
    <col min="7" max="7" width="10.5703125" customWidth="1"/>
    <col min="8" max="8" width="9.5703125" customWidth="1"/>
    <col min="9" max="10" width="11.28515625" customWidth="1"/>
    <col min="11" max="11" width="9.42578125" customWidth="1"/>
    <col min="13" max="13" width="6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6</v>
      </c>
    </row>
    <row r="2" spans="1:13" x14ac:dyDescent="0.25">
      <c r="A2" t="s">
        <v>9</v>
      </c>
      <c r="D2">
        <f>SUM(D3:D4) + D5 +D11</f>
        <v>7900</v>
      </c>
      <c r="E2" s="2">
        <v>1.3020000000000001E-5</v>
      </c>
      <c r="F2" s="2">
        <v>2.589E-4</v>
      </c>
      <c r="G2" s="6">
        <v>0.29370000000000002</v>
      </c>
      <c r="H2" s="7">
        <v>8.0979999999999996E-2</v>
      </c>
      <c r="I2" s="6">
        <v>1.103</v>
      </c>
      <c r="J2" s="6">
        <v>3.0459999999999998</v>
      </c>
      <c r="K2" s="2">
        <v>6.7259999999999996E-6</v>
      </c>
      <c r="L2" s="2">
        <v>5.3569999999999997E-6</v>
      </c>
      <c r="M2">
        <v>7899</v>
      </c>
    </row>
    <row r="3" spans="1:13" x14ac:dyDescent="0.25">
      <c r="B3" t="s">
        <v>10</v>
      </c>
      <c r="D3">
        <v>417</v>
      </c>
      <c r="E3" s="2">
        <v>6.5510000000000004E-3</v>
      </c>
      <c r="F3" s="2">
        <v>1.678E-3</v>
      </c>
      <c r="G3" s="6">
        <v>5.3490000000000003E-2</v>
      </c>
      <c r="H3" s="7">
        <v>0.19289999999999999</v>
      </c>
      <c r="I3" s="6">
        <v>3.75</v>
      </c>
      <c r="J3" s="6">
        <v>1.7010000000000001</v>
      </c>
      <c r="K3" s="2">
        <v>5.3359999999999997E-5</v>
      </c>
      <c r="L3" s="2">
        <v>2.0910000000000001E-5</v>
      </c>
      <c r="M3">
        <v>416</v>
      </c>
    </row>
    <row r="4" spans="1:13" x14ac:dyDescent="0.25">
      <c r="B4" t="s">
        <v>11</v>
      </c>
      <c r="D4">
        <v>80</v>
      </c>
      <c r="E4" s="2">
        <v>1.0410000000000001E-2</v>
      </c>
      <c r="F4" s="2">
        <v>2.4659999999999999E-3</v>
      </c>
      <c r="G4" s="6">
        <v>0.17860000000000001</v>
      </c>
      <c r="H4" s="7">
        <v>0.27710000000000001</v>
      </c>
      <c r="I4" s="6">
        <v>1.841</v>
      </c>
      <c r="J4" s="6">
        <v>1.198</v>
      </c>
      <c r="K4" s="2">
        <v>-4.8510000000000001E-5</v>
      </c>
      <c r="L4" s="2">
        <v>-2.179E-5</v>
      </c>
      <c r="M4">
        <v>79</v>
      </c>
    </row>
    <row r="5" spans="1:13" x14ac:dyDescent="0.25">
      <c r="B5" t="s">
        <v>30</v>
      </c>
      <c r="D5">
        <f>SUM(D6:D10)</f>
        <v>7359</v>
      </c>
      <c r="E5" s="2">
        <v>-3.9959999999999997E-5</v>
      </c>
      <c r="F5" s="2">
        <v>2.7349999999999998E-4</v>
      </c>
      <c r="G5" s="6">
        <v>0.40079999999999999</v>
      </c>
      <c r="H5" s="7">
        <v>8.2629999999999995E-2</v>
      </c>
      <c r="I5" s="6">
        <v>0.70589999999999997</v>
      </c>
      <c r="J5" s="6">
        <v>3.0129999999999999</v>
      </c>
      <c r="K5" s="2">
        <v>5.631E-6</v>
      </c>
      <c r="L5" s="2">
        <v>5.4729999999999999E-6</v>
      </c>
      <c r="M5">
        <v>7358</v>
      </c>
    </row>
    <row r="6" spans="1:13" x14ac:dyDescent="0.25">
      <c r="C6" t="s">
        <v>13</v>
      </c>
      <c r="D6">
        <v>911</v>
      </c>
      <c r="E6" s="2">
        <v>9.8940000000000009E-4</v>
      </c>
      <c r="F6" s="2">
        <v>-7.2110000000000002E-4</v>
      </c>
      <c r="G6" s="6">
        <v>0.16819999999999999</v>
      </c>
      <c r="H6" s="7">
        <v>0.55789999999999995</v>
      </c>
      <c r="I6" s="6">
        <v>1.9019999999999999</v>
      </c>
      <c r="J6" s="6">
        <v>0.34350000000000003</v>
      </c>
      <c r="K6" s="2">
        <v>-2.9839999999999999E-5</v>
      </c>
      <c r="L6" s="2">
        <v>-6.088E-6</v>
      </c>
      <c r="M6">
        <v>910</v>
      </c>
    </row>
    <row r="7" spans="1:13" x14ac:dyDescent="0.25">
      <c r="C7" t="s">
        <v>14</v>
      </c>
      <c r="D7">
        <v>1639</v>
      </c>
      <c r="E7" s="2">
        <v>-4.6999999999999999E-4</v>
      </c>
      <c r="F7" s="2">
        <v>-1.974E-4</v>
      </c>
      <c r="G7" s="6">
        <v>0.63160000000000005</v>
      </c>
      <c r="H7" s="7">
        <v>0.41089999999999999</v>
      </c>
      <c r="I7" s="6">
        <v>0.23</v>
      </c>
      <c r="J7" s="6">
        <v>0.67659999999999998</v>
      </c>
      <c r="K7" s="2">
        <v>5.463E-6</v>
      </c>
      <c r="L7" s="2">
        <v>5.1200000000000001E-6</v>
      </c>
      <c r="M7">
        <v>1638</v>
      </c>
    </row>
    <row r="8" spans="1:13" x14ac:dyDescent="0.25">
      <c r="C8" t="s">
        <v>15</v>
      </c>
      <c r="D8">
        <v>1141</v>
      </c>
      <c r="E8" s="5">
        <v>4.1200000000000004E-3</v>
      </c>
      <c r="F8" s="5">
        <v>7.6010000000000001E-3</v>
      </c>
      <c r="G8" s="6">
        <v>1.6930000000000001E-2</v>
      </c>
      <c r="H8" s="7">
        <v>1.8489999999999999E-3</v>
      </c>
      <c r="I8" s="6">
        <v>5.7210000000000001</v>
      </c>
      <c r="J8" s="6">
        <v>9.7390000000000008</v>
      </c>
      <c r="K8" s="2">
        <v>4.4589999999999998E-5</v>
      </c>
      <c r="L8" s="2">
        <v>2.9470000000000001E-5</v>
      </c>
      <c r="M8">
        <v>1140</v>
      </c>
    </row>
    <row r="9" spans="1:13" x14ac:dyDescent="0.25">
      <c r="C9" t="s">
        <v>17</v>
      </c>
      <c r="D9">
        <v>2794</v>
      </c>
      <c r="E9" s="2">
        <v>1.0399999999999999E-4</v>
      </c>
      <c r="F9" s="2">
        <v>-3.5189999999999999E-4</v>
      </c>
      <c r="G9" s="6">
        <v>0.25600000000000001</v>
      </c>
      <c r="H9" s="7">
        <v>0.89580000000000004</v>
      </c>
      <c r="I9" s="6">
        <v>1.1291</v>
      </c>
      <c r="J9" s="6">
        <v>1.7160000000000002E-2</v>
      </c>
      <c r="K9" s="2">
        <v>-1.29E-5</v>
      </c>
      <c r="L9" s="2">
        <v>-5.9110000000000005E-7</v>
      </c>
      <c r="M9">
        <v>2793</v>
      </c>
    </row>
    <row r="10" spans="1:13" x14ac:dyDescent="0.25">
      <c r="C10" t="s">
        <v>18</v>
      </c>
      <c r="D10">
        <v>874</v>
      </c>
      <c r="E10" s="2">
        <v>-1.03E-4</v>
      </c>
      <c r="F10" s="2">
        <v>-1.1119999999999999E-3</v>
      </c>
      <c r="G10" s="6">
        <v>0.34039999999999998</v>
      </c>
      <c r="H10" s="7">
        <v>0.86509999999999998</v>
      </c>
      <c r="I10" s="6">
        <v>0.91</v>
      </c>
      <c r="J10" s="6">
        <v>2.8899999999999999E-2</v>
      </c>
      <c r="K10" s="2">
        <v>2.0279999999999999E-5</v>
      </c>
      <c r="L10" s="2">
        <v>1.762E-6</v>
      </c>
      <c r="M10">
        <v>873</v>
      </c>
    </row>
    <row r="11" spans="1:13" x14ac:dyDescent="0.25">
      <c r="B11" t="s">
        <v>19</v>
      </c>
      <c r="D11">
        <v>44</v>
      </c>
      <c r="E11" s="2">
        <v>7.6289999999999997E-2</v>
      </c>
      <c r="F11" s="2">
        <v>7.8719999999999998E-2</v>
      </c>
      <c r="G11" s="6">
        <v>3.6999999999999998E-2</v>
      </c>
      <c r="H11" s="7">
        <v>3.465E-2</v>
      </c>
      <c r="I11" s="6">
        <v>4.6340000000000003</v>
      </c>
      <c r="J11" s="6">
        <v>4.7590000000000003</v>
      </c>
      <c r="K11" s="2">
        <v>-2.12E-4</v>
      </c>
      <c r="L11" s="2">
        <v>-1.1349999999999999E-4</v>
      </c>
      <c r="M11">
        <v>43</v>
      </c>
    </row>
    <row r="12" spans="1:13" x14ac:dyDescent="0.25">
      <c r="A12" t="s">
        <v>31</v>
      </c>
    </row>
    <row r="13" spans="1:13" x14ac:dyDescent="0.25">
      <c r="A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G2" sqref="G2"/>
    </sheetView>
  </sheetViews>
  <sheetFormatPr defaultRowHeight="15" x14ac:dyDescent="0.25"/>
  <cols>
    <col min="1" max="1" width="11.42578125" customWidth="1"/>
    <col min="3" max="3" width="11.42578125" customWidth="1"/>
    <col min="5" max="5" width="7.7109375" customWidth="1"/>
    <col min="6" max="6" width="9.85546875" customWidth="1"/>
    <col min="7" max="7" width="21.42578125" customWidth="1"/>
    <col min="8" max="8" width="17.5703125" customWidth="1"/>
  </cols>
  <sheetData>
    <row r="1" spans="1:9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33</v>
      </c>
    </row>
    <row r="2" spans="1:9" x14ac:dyDescent="0.25">
      <c r="A2" t="s">
        <v>9</v>
      </c>
      <c r="B2">
        <v>7900</v>
      </c>
      <c r="C2" s="2">
        <v>3.9499999999999998E-5</v>
      </c>
      <c r="D2">
        <v>0.31480000000000002</v>
      </c>
      <c r="E2" s="4">
        <v>7898</v>
      </c>
      <c r="F2">
        <v>1.1559999999999999</v>
      </c>
      <c r="G2" s="8" t="s">
        <v>34</v>
      </c>
      <c r="I2" s="2"/>
    </row>
    <row r="3" spans="1:9" x14ac:dyDescent="0.25">
      <c r="A3" t="s">
        <v>35</v>
      </c>
    </row>
    <row r="4" spans="1:9" x14ac:dyDescent="0.25">
      <c r="A4" t="s">
        <v>36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MedianTempDiff</vt:lpstr>
      <vt:lpstr>MedianLatDiff</vt:lpstr>
      <vt:lpstr>Combined</vt:lpstr>
      <vt:lpstr>MultipleRegression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</dc:creator>
  <cp:keywords/>
  <dc:description/>
  <cp:lastModifiedBy>sadamowicz</cp:lastModifiedBy>
  <cp:revision/>
  <dcterms:created xsi:type="dcterms:W3CDTF">2018-02-26T05:17:25Z</dcterms:created>
  <dcterms:modified xsi:type="dcterms:W3CDTF">2018-03-07T17:31:59Z</dcterms:modified>
  <cp:category/>
  <cp:contentStatus/>
</cp:coreProperties>
</file>