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ser\Downloads\"/>
    </mc:Choice>
  </mc:AlternateContent>
  <xr:revisionPtr revIDLastSave="0" documentId="13_ncr:1_{A3482342-553C-445C-9158-E3C22356D4CC}" xr6:coauthVersionLast="47" xr6:coauthVersionMax="47" xr10:uidLastSave="{00000000-0000-0000-0000-000000000000}"/>
  <bookViews>
    <workbookView xWindow="30450" yWindow="1650" windowWidth="21600" windowHeight="12615" xr2:uid="{0C69021B-097C-4F16-8FBD-A558BC213BD3}"/>
  </bookViews>
  <sheets>
    <sheet name="Total GDP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" i="2" l="1"/>
  <c r="L24" i="2" a="1"/>
  <c r="L24" i="2" s="1"/>
  <c r="K24" i="2"/>
  <c r="Q23" i="2"/>
  <c r="P23" i="2"/>
  <c r="G23" i="2"/>
  <c r="H24" i="2"/>
  <c r="K23" i="2"/>
  <c r="P22" i="2"/>
  <c r="J21" i="2"/>
  <c r="C21" i="2" l="1" a="1"/>
  <c r="C21" i="2" s="1"/>
  <c r="P21" i="2"/>
  <c r="J22" i="2"/>
  <c r="K21" i="2"/>
  <c r="G22" i="2"/>
  <c r="Q22" i="2"/>
  <c r="L23" i="2" a="1"/>
  <c r="L23" i="2" s="1"/>
  <c r="I24" i="2"/>
  <c r="C24" i="2" a="1"/>
  <c r="C24" i="2" s="1"/>
  <c r="L21" i="2" a="1"/>
  <c r="L21" i="2" s="1"/>
  <c r="H22" i="2"/>
  <c r="J24" i="2"/>
  <c r="G21" i="2"/>
  <c r="Q21" i="2"/>
  <c r="K22" i="2"/>
  <c r="H23" i="2"/>
  <c r="C22" i="2" a="1"/>
  <c r="C22" i="2" s="1"/>
  <c r="H21" i="2"/>
  <c r="L22" i="2" a="1"/>
  <c r="L22" i="2" s="1"/>
  <c r="P24" i="2"/>
  <c r="I22" i="2"/>
  <c r="I21" i="2"/>
  <c r="J23" i="2"/>
  <c r="G24" i="2"/>
  <c r="Q24" i="2"/>
  <c r="C23" i="2" a="1"/>
  <c r="C23" i="2" s="1"/>
  <c r="R24" i="2" l="1"/>
  <c r="R2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<sst xmlns="http://schemas.openxmlformats.org/spreadsheetml/2006/main" count="4" uniqueCount="4">
  <si>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Total GDP from East and West Coast Unconstrained Scenarios</t>
  </si>
  <si>
    <t>GDP, EC-Unconstrained</t>
  </si>
  <si>
    <t>GDP, WC-Unconstrained</t>
  </si>
  <si>
    <t>GDP,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</si>
</sst>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" fontId="0" fillId="0" borderId="0" xfId="0" applyNumberFormat="1"/>
    <xf numFmtId="3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GDP Supported from Component Demand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 GDP'!$B$21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'Total GDP'!$C$20:$Q$20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 GDP'!$C$21:$Q$21</c:f>
              <c:numCache>
                <c:formatCode>#,##0</c:formatCode>
                <c:ptCount val="15"/>
                <c:pt idx="0">
                  <c:v>224.91408466927726</c:v>
                </c:pt>
                <c:pt idx="1">
                  <c:v>1662.6951119350815</c:v>
                </c:pt>
                <c:pt idx="2">
                  <c:v>1339.8511705991439</c:v>
                </c:pt>
                <c:pt idx="3">
                  <c:v>1193.6068719901994</c:v>
                </c:pt>
                <c:pt idx="4">
                  <c:v>972.64700129331322</c:v>
                </c:pt>
                <c:pt idx="5">
                  <c:v>2143.3491280340368</c:v>
                </c:pt>
                <c:pt idx="6">
                  <c:v>1382.962593170329</c:v>
                </c:pt>
                <c:pt idx="7">
                  <c:v>2000.2903186444751</c:v>
                </c:pt>
                <c:pt idx="8">
                  <c:v>471.13979285250349</c:v>
                </c:pt>
                <c:pt idx="9">
                  <c:v>1215.747329874396</c:v>
                </c:pt>
                <c:pt idx="10">
                  <c:v>371.90300739331718</c:v>
                </c:pt>
                <c:pt idx="11">
                  <c:v>485.8264732731393</c:v>
                </c:pt>
                <c:pt idx="12">
                  <c:v>339.9621452304836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3B-4C35-AD16-E2F8422A6FE9}"/>
            </c:ext>
          </c:extLst>
        </c:ser>
        <c:ser>
          <c:idx val="1"/>
          <c:order val="1"/>
          <c:tx>
            <c:strRef>
              <c:f>'Total GDP'!$B$22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'Total GDP'!$C$20:$Q$20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 GDP'!$C$22:$Q$22</c:f>
              <c:numCache>
                <c:formatCode>#,##0</c:formatCode>
                <c:ptCount val="15"/>
                <c:pt idx="0">
                  <c:v>449.82816933855452</c:v>
                </c:pt>
                <c:pt idx="1">
                  <c:v>3325.390223870163</c:v>
                </c:pt>
                <c:pt idx="2">
                  <c:v>2679.7023411982877</c:v>
                </c:pt>
                <c:pt idx="3">
                  <c:v>2387.2137439803987</c:v>
                </c:pt>
                <c:pt idx="4">
                  <c:v>1945.2940025866264</c:v>
                </c:pt>
                <c:pt idx="5">
                  <c:v>4286.6982560680735</c:v>
                </c:pt>
                <c:pt idx="6">
                  <c:v>2765.925186340658</c:v>
                </c:pt>
                <c:pt idx="7">
                  <c:v>4000.5806372889501</c:v>
                </c:pt>
                <c:pt idx="8">
                  <c:v>942.27958570500698</c:v>
                </c:pt>
                <c:pt idx="9">
                  <c:v>2431.4946597487919</c:v>
                </c:pt>
                <c:pt idx="10">
                  <c:v>743.80601478663436</c:v>
                </c:pt>
                <c:pt idx="11">
                  <c:v>971.6529465462786</c:v>
                </c:pt>
                <c:pt idx="12">
                  <c:v>679.9242904609672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3B-4C35-AD16-E2F8422A6FE9}"/>
            </c:ext>
          </c:extLst>
        </c:ser>
        <c:ser>
          <c:idx val="2"/>
          <c:order val="2"/>
          <c:tx>
            <c:strRef>
              <c:f>'Total GDP'!$B$23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'Total GDP'!$C$20:$Q$20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 GDP'!$C$23:$Q$23</c:f>
              <c:numCache>
                <c:formatCode>#,##0</c:formatCode>
                <c:ptCount val="15"/>
                <c:pt idx="0">
                  <c:v>674.74225400783166</c:v>
                </c:pt>
                <c:pt idx="1">
                  <c:v>4988.0853358052454</c:v>
                </c:pt>
                <c:pt idx="2">
                  <c:v>4019.5535117974314</c:v>
                </c:pt>
                <c:pt idx="3">
                  <c:v>3580.8206159705978</c:v>
                </c:pt>
                <c:pt idx="4">
                  <c:v>2917.9410038799397</c:v>
                </c:pt>
                <c:pt idx="5">
                  <c:v>6430.0473841021103</c:v>
                </c:pt>
                <c:pt idx="6">
                  <c:v>4148.8877795109875</c:v>
                </c:pt>
                <c:pt idx="7">
                  <c:v>6000.8709559334247</c:v>
                </c:pt>
                <c:pt idx="8">
                  <c:v>1413.4193785575108</c:v>
                </c:pt>
                <c:pt idx="9">
                  <c:v>3647.2419896231881</c:v>
                </c:pt>
                <c:pt idx="10">
                  <c:v>1115.7090221799517</c:v>
                </c:pt>
                <c:pt idx="11">
                  <c:v>1457.4794198194179</c:v>
                </c:pt>
                <c:pt idx="12">
                  <c:v>1019.886435691451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3B-4C35-AD16-E2F8422A6FE9}"/>
            </c:ext>
          </c:extLst>
        </c:ser>
        <c:ser>
          <c:idx val="3"/>
          <c:order val="3"/>
          <c:tx>
            <c:strRef>
              <c:f>'Total GDP'!$B$24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'Total GDP'!$C$20:$Q$20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 GDP'!$C$24:$Q$24</c:f>
              <c:numCache>
                <c:formatCode>#,##0</c:formatCode>
                <c:ptCount val="15"/>
                <c:pt idx="0">
                  <c:v>899.65633867710903</c:v>
                </c:pt>
                <c:pt idx="1">
                  <c:v>6650.7804477403261</c:v>
                </c:pt>
                <c:pt idx="2">
                  <c:v>5359.4046823965755</c:v>
                </c:pt>
                <c:pt idx="3">
                  <c:v>4774.4274879607974</c:v>
                </c:pt>
                <c:pt idx="4">
                  <c:v>3890.5880051732529</c:v>
                </c:pt>
                <c:pt idx="5">
                  <c:v>8573.3965121361471</c:v>
                </c:pt>
                <c:pt idx="6">
                  <c:v>5531.850372681316</c:v>
                </c:pt>
                <c:pt idx="7">
                  <c:v>8001.1612745779003</c:v>
                </c:pt>
                <c:pt idx="8">
                  <c:v>1884.559171410014</c:v>
                </c:pt>
                <c:pt idx="9">
                  <c:v>4862.9893194975839</c:v>
                </c:pt>
                <c:pt idx="10">
                  <c:v>1487.6120295732687</c:v>
                </c:pt>
                <c:pt idx="11">
                  <c:v>1943.3058930925572</c:v>
                </c:pt>
                <c:pt idx="12">
                  <c:v>1359.8485809219344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3B-4C35-AD16-E2F8422A6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7203096"/>
        <c:axId val="1197204736"/>
      </c:lineChart>
      <c:catAx>
        <c:axId val="1197203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 Content</a:t>
                </a:r>
              </a:p>
            </c:rich>
          </c:tx>
          <c:layout>
            <c:manualLayout>
              <c:xMode val="edge"/>
              <c:yMode val="edge"/>
              <c:x val="0.4593725733727167"/>
              <c:y val="0.903201533579788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204736"/>
        <c:crosses val="autoZero"/>
        <c:auto val="1"/>
        <c:lblAlgn val="ctr"/>
        <c:lblOffset val="100"/>
        <c:noMultiLvlLbl val="0"/>
      </c:catAx>
      <c:valAx>
        <c:axId val="119720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 million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203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457199</xdr:colOff>
      <xdr:row>13</xdr:row>
      <xdr:rowOff>109536</xdr:rowOff>
    </xdr:from>
    <xdr:to>
      <xdr:col>34</xdr:col>
      <xdr:colOff>123824</xdr:colOff>
      <xdr:row>43</xdr:row>
      <xdr:rowOff>46671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6F3986-C9C2-41EF-A51C-D71AD22314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6A09-3AFE-4C93-BD88-14BFED1232A5}">
  <dimension ref="A3:R24"/>
  <sheetViews>
    <sheetView tabSelected="1" topLeftCell="B14" workbookViewId="0">
      <selection activeCell="H27" sqref="H27"/>
    </sheetView>
  </sheetViews>
  <sheetFormatPr defaultRowHeight="14.5" x14ac:dyDescent="0.35"/>
  <cols>
    <col min="1" max="1" width="24.81640625" customWidth="1"/>
  </cols>
  <sheetData>
    <row r="3" spans="1:17" x14ac:dyDescent="0.3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5" spans="1:17" x14ac:dyDescent="0.35">
      <c r="A5" s="5" t="s">
        <v>1</v>
      </c>
    </row>
    <row r="6" spans="1:17" x14ac:dyDescent="0.35">
      <c r="A6" s="5"/>
    </row>
    <row r="7" spans="1:17" x14ac:dyDescent="0.35">
      <c r="A7" s="5"/>
      <c r="B7" s="1">
        <v>0.25</v>
      </c>
      <c r="C7" s="2">
        <v>224.91408466927726</v>
      </c>
      <c r="D7">
        <v>1662.6951119350815</v>
      </c>
      <c r="E7">
        <v>1339.8511705991439</v>
      </c>
      <c r="F7">
        <v>1193.6068719901994</v>
      </c>
      <c r="G7">
        <v>972.64700129331322</v>
      </c>
      <c r="H7">
        <v>1875.8557104647832</v>
      </c>
      <c r="I7">
        <v>861.80296824776849</v>
      </c>
      <c r="J7">
        <v>1487.6350874394223</v>
      </c>
      <c r="K7">
        <v>217.10848722390665</v>
      </c>
      <c r="L7">
        <v>1215.747329874396</v>
      </c>
      <c r="M7">
        <v>371.90300739331718</v>
      </c>
      <c r="N7">
        <v>485.8264732731393</v>
      </c>
      <c r="O7">
        <v>339.9621452304836</v>
      </c>
      <c r="P7">
        <v>0</v>
      </c>
      <c r="Q7">
        <v>0</v>
      </c>
    </row>
    <row r="8" spans="1:17" x14ac:dyDescent="0.35">
      <c r="A8" s="5"/>
      <c r="B8" s="1">
        <v>0.5</v>
      </c>
      <c r="C8" s="2">
        <v>449.82816933855452</v>
      </c>
      <c r="D8">
        <v>3325.390223870163</v>
      </c>
      <c r="E8">
        <v>2679.7023411982877</v>
      </c>
      <c r="F8">
        <v>2387.2137439803987</v>
      </c>
      <c r="G8">
        <v>1945.2940025866264</v>
      </c>
      <c r="H8">
        <v>3751.7114209295664</v>
      </c>
      <c r="I8">
        <v>1723.605936495537</v>
      </c>
      <c r="J8">
        <v>2975.2701748788445</v>
      </c>
      <c r="K8">
        <v>434.2169744478133</v>
      </c>
      <c r="L8">
        <v>2431.4946597487919</v>
      </c>
      <c r="M8">
        <v>743.80601478663436</v>
      </c>
      <c r="N8">
        <v>971.6529465462786</v>
      </c>
      <c r="O8">
        <v>679.9242904609672</v>
      </c>
      <c r="P8">
        <v>0</v>
      </c>
      <c r="Q8">
        <v>0</v>
      </c>
    </row>
    <row r="9" spans="1:17" x14ac:dyDescent="0.35">
      <c r="A9" s="5"/>
      <c r="B9" s="1">
        <v>0.75</v>
      </c>
      <c r="C9" s="2">
        <v>674.74225400783166</v>
      </c>
      <c r="D9">
        <v>4988.0853358052454</v>
      </c>
      <c r="E9">
        <v>4019.5535117974314</v>
      </c>
      <c r="F9">
        <v>3580.8206159705978</v>
      </c>
      <c r="G9">
        <v>2917.9410038799397</v>
      </c>
      <c r="H9">
        <v>5627.5671313943494</v>
      </c>
      <c r="I9">
        <v>2585.4089047433054</v>
      </c>
      <c r="J9">
        <v>4462.9052623182661</v>
      </c>
      <c r="K9">
        <v>651.32546167172006</v>
      </c>
      <c r="L9">
        <v>3647.2419896231881</v>
      </c>
      <c r="M9">
        <v>1115.7090221799517</v>
      </c>
      <c r="N9">
        <v>1457.4794198194179</v>
      </c>
      <c r="O9">
        <v>1019.886435691451</v>
      </c>
      <c r="P9">
        <v>0</v>
      </c>
      <c r="Q9">
        <v>0</v>
      </c>
    </row>
    <row r="10" spans="1:17" x14ac:dyDescent="0.35">
      <c r="A10" s="5"/>
      <c r="B10" s="1">
        <v>1</v>
      </c>
      <c r="C10" s="2">
        <v>899.65633867710903</v>
      </c>
      <c r="D10">
        <v>6650.7804477403261</v>
      </c>
      <c r="E10">
        <v>5359.4046823965755</v>
      </c>
      <c r="F10">
        <v>4774.4274879607974</v>
      </c>
      <c r="G10">
        <v>3890.5880051732529</v>
      </c>
      <c r="H10">
        <v>7503.4228418591329</v>
      </c>
      <c r="I10">
        <v>3447.211872991074</v>
      </c>
      <c r="J10">
        <v>5950.540349757689</v>
      </c>
      <c r="K10">
        <v>868.4339488956266</v>
      </c>
      <c r="L10">
        <v>4862.9893194975839</v>
      </c>
      <c r="M10">
        <v>1487.6120295732687</v>
      </c>
      <c r="N10">
        <v>1943.3058930925572</v>
      </c>
      <c r="O10">
        <v>1359.8485809219344</v>
      </c>
      <c r="P10">
        <v>0</v>
      </c>
      <c r="Q10">
        <v>0</v>
      </c>
    </row>
    <row r="12" spans="1:17" x14ac:dyDescent="0.35">
      <c r="A12" s="5" t="s">
        <v>2</v>
      </c>
    </row>
    <row r="13" spans="1:17" x14ac:dyDescent="0.35">
      <c r="A13" s="5"/>
    </row>
    <row r="14" spans="1:17" x14ac:dyDescent="0.35">
      <c r="A14" s="5"/>
      <c r="B14" s="1">
        <v>0.25</v>
      </c>
      <c r="C14">
        <v>0</v>
      </c>
      <c r="D14">
        <v>0</v>
      </c>
      <c r="E14">
        <v>0</v>
      </c>
      <c r="F14">
        <v>0</v>
      </c>
      <c r="G14">
        <v>0</v>
      </c>
      <c r="H14">
        <v>267.49341756925361</v>
      </c>
      <c r="I14">
        <v>521.15962492256062</v>
      </c>
      <c r="J14">
        <v>512.65523120505293</v>
      </c>
      <c r="K14">
        <v>254.03130562859684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 s="5"/>
      <c r="B15" s="1">
        <v>0.5</v>
      </c>
      <c r="C15">
        <v>0</v>
      </c>
      <c r="D15">
        <v>0</v>
      </c>
      <c r="E15">
        <v>0</v>
      </c>
      <c r="F15">
        <v>0</v>
      </c>
      <c r="G15">
        <v>0</v>
      </c>
      <c r="H15">
        <v>534.98683513850722</v>
      </c>
      <c r="I15">
        <v>1042.3192498451212</v>
      </c>
      <c r="J15">
        <v>1025.3104624101059</v>
      </c>
      <c r="K15">
        <v>508.06261125719368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5">
      <c r="A16" s="5"/>
      <c r="B16" s="1">
        <v>0.75</v>
      </c>
      <c r="C16">
        <v>0</v>
      </c>
      <c r="D16">
        <v>0</v>
      </c>
      <c r="E16">
        <v>0</v>
      </c>
      <c r="F16">
        <v>0</v>
      </c>
      <c r="G16">
        <v>0</v>
      </c>
      <c r="H16">
        <v>802.48025270776088</v>
      </c>
      <c r="I16">
        <v>1563.4788747676819</v>
      </c>
      <c r="J16">
        <v>1537.9656936151584</v>
      </c>
      <c r="K16">
        <v>762.09391688579058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8" x14ac:dyDescent="0.35">
      <c r="A17" s="5"/>
      <c r="B17" s="1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1069.9736702770144</v>
      </c>
      <c r="I17">
        <v>2084.6384996902425</v>
      </c>
      <c r="J17">
        <v>2050.6209248202117</v>
      </c>
      <c r="K17">
        <v>1016.1252225143874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9" spans="1:18" x14ac:dyDescent="0.35">
      <c r="A19" s="5" t="s">
        <v>3</v>
      </c>
    </row>
    <row r="20" spans="1:18" x14ac:dyDescent="0.35">
      <c r="A20" s="5"/>
      <c r="C20">
        <v>2021</v>
      </c>
      <c r="D20">
        <v>2022</v>
      </c>
      <c r="E20">
        <v>2023</v>
      </c>
      <c r="F20">
        <v>2024</v>
      </c>
      <c r="G20">
        <v>2025</v>
      </c>
      <c r="H20">
        <v>2026</v>
      </c>
      <c r="I20">
        <v>2027</v>
      </c>
      <c r="J20">
        <v>2028</v>
      </c>
      <c r="K20">
        <v>2029</v>
      </c>
      <c r="L20">
        <v>2030</v>
      </c>
      <c r="M20">
        <v>2031</v>
      </c>
      <c r="N20">
        <v>2032</v>
      </c>
      <c r="O20">
        <v>2033</v>
      </c>
      <c r="P20">
        <v>2034</v>
      </c>
      <c r="Q20">
        <v>2035</v>
      </c>
    </row>
    <row r="21" spans="1:18" x14ac:dyDescent="0.35">
      <c r="A21" s="5"/>
      <c r="B21" s="1">
        <v>0.25</v>
      </c>
      <c r="C21" s="3" cm="1">
        <f t="array" ref="C21:F21">C7:F7</f>
        <v>224.91408466927726</v>
      </c>
      <c r="D21" s="3">
        <v>1662.6951119350815</v>
      </c>
      <c r="E21" s="3">
        <v>1339.8511705991439</v>
      </c>
      <c r="F21" s="3">
        <v>1193.6068719901994</v>
      </c>
      <c r="G21" s="3">
        <f>G7</f>
        <v>972.64700129331322</v>
      </c>
      <c r="H21" s="3">
        <f>H7+H14</f>
        <v>2143.3491280340368</v>
      </c>
      <c r="I21" s="3">
        <f t="shared" ref="I21:K21" si="0">I7+I14</f>
        <v>1382.962593170329</v>
      </c>
      <c r="J21" s="3">
        <f t="shared" si="0"/>
        <v>2000.2903186444751</v>
      </c>
      <c r="K21" s="3">
        <f t="shared" si="0"/>
        <v>471.13979285250349</v>
      </c>
      <c r="L21" s="3" cm="1">
        <f t="array" ref="L21:O21">L7:O7</f>
        <v>1215.747329874396</v>
      </c>
      <c r="M21" s="3">
        <v>371.90300739331718</v>
      </c>
      <c r="N21" s="3">
        <v>485.8264732731393</v>
      </c>
      <c r="O21" s="3">
        <v>339.9621452304836</v>
      </c>
      <c r="P21" s="3">
        <f>P7+P14</f>
        <v>0</v>
      </c>
      <c r="Q21" s="3">
        <f>Q7+Q14</f>
        <v>0</v>
      </c>
      <c r="R21" s="3">
        <f>AVERAGE(C21:O21)</f>
        <v>1061.9150022276688</v>
      </c>
    </row>
    <row r="22" spans="1:18" x14ac:dyDescent="0.35">
      <c r="A22" s="5"/>
      <c r="B22" s="1">
        <v>0.5</v>
      </c>
      <c r="C22" s="3" cm="1">
        <f t="array" ref="C22:F22">C8:F8</f>
        <v>449.82816933855452</v>
      </c>
      <c r="D22" s="3">
        <v>3325.390223870163</v>
      </c>
      <c r="E22" s="3">
        <v>2679.7023411982877</v>
      </c>
      <c r="F22" s="3">
        <v>2387.2137439803987</v>
      </c>
      <c r="G22" s="3">
        <f t="shared" ref="G22:G24" si="1">G8</f>
        <v>1945.2940025866264</v>
      </c>
      <c r="H22" s="3">
        <f t="shared" ref="H22:K24" si="2">H8+H15</f>
        <v>4286.6982560680735</v>
      </c>
      <c r="I22" s="3">
        <f t="shared" si="2"/>
        <v>2765.925186340658</v>
      </c>
      <c r="J22" s="3">
        <f t="shared" si="2"/>
        <v>4000.5806372889501</v>
      </c>
      <c r="K22" s="3">
        <f t="shared" si="2"/>
        <v>942.27958570500698</v>
      </c>
      <c r="L22" s="3" cm="1">
        <f t="array" ref="L22:O22">L8:O8</f>
        <v>2431.4946597487919</v>
      </c>
      <c r="M22" s="3">
        <v>743.80601478663436</v>
      </c>
      <c r="N22" s="3">
        <v>971.6529465462786</v>
      </c>
      <c r="O22" s="3">
        <v>679.9242904609672</v>
      </c>
      <c r="P22" s="3">
        <f t="shared" ref="P22:Q24" si="3">P8+P15</f>
        <v>0</v>
      </c>
      <c r="Q22" s="3">
        <f t="shared" si="3"/>
        <v>0</v>
      </c>
      <c r="R22" s="3"/>
    </row>
    <row r="23" spans="1:18" x14ac:dyDescent="0.35">
      <c r="A23" s="5"/>
      <c r="B23" s="1">
        <v>0.75</v>
      </c>
      <c r="C23" s="3" cm="1">
        <f t="array" ref="C23:F23">C9:F9</f>
        <v>674.74225400783166</v>
      </c>
      <c r="D23" s="3">
        <v>4988.0853358052454</v>
      </c>
      <c r="E23" s="3">
        <v>4019.5535117974314</v>
      </c>
      <c r="F23" s="3">
        <v>3580.8206159705978</v>
      </c>
      <c r="G23" s="3">
        <f t="shared" si="1"/>
        <v>2917.9410038799397</v>
      </c>
      <c r="H23" s="3">
        <f t="shared" si="2"/>
        <v>6430.0473841021103</v>
      </c>
      <c r="I23" s="3">
        <f>I9+I16</f>
        <v>4148.8877795109875</v>
      </c>
      <c r="J23" s="3">
        <f t="shared" si="2"/>
        <v>6000.8709559334247</v>
      </c>
      <c r="K23" s="3">
        <f t="shared" si="2"/>
        <v>1413.4193785575108</v>
      </c>
      <c r="L23" s="3" cm="1">
        <f t="array" ref="L23:O23">L9:O9</f>
        <v>3647.2419896231881</v>
      </c>
      <c r="M23" s="3">
        <v>1115.7090221799517</v>
      </c>
      <c r="N23" s="3">
        <v>1457.4794198194179</v>
      </c>
      <c r="O23" s="3">
        <v>1019.886435691451</v>
      </c>
      <c r="P23" s="3">
        <f t="shared" si="3"/>
        <v>0</v>
      </c>
      <c r="Q23" s="3">
        <f t="shared" si="3"/>
        <v>0</v>
      </c>
      <c r="R23" s="3"/>
    </row>
    <row r="24" spans="1:18" x14ac:dyDescent="0.35">
      <c r="A24" s="5"/>
      <c r="B24" s="1">
        <v>1</v>
      </c>
      <c r="C24" s="3" cm="1">
        <f t="array" ref="C24:F24">C10:F10</f>
        <v>899.65633867710903</v>
      </c>
      <c r="D24" s="3">
        <v>6650.7804477403261</v>
      </c>
      <c r="E24" s="3">
        <v>5359.4046823965755</v>
      </c>
      <c r="F24" s="3">
        <v>4774.4274879607974</v>
      </c>
      <c r="G24" s="3">
        <f t="shared" si="1"/>
        <v>3890.5880051732529</v>
      </c>
      <c r="H24" s="3">
        <f t="shared" si="2"/>
        <v>8573.3965121361471</v>
      </c>
      <c r="I24" s="3">
        <f t="shared" si="2"/>
        <v>5531.850372681316</v>
      </c>
      <c r="J24" s="3">
        <f t="shared" si="2"/>
        <v>8001.1612745779003</v>
      </c>
      <c r="K24" s="3">
        <f t="shared" si="2"/>
        <v>1884.559171410014</v>
      </c>
      <c r="L24" s="3" cm="1">
        <f t="array" ref="L24:O24">L10:O10</f>
        <v>4862.9893194975839</v>
      </c>
      <c r="M24" s="3">
        <v>1487.6120295732687</v>
      </c>
      <c r="N24" s="3">
        <v>1943.3058930925572</v>
      </c>
      <c r="O24" s="3">
        <v>1359.8485809219344</v>
      </c>
      <c r="P24" s="3">
        <f t="shared" si="3"/>
        <v>0</v>
      </c>
      <c r="Q24" s="3">
        <f t="shared" si="3"/>
        <v>0</v>
      </c>
      <c r="R24" s="3">
        <f t="shared" ref="R24" si="4">AVERAGE(C24:O24)</f>
        <v>4247.6600089106751</v>
      </c>
    </row>
  </sheetData>
  <mergeCells count="4">
    <mergeCell ref="A3:Q3"/>
    <mergeCell ref="A5:A10"/>
    <mergeCell ref="A12:A17"/>
    <mergeCell ref="A19:A24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C2F4-B686-417A-AC6F-2155EECAED58}">
  <dimension ref="A1"/>
  <sheetViews>
    <sheetView showGridLines="0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GDP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Stefek, Jeremy</dc:creator>
  <cp:lastModifiedBy>Moser, Abigayle</cp:lastModifiedBy>
  <dcterms:created xsi:type="dcterms:W3CDTF">2021-10-28T18:36:34Z</dcterms:created>
  <dcterms:modified xsi:type="dcterms:W3CDTF">2021-10-28T18:46:09Z</dcterms:modified>
</cp:coreProperties>
</file>