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sweitzer/Documents/GitHub/Comm3163/Content_Analysis/"/>
    </mc:Choice>
  </mc:AlternateContent>
  <xr:revisionPtr revIDLastSave="0" documentId="13_ncr:1_{3B79D2AA-2948-1344-AA97-25736FE37A5E}" xr6:coauthVersionLast="45" xr6:coauthVersionMax="45" xr10:uidLastSave="{00000000-0000-0000-0000-000000000000}"/>
  <bookViews>
    <workbookView xWindow="27620" yWindow="880" windowWidth="27320" windowHeight="149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1" l="1"/>
  <c r="F23" i="1"/>
  <c r="F22" i="1"/>
  <c r="D24" i="1"/>
  <c r="D23" i="1"/>
  <c r="E24" i="1"/>
  <c r="E23" i="1"/>
  <c r="E22" i="1"/>
  <c r="D22" i="1"/>
  <c r="F25" i="1" l="1"/>
  <c r="D25" i="1"/>
  <c r="D15" i="1" l="1"/>
</calcChain>
</file>

<file path=xl/sharedStrings.xml><?xml version="1.0" encoding="utf-8"?>
<sst xmlns="http://schemas.openxmlformats.org/spreadsheetml/2006/main" count="31" uniqueCount="16">
  <si>
    <t>Picture</t>
  </si>
  <si>
    <t>Coder #1</t>
  </si>
  <si>
    <t>Coder #2</t>
  </si>
  <si>
    <t>REPLACE WITH NAME</t>
  </si>
  <si>
    <t>#</t>
  </si>
  <si>
    <t>Get Numbers!</t>
  </si>
  <si>
    <t>Get Pictures!</t>
  </si>
  <si>
    <t>Ugly (0)</t>
  </si>
  <si>
    <t>Neutral (1)</t>
  </si>
  <si>
    <t>Cute (2)</t>
  </si>
  <si>
    <t>Counts</t>
  </si>
  <si>
    <t>DATA</t>
  </si>
  <si>
    <t>Cohens' κ:</t>
  </si>
  <si>
    <t xml:space="preserve">P(observed) = </t>
  </si>
  <si>
    <t xml:space="preserve">P(expected) = </t>
  </si>
  <si>
    <r>
      <t xml:space="preserve">    Instructions:
</t>
    </r>
    <r>
      <rPr>
        <sz val="12"/>
        <color theme="1"/>
        <rFont val="TimesNewRomanPSMT"/>
      </rPr>
      <t xml:space="preserve">    - Begin by placing the name of each coder in C4 and D4.
    - Click the "Get Numbers!" link in C16 and replace the text in B5:B14 with the 10 numbers generated.
    - Click the "Get Pictures!" link in D16 and select the links on the page which correspond with the numbers in column B.
    - One by one, go down the list of pictures in B5:B14 and code whether you think this picure is Ugly (0), Neutral (1), or Cute (2).
       Record your answers in secret until you've finished the list of 10, then record your answers with the group in the appropriate
       columns. The Cohen's Kappa calculation in D15 will adjust automatically.</t>
    </r>
    <r>
      <rPr>
        <b/>
        <sz val="12"/>
        <color theme="1"/>
        <rFont val="TimesNewRomanPSMT"/>
      </rPr>
      <t xml:space="preserve">
</t>
    </r>
    <r>
      <rPr>
        <sz val="12"/>
        <color theme="1"/>
        <rFont val="TimesNewRomanPSMT"/>
      </rPr>
      <t xml:space="preserve">    - When you're done, evaluate the Kappa number. Readjust your rules and recode a different set of 10 picures if necessary. You
       should shoot for agreement of &gt;.80.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</si>
</sst>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TimesNewRomanPSMT"/>
      <family val="2"/>
    </font>
    <font>
      <b/>
      <sz val="12"/>
      <color theme="1"/>
      <name val="TimesNewRomanPSMT"/>
    </font>
    <font>
      <sz val="12"/>
      <color theme="1"/>
      <name val="TimesNewRomanPSMT"/>
    </font>
    <font>
      <u/>
      <sz val="12"/>
      <color theme="10"/>
      <name val="TimesNewRomanPSMT"/>
      <family val="2"/>
    </font>
    <font>
      <i/>
      <sz val="12"/>
      <color theme="1"/>
      <name val="TimesNewRomanPSMT"/>
    </font>
  </fonts>
  <fills count="3">
    <fill>
      <patternFill patternType="none"/>
    </fill>
    <fill>
      <patternFill patternType="gray125"/>
    </fill>
    <fill>
      <patternFill patternType="solid">
        <fgColor theme="2"/>
        <bgColor indexed="64"/>
      </patternFill>
    </fill>
  </fills>
  <borders count="26">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diagonal/>
    </border>
  </borders>
  <cellStyleXfs count="2">
    <xf numFmtId="0" fontId="0" fillId="0" borderId="0"/>
    <xf numFmtId="0" fontId="3" fillId="0" borderId="0" applyNumberFormat="0" applyFill="0" applyBorder="0" applyAlignment="0" applyProtection="0"/>
  </cellStyleXfs>
  <cellXfs count="54">
    <xf numFmtId="0" fontId="0" fillId="0" borderId="0" xfId="0"/>
    <xf numFmtId="0" fontId="0" fillId="0" borderId="1" xfId="0"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11" xfId="0" applyBorder="1"/>
    <xf numFmtId="0" fontId="0" fillId="0" borderId="6" xfId="0" applyBorder="1"/>
    <xf numFmtId="0" fontId="0" fillId="0" borderId="8" xfId="0" applyBorder="1"/>
    <xf numFmtId="0" fontId="3" fillId="0" borderId="10" xfId="1" applyBorder="1"/>
    <xf numFmtId="0" fontId="3" fillId="0" borderId="13" xfId="1" applyBorder="1"/>
    <xf numFmtId="0" fontId="0" fillId="0" borderId="0" xfId="0" applyFill="1" applyBorder="1"/>
    <xf numFmtId="0" fontId="0" fillId="0" borderId="0" xfId="0" applyBorder="1" applyAlignment="1">
      <alignment horizontal="center"/>
    </xf>
    <xf numFmtId="0" fontId="0" fillId="0" borderId="7" xfId="0" applyBorder="1" applyAlignment="1">
      <alignment horizontal="center"/>
    </xf>
    <xf numFmtId="0" fontId="0" fillId="0" borderId="15" xfId="0" applyBorder="1"/>
    <xf numFmtId="0" fontId="0" fillId="0" borderId="16" xfId="0" applyBorder="1"/>
    <xf numFmtId="0" fontId="0" fillId="0" borderId="5" xfId="0" applyFill="1" applyBorder="1"/>
    <xf numFmtId="0" fontId="0" fillId="2" borderId="14" xfId="0" applyFill="1" applyBorder="1"/>
    <xf numFmtId="0" fontId="0" fillId="2" borderId="3" xfId="0" applyFill="1" applyBorder="1"/>
    <xf numFmtId="0" fontId="0" fillId="2" borderId="2" xfId="0" applyFill="1" applyBorder="1"/>
    <xf numFmtId="0" fontId="0" fillId="2" borderId="15" xfId="0" applyFill="1" applyBorder="1"/>
    <xf numFmtId="0" fontId="0" fillId="2" borderId="5" xfId="0" applyFill="1" applyBorder="1"/>
    <xf numFmtId="0" fontId="0" fillId="2" borderId="0" xfId="0" applyFill="1" applyBorder="1"/>
    <xf numFmtId="0" fontId="0" fillId="0" borderId="1" xfId="0" applyBorder="1" applyAlignment="1">
      <alignment horizontal="center"/>
    </xf>
    <xf numFmtId="0" fontId="0" fillId="0" borderId="12" xfId="0" applyBorder="1" applyAlignment="1">
      <alignment horizontal="center"/>
    </xf>
    <xf numFmtId="0" fontId="1" fillId="0" borderId="0" xfId="0" applyFont="1" applyBorder="1" applyAlignment="1"/>
    <xf numFmtId="0" fontId="1" fillId="0" borderId="0" xfId="0" applyFont="1" applyBorder="1" applyAlignment="1">
      <alignment horizontal="center"/>
    </xf>
    <xf numFmtId="0" fontId="4" fillId="0" borderId="0" xfId="0" applyFont="1" applyBorder="1"/>
    <xf numFmtId="0" fontId="0" fillId="0" borderId="0" xfId="0" applyFill="1" applyBorder="1" applyAlignment="1">
      <alignment horizontal="center"/>
    </xf>
    <xf numFmtId="0" fontId="0" fillId="0" borderId="2"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0" xfId="0" applyBorder="1" applyAlignment="1">
      <alignment horizontal="center"/>
    </xf>
    <xf numFmtId="0" fontId="4" fillId="0" borderId="10" xfId="0" applyFont="1" applyBorder="1" applyAlignment="1">
      <alignment horizontal="right"/>
    </xf>
    <xf numFmtId="0" fontId="0" fillId="0" borderId="10" xfId="0" applyBorder="1" applyAlignment="1">
      <alignment horizontal="left"/>
    </xf>
    <xf numFmtId="0" fontId="0" fillId="0" borderId="9" xfId="0" applyBorder="1" applyAlignment="1">
      <alignment horizontal="left"/>
    </xf>
    <xf numFmtId="0" fontId="1" fillId="0" borderId="3" xfId="0" applyFont="1" applyBorder="1" applyAlignment="1">
      <alignment horizontal="left" vertical="top" wrapText="1"/>
    </xf>
    <xf numFmtId="0" fontId="1" fillId="0" borderId="2" xfId="0" applyFont="1" applyBorder="1" applyAlignment="1">
      <alignment horizontal="left" vertical="top" wrapText="1"/>
    </xf>
    <xf numFmtId="0" fontId="1" fillId="0" borderId="20"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Border="1" applyAlignment="1">
      <alignment horizontal="left" vertical="top" wrapText="1"/>
    </xf>
    <xf numFmtId="0" fontId="1" fillId="0" borderId="7" xfId="0" applyFont="1" applyBorder="1" applyAlignment="1">
      <alignment horizontal="left" vertical="top" wrapText="1"/>
    </xf>
    <xf numFmtId="0" fontId="1" fillId="0" borderId="21"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25" xfId="0" applyFont="1" applyBorder="1" applyAlignment="1">
      <alignment horizontal="center" vertical="center"/>
    </xf>
    <xf numFmtId="0" fontId="1" fillId="0" borderId="6" xfId="0" applyFont="1" applyBorder="1" applyAlignment="1">
      <alignment horizontal="center" vertical="center"/>
    </xf>
    <xf numFmtId="0" fontId="1" fillId="0" borderId="11" xfId="0" applyFont="1" applyBorder="1" applyAlignment="1">
      <alignment horizontal="center" vertical="center"/>
    </xf>
    <xf numFmtId="0" fontId="1" fillId="0" borderId="1" xfId="0" applyFont="1" applyBorder="1" applyAlignment="1">
      <alignment horizontal="center"/>
    </xf>
    <xf numFmtId="0" fontId="1" fillId="0" borderId="12"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matthewsweitzer.com/Comm3163" TargetMode="External"/><Relationship Id="rId1" Type="http://schemas.openxmlformats.org/officeDocument/2006/relationships/hyperlink" Target="https://www.random.org/integer-sets/?sets=1&amp;num=10&amp;min=1&amp;max=50&amp;seqnos=on&amp;commas=on&amp;sort=on&amp;order=index&amp;format=html&amp;rnd=n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34"/>
  <sheetViews>
    <sheetView tabSelected="1" workbookViewId="0">
      <selection activeCell="E3" sqref="E3:H16"/>
    </sheetView>
  </sheetViews>
  <sheetFormatPr baseColWidth="10" defaultRowHeight="16"/>
  <cols>
    <col min="2" max="9" width="26.6640625" customWidth="1"/>
  </cols>
  <sheetData>
    <row r="1" spans="2:9" ht="17" thickBot="1"/>
    <row r="2" spans="2:9">
      <c r="B2" s="46" t="s">
        <v>11</v>
      </c>
      <c r="C2" s="47"/>
      <c r="D2" s="47"/>
      <c r="E2" s="47"/>
      <c r="F2" s="47"/>
      <c r="G2" s="47"/>
      <c r="H2" s="48"/>
      <c r="I2" s="25"/>
    </row>
    <row r="3" spans="2:9" ht="16" customHeight="1">
      <c r="B3" s="7"/>
      <c r="C3" s="5" t="s">
        <v>1</v>
      </c>
      <c r="D3" s="5" t="s">
        <v>2</v>
      </c>
      <c r="E3" s="37" t="s">
        <v>15</v>
      </c>
      <c r="F3" s="38"/>
      <c r="G3" s="38"/>
      <c r="H3" s="39"/>
    </row>
    <row r="4" spans="2:9">
      <c r="B4" s="7" t="s">
        <v>0</v>
      </c>
      <c r="C4" s="5" t="s">
        <v>3</v>
      </c>
      <c r="D4" s="5" t="s">
        <v>3</v>
      </c>
      <c r="E4" s="40"/>
      <c r="F4" s="41"/>
      <c r="G4" s="41"/>
      <c r="H4" s="42"/>
    </row>
    <row r="5" spans="2:9">
      <c r="B5" s="17" t="s">
        <v>4</v>
      </c>
      <c r="C5" s="18"/>
      <c r="D5" s="19"/>
      <c r="E5" s="40"/>
      <c r="F5" s="41"/>
      <c r="G5" s="41"/>
      <c r="H5" s="42"/>
    </row>
    <row r="6" spans="2:9">
      <c r="B6" s="14" t="s">
        <v>4</v>
      </c>
      <c r="C6" s="4"/>
      <c r="D6" s="5"/>
      <c r="E6" s="40"/>
      <c r="F6" s="41"/>
      <c r="G6" s="41"/>
      <c r="H6" s="42"/>
    </row>
    <row r="7" spans="2:9">
      <c r="B7" s="20" t="s">
        <v>4</v>
      </c>
      <c r="C7" s="21"/>
      <c r="D7" s="22"/>
      <c r="E7" s="40"/>
      <c r="F7" s="41"/>
      <c r="G7" s="41"/>
      <c r="H7" s="42"/>
    </row>
    <row r="8" spans="2:9">
      <c r="B8" s="14" t="s">
        <v>4</v>
      </c>
      <c r="C8" s="16"/>
      <c r="D8" s="11"/>
      <c r="E8" s="40"/>
      <c r="F8" s="41"/>
      <c r="G8" s="41"/>
      <c r="H8" s="42"/>
    </row>
    <row r="9" spans="2:9">
      <c r="B9" s="20" t="s">
        <v>4</v>
      </c>
      <c r="C9" s="21"/>
      <c r="D9" s="22"/>
      <c r="E9" s="40"/>
      <c r="F9" s="41"/>
      <c r="G9" s="41"/>
      <c r="H9" s="42"/>
    </row>
    <row r="10" spans="2:9">
      <c r="B10" s="14" t="s">
        <v>4</v>
      </c>
      <c r="C10" s="16"/>
      <c r="D10" s="11"/>
      <c r="E10" s="40"/>
      <c r="F10" s="41"/>
      <c r="G10" s="41"/>
      <c r="H10" s="42"/>
    </row>
    <row r="11" spans="2:9">
      <c r="B11" s="20" t="s">
        <v>4</v>
      </c>
      <c r="C11" s="21"/>
      <c r="D11" s="22"/>
      <c r="E11" s="40"/>
      <c r="F11" s="41"/>
      <c r="G11" s="41"/>
      <c r="H11" s="42"/>
    </row>
    <row r="12" spans="2:9">
      <c r="B12" s="14" t="s">
        <v>4</v>
      </c>
      <c r="C12" s="16"/>
      <c r="D12" s="11"/>
      <c r="E12" s="40"/>
      <c r="F12" s="41"/>
      <c r="G12" s="41"/>
      <c r="H12" s="42"/>
    </row>
    <row r="13" spans="2:9">
      <c r="B13" s="20" t="s">
        <v>4</v>
      </c>
      <c r="C13" s="21"/>
      <c r="D13" s="22"/>
      <c r="E13" s="40"/>
      <c r="F13" s="41"/>
      <c r="G13" s="41"/>
      <c r="H13" s="42"/>
    </row>
    <row r="14" spans="2:9">
      <c r="B14" s="15" t="s">
        <v>4</v>
      </c>
      <c r="C14" s="3"/>
      <c r="D14" s="11"/>
      <c r="E14" s="40"/>
      <c r="F14" s="41"/>
      <c r="G14" s="41"/>
      <c r="H14" s="42"/>
    </row>
    <row r="15" spans="2:9">
      <c r="B15" s="6"/>
      <c r="C15" s="1" t="s">
        <v>12</v>
      </c>
      <c r="D15" s="2" t="e">
        <f>(D25-F25)/(1-F25)</f>
        <v>#DIV/0!</v>
      </c>
      <c r="E15" s="40"/>
      <c r="F15" s="41"/>
      <c r="G15" s="41"/>
      <c r="H15" s="42"/>
    </row>
    <row r="16" spans="2:9" ht="17" thickBot="1">
      <c r="B16" s="8"/>
      <c r="C16" s="9" t="s">
        <v>5</v>
      </c>
      <c r="D16" s="10" t="s">
        <v>6</v>
      </c>
      <c r="E16" s="43"/>
      <c r="F16" s="44"/>
      <c r="G16" s="44"/>
      <c r="H16" s="45"/>
    </row>
    <row r="18" spans="2:7" ht="17" thickBot="1"/>
    <row r="19" spans="2:7">
      <c r="B19" s="46" t="s">
        <v>10</v>
      </c>
      <c r="C19" s="47"/>
      <c r="D19" s="47"/>
      <c r="E19" s="47"/>
      <c r="F19" s="48"/>
      <c r="G19" s="5"/>
    </row>
    <row r="20" spans="2:7">
      <c r="B20" s="7"/>
      <c r="C20" s="26"/>
      <c r="D20" s="52" t="s">
        <v>1</v>
      </c>
      <c r="E20" s="52"/>
      <c r="F20" s="53"/>
      <c r="G20" s="5"/>
    </row>
    <row r="21" spans="2:7">
      <c r="B21" s="6"/>
      <c r="C21" s="1"/>
      <c r="D21" s="23" t="s">
        <v>7</v>
      </c>
      <c r="E21" s="23" t="s">
        <v>8</v>
      </c>
      <c r="F21" s="24" t="s">
        <v>9</v>
      </c>
      <c r="G21" s="5"/>
    </row>
    <row r="22" spans="2:7">
      <c r="B22" s="49" t="s">
        <v>2</v>
      </c>
      <c r="C22" s="30" t="s">
        <v>7</v>
      </c>
      <c r="D22" s="29">
        <f>COUNTIFS(C5:C14, 0, D5:D14, 0)</f>
        <v>0</v>
      </c>
      <c r="E22" s="29">
        <f>COUNTIFS(C5:C14, 1, D5:D14, 0)</f>
        <v>0</v>
      </c>
      <c r="F22" s="33">
        <f>COUNTIFS(C5:C14, 2, D5:D14, 0)</f>
        <v>0</v>
      </c>
      <c r="G22" s="5"/>
    </row>
    <row r="23" spans="2:7">
      <c r="B23" s="50"/>
      <c r="C23" s="31" t="s">
        <v>8</v>
      </c>
      <c r="D23" s="12">
        <f>COUNTIFS(C5:C14, 0, D5:D14, 1)</f>
        <v>0</v>
      </c>
      <c r="E23" s="12">
        <f>COUNTIFS(C5:C14, 1, D5:D14, 1)</f>
        <v>0</v>
      </c>
      <c r="F23" s="13">
        <f>COUNTIFS(C5:C14, 2, D5:D14, 1)</f>
        <v>0</v>
      </c>
      <c r="G23" s="5"/>
    </row>
    <row r="24" spans="2:7">
      <c r="B24" s="51"/>
      <c r="C24" s="32" t="s">
        <v>9</v>
      </c>
      <c r="D24" s="23">
        <f>COUNTIFS(C5:C14, 0, D5:D14, 2)</f>
        <v>0</v>
      </c>
      <c r="E24" s="23">
        <f>COUNTIFS(C5:C14, 1, D5:D14, 2)</f>
        <v>0</v>
      </c>
      <c r="F24" s="24">
        <f>COUNTIFS(C5:C14, 2, D5:D14, 2)</f>
        <v>0</v>
      </c>
      <c r="G24" s="5"/>
    </row>
    <row r="25" spans="2:7" ht="17" thickBot="1">
      <c r="B25" s="8"/>
      <c r="C25" s="34" t="s">
        <v>13</v>
      </c>
      <c r="D25" s="35" t="e">
        <f>(SUM(D22,E23,F24))/(SUM(D22:F24))</f>
        <v>#DIV/0!</v>
      </c>
      <c r="E25" s="34" t="s">
        <v>14</v>
      </c>
      <c r="F25" s="36" t="e">
        <f>((SUM(D22:D24)/SUM(D22:F24))*(SUM(D22:F22)/SUM(D22:F24)))+((SUM(E22:E24)/SUM(D22:F24))*(SUM(D23:F23)/SUM(D22:F24)))+((SUM(F22:F24)/SUM(D22:F24))*(SUM(D24:F24)/SUM(D22:F24)))</f>
        <v>#DIV/0!</v>
      </c>
      <c r="G25" s="5"/>
    </row>
    <row r="26" spans="2:7">
      <c r="B26" s="5"/>
      <c r="C26" s="5"/>
      <c r="D26" s="12"/>
      <c r="E26" s="12"/>
      <c r="F26" s="12"/>
      <c r="G26" s="5"/>
    </row>
    <row r="27" spans="2:7">
      <c r="B27" s="5"/>
      <c r="C27" s="5"/>
      <c r="D27" s="12"/>
      <c r="E27" s="12"/>
      <c r="F27" s="12"/>
      <c r="G27" s="5"/>
    </row>
    <row r="28" spans="2:7">
      <c r="B28" s="5"/>
      <c r="C28" s="5"/>
      <c r="D28" s="12"/>
      <c r="E28" s="12"/>
      <c r="F28" s="12"/>
      <c r="G28" s="5"/>
    </row>
    <row r="29" spans="2:7">
      <c r="B29" s="5"/>
      <c r="C29" s="5"/>
      <c r="D29" s="12"/>
      <c r="E29" s="12"/>
      <c r="F29" s="12"/>
      <c r="G29" s="5"/>
    </row>
    <row r="30" spans="2:7">
      <c r="B30" s="5"/>
      <c r="C30" s="5"/>
      <c r="D30" s="12"/>
      <c r="E30" s="12"/>
      <c r="F30" s="12"/>
      <c r="G30" s="5"/>
    </row>
    <row r="31" spans="2:7">
      <c r="B31" s="5"/>
      <c r="C31" s="5"/>
      <c r="D31" s="12"/>
      <c r="E31" s="12"/>
      <c r="F31" s="12"/>
      <c r="G31" s="5"/>
    </row>
    <row r="32" spans="2:7">
      <c r="B32" s="5"/>
      <c r="C32" s="5"/>
      <c r="D32" s="12"/>
      <c r="E32" s="12"/>
      <c r="F32" s="12"/>
      <c r="G32" s="5"/>
    </row>
    <row r="33" spans="2:7">
      <c r="B33" s="5"/>
      <c r="C33" s="27"/>
      <c r="D33" s="28"/>
      <c r="E33" s="28"/>
      <c r="F33" s="28"/>
      <c r="G33" s="5"/>
    </row>
    <row r="34" spans="2:7">
      <c r="B34" s="5"/>
      <c r="C34" s="5"/>
      <c r="D34" s="5"/>
      <c r="E34" s="5"/>
      <c r="F34" s="5"/>
      <c r="G34" s="5"/>
    </row>
  </sheetData>
  <mergeCells count="5">
    <mergeCell ref="E3:H16"/>
    <mergeCell ref="B2:H2"/>
    <mergeCell ref="B22:B24"/>
    <mergeCell ref="D20:F20"/>
    <mergeCell ref="B19:F19"/>
  </mergeCells>
  <hyperlinks>
    <hyperlink ref="C16" r:id="rId1" xr:uid="{00000000-0004-0000-0000-000000000000}"/>
    <hyperlink ref="D16" r:id="rId2" xr:uid="{A9DF8C40-A7B4-0A48-9E29-99CDE15D49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Sweitzer</dc:creator>
  <cp:lastModifiedBy>Matthew Sweitzer</cp:lastModifiedBy>
  <dcterms:created xsi:type="dcterms:W3CDTF">2018-10-05T21:59:04Z</dcterms:created>
  <dcterms:modified xsi:type="dcterms:W3CDTF">2020-02-06T18:13:40Z</dcterms:modified>
</cp:coreProperties>
</file>