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oogle Drive\PHYS 428\Summer 2018\HW 6\1\code\"/>
    </mc:Choice>
  </mc:AlternateContent>
  <xr:revisionPtr revIDLastSave="0" documentId="13_ncr:1_{5DF41871-AE89-41E4-B29B-2661D0583CD5}" xr6:coauthVersionLast="38" xr6:coauthVersionMax="38" xr10:uidLastSave="{00000000-0000-0000-0000-000000000000}"/>
  <bookViews>
    <workbookView xWindow="0" yWindow="0" windowWidth="22104" windowHeight="9012" xr2:uid="{9BFEB024-1BF8-4886-9C45-B2FB13A5537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9" i="1"/>
  <c r="G11" i="1"/>
  <c r="G9" i="1"/>
  <c r="D29" i="1"/>
  <c r="E29" i="1" s="1"/>
  <c r="D28" i="1"/>
  <c r="E28" i="1" s="1"/>
  <c r="D27" i="1"/>
  <c r="E27" i="1" s="1"/>
  <c r="D22" i="1" l="1"/>
  <c r="E22" i="1" s="1"/>
  <c r="D23" i="1"/>
  <c r="E23" i="1" s="1"/>
  <c r="D21" i="1"/>
  <c r="E21" i="1" s="1"/>
  <c r="D16" i="1"/>
  <c r="E16" i="1" s="1"/>
  <c r="D17" i="1"/>
  <c r="E17" i="1" s="1"/>
  <c r="E15" i="1"/>
  <c r="D15" i="1"/>
  <c r="E11" i="1" l="1"/>
  <c r="E9" i="1"/>
  <c r="D10" i="1"/>
  <c r="E10" i="1" s="1"/>
  <c r="D11" i="1"/>
  <c r="D9" i="1"/>
  <c r="E5" i="1" l="1"/>
  <c r="D4" i="1"/>
  <c r="E4" i="1" s="1"/>
  <c r="D5" i="1"/>
  <c r="D3" i="1"/>
  <c r="E3" i="1" s="1"/>
</calcChain>
</file>

<file path=xl/sharedStrings.xml><?xml version="1.0" encoding="utf-8"?>
<sst xmlns="http://schemas.openxmlformats.org/spreadsheetml/2006/main" count="35" uniqueCount="17">
  <si>
    <t>n</t>
  </si>
  <si>
    <t>h</t>
  </si>
  <si>
    <t>un</t>
  </si>
  <si>
    <t>y(1) - un</t>
  </si>
  <si>
    <t>y(1) - un / h^2</t>
  </si>
  <si>
    <t>y(1) - un / h</t>
  </si>
  <si>
    <t>EULER METHOD</t>
  </si>
  <si>
    <t>MODIFIED EULER METHOD</t>
  </si>
  <si>
    <t>y(1) - un / h^3</t>
  </si>
  <si>
    <t>RUNGE-KUTTA FOURTH ORDER METHOD</t>
  </si>
  <si>
    <t>ADAM-BASHFORTH METHOD</t>
  </si>
  <si>
    <t>MODIFIED EULER METHOD WITH ATTEMPTED RICHARDSON EXTRAPOLATION</t>
  </si>
  <si>
    <t>RICHARDSON'S EXTRAPOLATION</t>
  </si>
  <si>
    <t>un(h)</t>
  </si>
  <si>
    <t>un(h/2)</t>
  </si>
  <si>
    <t>R1</t>
  </si>
  <si>
    <t>y(1)-R1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</si>
</sst>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11" fontId="1" fillId="0" borderId="0" xfId="0" applyNumberFormat="1" applyFont="1"/>
    <xf numFmtId="164" fontId="0" fillId="0" borderId="0" xfId="0" applyNumberFormat="1"/>
    <xf numFmtId="0" fontId="1" fillId="2" borderId="1" xfId="0" applyNumberFormat="1" applyFont="1" applyFill="1" applyBorder="1"/>
    <xf numFmtId="0" fontId="0" fillId="2" borderId="1" xfId="0" applyNumberFormat="1" applyFill="1" applyBorder="1"/>
    <xf numFmtId="0" fontId="0" fillId="2" borderId="1" xfId="0" applyFill="1" applyBorder="1"/>
    <xf numFmtId="0" fontId="1" fillId="2" borderId="1" xfId="0" applyFont="1" applyFill="1" applyBorder="1"/>
    <xf numFmtId="11" fontId="1" fillId="2" borderId="1" xfId="0" applyNumberFormat="1" applyFont="1" applyFill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691C7-5E51-4E60-AA1B-A580702F2DEA}">
  <dimension ref="A1:H29"/>
  <sheetViews>
    <sheetView tabSelected="1" topLeftCell="B1" workbookViewId="0">
      <selection activeCell="H12" sqref="H12"/>
    </sheetView>
  </sheetViews>
  <sheetFormatPr defaultRowHeight="14.4" x14ac:dyDescent="0.3"/>
  <cols>
    <col min="3" max="3" width="17.33203125" customWidth="1"/>
    <col min="4" max="4" width="16.21875" customWidth="1"/>
    <col min="5" max="5" width="16.5546875" customWidth="1"/>
  </cols>
  <sheetData>
    <row r="1" spans="1:8" x14ac:dyDescent="0.3">
      <c r="A1" s="3" t="s">
        <v>6</v>
      </c>
    </row>
    <row r="2" spans="1:8" x14ac:dyDescent="0.3">
      <c r="A2" s="3" t="s">
        <v>0</v>
      </c>
      <c r="B2" s="4" t="s">
        <v>1</v>
      </c>
      <c r="C2" s="3" t="s">
        <v>2</v>
      </c>
      <c r="D2" s="3" t="s">
        <v>3</v>
      </c>
      <c r="E2" s="3" t="s">
        <v>5</v>
      </c>
    </row>
    <row r="3" spans="1:8" x14ac:dyDescent="0.3">
      <c r="A3" s="2">
        <v>10</v>
      </c>
      <c r="B3" s="2">
        <v>0.1</v>
      </c>
      <c r="C3">
        <v>7.4300837068799899</v>
      </c>
      <c r="D3" s="5">
        <f>ABS(C3-(EXP(2)))</f>
        <v>4.1027607949339462E-2</v>
      </c>
      <c r="E3">
        <f>D3/B3</f>
        <v>0.41027607949339462</v>
      </c>
    </row>
    <row r="4" spans="1:8" x14ac:dyDescent="0.3">
      <c r="A4" s="2">
        <v>20</v>
      </c>
      <c r="B4" s="2">
        <v>0.05</v>
      </c>
      <c r="C4">
        <v>7.40024994425817</v>
      </c>
      <c r="D4" s="5">
        <f t="shared" ref="D4:D5" si="0">ABS(C4-(EXP(2)))</f>
        <v>1.1193845327519547E-2</v>
      </c>
      <c r="E4">
        <f t="shared" ref="E4:E5" si="1">D4/B4</f>
        <v>0.22387690655039094</v>
      </c>
    </row>
    <row r="5" spans="1:8" x14ac:dyDescent="0.3">
      <c r="A5" s="2">
        <v>1000</v>
      </c>
      <c r="B5" s="2">
        <v>1E-3</v>
      </c>
      <c r="C5">
        <v>7.3890610151353204</v>
      </c>
      <c r="D5" s="5">
        <f t="shared" si="0"/>
        <v>4.9162046700246265E-6</v>
      </c>
      <c r="E5">
        <f t="shared" si="1"/>
        <v>4.9162046700246265E-3</v>
      </c>
    </row>
    <row r="6" spans="1:8" x14ac:dyDescent="0.3">
      <c r="A6" s="1"/>
      <c r="B6" s="1"/>
    </row>
    <row r="7" spans="1:8" x14ac:dyDescent="0.3">
      <c r="A7" s="3" t="s">
        <v>7</v>
      </c>
      <c r="B7" s="1"/>
      <c r="G7" s="3" t="s">
        <v>12</v>
      </c>
    </row>
    <row r="8" spans="1:8" x14ac:dyDescent="0.3">
      <c r="A8" s="3" t="s">
        <v>0</v>
      </c>
      <c r="B8" s="4" t="s">
        <v>1</v>
      </c>
      <c r="C8" s="3" t="s">
        <v>2</v>
      </c>
      <c r="D8" s="3" t="s">
        <v>3</v>
      </c>
      <c r="E8" s="3" t="s">
        <v>4</v>
      </c>
      <c r="G8" s="3" t="s">
        <v>13</v>
      </c>
      <c r="H8" s="3" t="s">
        <v>15</v>
      </c>
    </row>
    <row r="9" spans="1:8" x14ac:dyDescent="0.3">
      <c r="A9" s="2">
        <v>10</v>
      </c>
      <c r="B9" s="2">
        <v>0.1</v>
      </c>
      <c r="C9">
        <v>7.3046314154279104</v>
      </c>
      <c r="D9">
        <f t="shared" ref="D9:D11" si="2">ABS(C9-(EXP(2)))</f>
        <v>8.4424683502740017E-2</v>
      </c>
      <c r="E9">
        <f>D9/((B9)^2)</f>
        <v>8.4424683502739999</v>
      </c>
      <c r="G9">
        <f>C9</f>
        <v>7.3046314154279104</v>
      </c>
      <c r="H9">
        <f>-(G9-2*G11)</f>
        <v>7.4278382684233089</v>
      </c>
    </row>
    <row r="10" spans="1:8" x14ac:dyDescent="0.3">
      <c r="A10" s="2">
        <v>20</v>
      </c>
      <c r="B10" s="2">
        <v>0.05</v>
      </c>
      <c r="C10">
        <v>7.3662348419256096</v>
      </c>
      <c r="D10">
        <f t="shared" si="2"/>
        <v>2.2821257005040785E-2</v>
      </c>
      <c r="E10">
        <f t="shared" ref="E10:E11" si="3">D10/((B10)^2)</f>
        <v>9.1285028020163121</v>
      </c>
      <c r="G10" s="3" t="s">
        <v>14</v>
      </c>
      <c r="H10" s="3" t="s">
        <v>16</v>
      </c>
    </row>
    <row r="11" spans="1:8" x14ac:dyDescent="0.3">
      <c r="A11" s="2">
        <v>1000</v>
      </c>
      <c r="B11" s="2">
        <v>1E-3</v>
      </c>
      <c r="C11">
        <v>7.3890462616291401</v>
      </c>
      <c r="D11" s="5">
        <f t="shared" si="2"/>
        <v>9.8373015102737327E-6</v>
      </c>
      <c r="E11">
        <f t="shared" si="3"/>
        <v>9.8373015102737327</v>
      </c>
      <c r="G11">
        <f>C10</f>
        <v>7.3662348419256096</v>
      </c>
      <c r="H11">
        <f>ABS(EXP(2)-H9)</f>
        <v>3.8782169492658447E-2</v>
      </c>
    </row>
    <row r="12" spans="1:8" x14ac:dyDescent="0.3">
      <c r="A12" s="2"/>
      <c r="B12" s="2"/>
    </row>
    <row r="13" spans="1:8" x14ac:dyDescent="0.3">
      <c r="A13" s="3" t="s">
        <v>9</v>
      </c>
      <c r="B13" s="1"/>
    </row>
    <row r="14" spans="1:8" x14ac:dyDescent="0.3">
      <c r="A14" s="3" t="s">
        <v>0</v>
      </c>
      <c r="B14" s="4" t="s">
        <v>1</v>
      </c>
      <c r="C14" s="3" t="s">
        <v>2</v>
      </c>
      <c r="D14" s="3" t="s">
        <v>3</v>
      </c>
      <c r="E14" s="3" t="s">
        <v>8</v>
      </c>
    </row>
    <row r="15" spans="1:8" x14ac:dyDescent="0.3">
      <c r="A15" s="2">
        <v>10</v>
      </c>
      <c r="B15" s="2">
        <v>0.1</v>
      </c>
      <c r="C15">
        <v>7.3888892416594603</v>
      </c>
      <c r="D15" s="5">
        <f>ABS(C15-(EXP(2)))</f>
        <v>1.6685727119014615E-4</v>
      </c>
      <c r="E15">
        <f>D15/((B15)^2)</f>
        <v>1.6685727119014612E-2</v>
      </c>
    </row>
    <row r="16" spans="1:8" x14ac:dyDescent="0.3">
      <c r="A16" s="2">
        <v>20</v>
      </c>
      <c r="B16" s="2">
        <v>0.05</v>
      </c>
      <c r="C16">
        <v>7.3890447673755197</v>
      </c>
      <c r="D16" s="5">
        <f t="shared" ref="D16:D17" si="4">ABS(C16-(EXP(2)))</f>
        <v>1.133155513066697E-5</v>
      </c>
      <c r="E16">
        <f t="shared" ref="E16" si="5">D16/((B16)^2)</f>
        <v>4.5326220522667873E-3</v>
      </c>
    </row>
    <row r="17" spans="1:5" x14ac:dyDescent="0.3">
      <c r="A17" s="2">
        <v>1000</v>
      </c>
      <c r="B17" s="2">
        <v>1E-3</v>
      </c>
      <c r="C17">
        <v>7.3890560989292799</v>
      </c>
      <c r="D17" s="5">
        <f t="shared" si="4"/>
        <v>1.3704593015972932E-12</v>
      </c>
      <c r="E17">
        <f>D17/((B17)^2)</f>
        <v>1.3704593015972932E-6</v>
      </c>
    </row>
    <row r="18" spans="1:5" x14ac:dyDescent="0.3">
      <c r="A18" s="2"/>
      <c r="B18" s="2"/>
    </row>
    <row r="19" spans="1:5" x14ac:dyDescent="0.3">
      <c r="A19" s="3" t="s">
        <v>10</v>
      </c>
      <c r="B19" s="2"/>
    </row>
    <row r="20" spans="1:5" x14ac:dyDescent="0.3">
      <c r="A20" s="3" t="s">
        <v>0</v>
      </c>
      <c r="B20" s="4" t="s">
        <v>1</v>
      </c>
      <c r="C20" s="3" t="s">
        <v>2</v>
      </c>
      <c r="D20" s="3" t="s">
        <v>3</v>
      </c>
      <c r="E20" s="3" t="s">
        <v>8</v>
      </c>
    </row>
    <row r="21" spans="1:5" x14ac:dyDescent="0.3">
      <c r="A21" s="2">
        <v>10</v>
      </c>
      <c r="B21" s="2">
        <v>0.1</v>
      </c>
      <c r="C21">
        <v>2.48600799488135</v>
      </c>
      <c r="D21" s="5">
        <f t="shared" ref="D21:D23" si="6">ABS(C21-(EXP(2)))</f>
        <v>4.9030481040493008</v>
      </c>
      <c r="E21">
        <f>D21/((B21)^2)</f>
        <v>490.30481040492998</v>
      </c>
    </row>
    <row r="22" spans="1:5" x14ac:dyDescent="0.3">
      <c r="A22" s="2">
        <v>20</v>
      </c>
      <c r="B22" s="2">
        <v>0.05</v>
      </c>
      <c r="C22">
        <v>4.6058456547097704</v>
      </c>
      <c r="D22" s="5">
        <f t="shared" si="6"/>
        <v>2.78321044422088</v>
      </c>
      <c r="E22">
        <f t="shared" ref="E22:E23" si="7">D22/((B22)^2)</f>
        <v>1113.2841776883517</v>
      </c>
    </row>
    <row r="23" spans="1:5" x14ac:dyDescent="0.3">
      <c r="A23" s="2">
        <v>1000</v>
      </c>
      <c r="B23" s="2">
        <v>1E-3</v>
      </c>
      <c r="C23">
        <v>7.3271861512182204</v>
      </c>
      <c r="D23" s="5">
        <f t="shared" si="6"/>
        <v>6.186994771243004E-2</v>
      </c>
      <c r="E23">
        <f t="shared" si="7"/>
        <v>61869.947712430047</v>
      </c>
    </row>
    <row r="24" spans="1:5" x14ac:dyDescent="0.3">
      <c r="A24" s="2"/>
      <c r="B24" s="2"/>
    </row>
    <row r="25" spans="1:5" x14ac:dyDescent="0.3">
      <c r="A25" s="6" t="s">
        <v>11</v>
      </c>
      <c r="B25" s="7"/>
      <c r="C25" s="8"/>
      <c r="D25" s="8"/>
      <c r="E25" s="8"/>
    </row>
    <row r="26" spans="1:5" x14ac:dyDescent="0.3">
      <c r="A26" s="9" t="s">
        <v>0</v>
      </c>
      <c r="B26" s="10" t="s">
        <v>1</v>
      </c>
      <c r="C26" s="9" t="s">
        <v>2</v>
      </c>
      <c r="D26" s="9" t="s">
        <v>3</v>
      </c>
      <c r="E26" s="9" t="s">
        <v>5</v>
      </c>
    </row>
    <row r="27" spans="1:5" x14ac:dyDescent="0.3">
      <c r="A27" s="7">
        <v>10</v>
      </c>
      <c r="B27" s="7">
        <v>0.1</v>
      </c>
      <c r="C27" s="8">
        <v>7.9259460960518897</v>
      </c>
      <c r="D27" s="11">
        <f>ABS(C27-(EXP(2)))</f>
        <v>0.5368899971212393</v>
      </c>
      <c r="E27" s="8">
        <f>D27/B27</f>
        <v>5.368899971212393</v>
      </c>
    </row>
    <row r="28" spans="1:5" x14ac:dyDescent="0.3">
      <c r="A28" s="7">
        <v>20</v>
      </c>
      <c r="B28" s="7">
        <v>0.05</v>
      </c>
      <c r="C28" s="8">
        <v>7.7068108104793396</v>
      </c>
      <c r="D28" s="11">
        <f t="shared" ref="D28:D29" si="8">ABS(C28-(EXP(2)))</f>
        <v>0.31775471154868917</v>
      </c>
      <c r="E28" s="8">
        <f t="shared" ref="E28:E29" si="9">D28/B28</f>
        <v>6.3550942309737835</v>
      </c>
    </row>
    <row r="29" spans="1:5" x14ac:dyDescent="0.3">
      <c r="A29" s="7">
        <v>1000</v>
      </c>
      <c r="B29" s="7">
        <v>1E-3</v>
      </c>
      <c r="C29" s="8">
        <v>7.3964242218912402</v>
      </c>
      <c r="D29" s="11">
        <f t="shared" si="8"/>
        <v>7.3681229605897514E-3</v>
      </c>
      <c r="E29" s="8">
        <f t="shared" si="9"/>
        <v>7.3681229605897514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2018-11-16T21:06:55Z</cp:lastPrinted>
  <dcterms:created xsi:type="dcterms:W3CDTF">2018-11-13T16:25:50Z</dcterms:created>
  <dcterms:modified xsi:type="dcterms:W3CDTF">2018-11-18T20:14:10Z</dcterms:modified>
</cp:coreProperties>
</file>