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c4d5b96314dd7b/Documents/"/>
    </mc:Choice>
  </mc:AlternateContent>
  <xr:revisionPtr revIDLastSave="144" documentId="13_ncr:1_{6EB7B3A2-1AD3-408F-A9D0-36CDC9A77D23}" xr6:coauthVersionLast="47" xr6:coauthVersionMax="47" xr10:uidLastSave="{2E417C28-BD28-41D2-A064-D240AA88DE7C}"/>
  <bookViews>
    <workbookView xWindow="-108" yWindow="-108" windowWidth="23256" windowHeight="12456" firstSheet="4" activeTab="5" xr2:uid="{00000000-000D-0000-FFFF-FFFF00000000}"/>
  </bookViews>
  <sheets>
    <sheet name="Campaigns per Category" sheetId="2" r:id="rId1"/>
    <sheet name="Campaigns per Country" sheetId="3" r:id="rId2"/>
    <sheet name="Campaigns per Sub-Category" sheetId="4" r:id="rId3"/>
    <sheet name="Country and Parent Category" sheetId="5" r:id="rId4"/>
    <sheet name="Outcome &amp; Date Created " sheetId="7" r:id="rId5"/>
    <sheet name="Crowdfunding" sheetId="1" r:id="rId6"/>
    <sheet name="Summary Statistics Successful" sheetId="17" r:id="rId7"/>
    <sheet name="Summary Statistics Failed" sheetId="15" r:id="rId8"/>
    <sheet name="Outcomes based on Goal" sheetId="8" r:id="rId9"/>
  </sheets>
  <definedNames>
    <definedName name="_xlnm._FilterDatabase" localSheetId="5" hidden="1">Crowdfunding!$A$1:$T$1001</definedName>
    <definedName name="_xlcn.WorksheetConnection_CrowdfundingAT1" hidden="1">Crowdfunding!$A:$T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8" l="1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E2" i="8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2" i="8" l="1"/>
  <c r="H2" i="8"/>
  <c r="F2" i="8"/>
  <c r="H4" i="8"/>
  <c r="F13" i="8"/>
  <c r="G13" i="8"/>
  <c r="H13" i="8"/>
  <c r="E5" i="8"/>
  <c r="G5" i="8" s="1"/>
  <c r="E8" i="8"/>
  <c r="F8" i="8" s="1"/>
  <c r="E11" i="8"/>
  <c r="G11" i="8" s="1"/>
  <c r="E3" i="8"/>
  <c r="G3" i="8" s="1"/>
  <c r="E6" i="8"/>
  <c r="F6" i="8" s="1"/>
  <c r="E9" i="8"/>
  <c r="G9" i="8" s="1"/>
  <c r="E12" i="8"/>
  <c r="F12" i="8" s="1"/>
  <c r="E4" i="8"/>
  <c r="F4" i="8" s="1"/>
  <c r="E7" i="8"/>
  <c r="G7" i="8" s="1"/>
  <c r="E10" i="8"/>
  <c r="F10" i="8" s="1"/>
  <c r="E13" i="8"/>
  <c r="F7" i="8" l="1"/>
  <c r="G4" i="8"/>
  <c r="H10" i="8"/>
  <c r="H11" i="8"/>
  <c r="G10" i="8"/>
  <c r="F11" i="8"/>
  <c r="H5" i="8"/>
  <c r="F5" i="8"/>
  <c r="F9" i="8"/>
  <c r="F3" i="8"/>
  <c r="G6" i="8"/>
  <c r="H8" i="8"/>
  <c r="H6" i="8"/>
  <c r="H9" i="8"/>
  <c r="H12" i="8"/>
  <c r="G8" i="8"/>
  <c r="H3" i="8"/>
  <c r="G12" i="8"/>
  <c r="H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D01AE1-DFF0-4648-9D82-D5BE32E1829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66C6284-9D91-4E54-A6A4-04180364989D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<sst xmlns="http://schemas.openxmlformats.org/spreadsheetml/2006/main" count="9180" uniqueCount="2120">
  <si>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</si>
  <si>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</si>
  <si>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</si>
  <si>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</si>
  <si>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</si>
  <si>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</si>
  <si>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</si>
  <si>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</si>
  <si>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</si>
  <si>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</si>
  <si>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</si>
  <si>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</si>
  <si>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</si>
  <si>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</si>
  <si>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</si>
  <si>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</si>
  <si>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</si>
  <si>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</si>
  <si>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</si>
  <si>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</si>
  <si>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</si>
  <si>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</si>
  <si>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</si>
  <si>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</si>
  <si>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</si>
  <si>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</si>
  <si>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</si>
  <si>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</si>
  <si>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</si>
  <si>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</si>
  <si>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</si>
  <si>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</si>
  <si>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</si>
  <si>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</si>
  <si>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</si>
  <si>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</si>
  <si>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</si>
  <si>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</si>
  <si>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</si>
  <si>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</si>
  <si>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</si>
  <si>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</si>
  <si>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</si>
  <si>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</si>
  <si>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</si>
  <si>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</si>
  <si>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</si>
  <si>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</si>
  <si>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</si>
  <si>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</si>
  <si>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</si>
  <si>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</si>
  <si>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</si>
  <si>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</si>
  <si>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</si>
  <si>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</si>
  <si>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</si>
  <si>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</si>
  <si>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</si>
  <si>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</si>
  <si>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</si>
  <si>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</si>
  <si>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</si>
  <si>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</si>
  <si>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</si>
  <si>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</si>
  <si>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</si>
  <si>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</si>
  <si>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</si>
  <si>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</si>
  <si>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</si>
  <si>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</si>
  <si>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</si>
  <si>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</si>
  <si>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</si>
  <si>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</si>
  <si>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</si>
  <si>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</si>
  <si>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</si>
  <si>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</si>
  <si>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</si>
  <si>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</si>
  <si>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</si>
  <si>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</si>
  <si>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</si>
  <si>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</si>
  <si>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</si>
  <si>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</si>
  <si>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</si>
  <si>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</si>
  <si>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</si>
  <si>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</si>
  <si>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</si>
  <si>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</si>
  <si>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</si>
  <si>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</si>
  <si>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</si>
  <si>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</si>
  <si>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</si>
  <si>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</si>
  <si>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</si>
  <si>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</si>
  <si>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</si>
  <si>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</si>
  <si>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</si>
  <si>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</si>
  <si>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</si>
  <si>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</si>
  <si>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</si>
  <si>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</si>
  <si>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</si>
  <si>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</si>
  <si>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</si>
  <si>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</si>
  <si>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</si>
  <si>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</si>
  <si>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</si>
  <si>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</si>
  <si>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</si>
  <si>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</si>
  <si>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</si>
  <si>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</si>
  <si>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</si>
  <si>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</si>
  <si>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</si>
  <si>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</si>
  <si>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</si>
  <si>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</si>
  <si>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</si>
  <si>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</si>
  <si>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</si>
  <si>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</si>
  <si>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</si>
  <si>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</si>
  <si>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</si>
  <si>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</si>
  <si>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</si>
  <si>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</si>
  <si>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</si>
  <si>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</si>
  <si>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</si>
  <si>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</si>
  <si>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</si>
  <si>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</si>
  <si>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</si>
  <si>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</si>
  <si>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</si>
  <si>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</si>
  <si>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</si>
  <si>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</si>
  <si>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</si>
  <si>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</si>
  <si>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</si>
  <si>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</si>
  <si>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</si>
  <si>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</si>
  <si>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</si>
  <si>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</si>
  <si>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</si>
  <si>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</si>
  <si>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</si>
  <si>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</si>
  <si>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</si>
  <si>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</si>
  <si>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</si>
  <si>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</si>
  <si>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</si>
  <si>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</si>
  <si>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</si>
  <si>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</si>
  <si>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</si>
  <si>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</si>
  <si>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</si>
  <si>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</si>
  <si>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</si>
  <si>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</si>
  <si>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</si>
  <si>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</si>
  <si>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</si>
  <si>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</si>
  <si>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</si>
  <si>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</si>
  <si>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</si>
  <si>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</si>
  <si>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</si>
  <si>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</si>
  <si>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</si>
  <si>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</si>
  <si>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</si>
  <si>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</si>
  <si>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</si>
  <si>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</si>
  <si>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</si>
  <si>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</si>
  <si>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</si>
  <si>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</si>
  <si>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</si>
  <si>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</si>
  <si>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</si>
  <si>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</si>
  <si>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</si>
  <si>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</si>
  <si>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</si>
  <si>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</si>
  <si>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</si>
  <si>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</si>
  <si>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</si>
  <si>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</si>
  <si>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</si>
  <si>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</si>
  <si>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</si>
  <si>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</si>
  <si>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</si>
  <si>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</si>
  <si>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</si>
  <si>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</si>
  <si>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</si>
  <si>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</si>
  <si>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</si>
  <si>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</si>
  <si>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</si>
  <si>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</si>
  <si>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</si>
  <si>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</si>
  <si>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</si>
  <si>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</si>
  <si>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</si>
  <si>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</si>
  <si>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</si>
  <si>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</si>
  <si>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</si>
  <si>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</si>
  <si>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</si>
  <si>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</si>
  <si>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</si>
  <si>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</si>
  <si>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</si>
  <si>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</si>
  <si>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</si>
  <si>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</si>
  <si>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</si>
  <si>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</si>
  <si>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</si>
  <si>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</si>
  <si>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</si>
  <si>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</si>
  <si>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</si>
  <si>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</si>
  <si>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</si>
  <si>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</si>
  <si>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</si>
  <si>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</si>
  <si>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</si>
  <si>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</si>
  <si>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</si>
  <si>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</si>
  <si>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</si>
  <si>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</si>
  <si>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</si>
  <si>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</si>
  <si>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</si>
  <si>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</si>
  <si>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</si>
  <si>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</si>
  <si>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</si>
  <si>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</si>
  <si>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</si>
  <si>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</si>
  <si>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</si>
  <si>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</si>
  <si>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</si>
  <si>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</si>
  <si>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</si>
  <si>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</si>
  <si>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</si>
  <si>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</si>
  <si>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</si>
  <si>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</si>
  <si>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</si>
  <si>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</si>
  <si>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</si>
  <si>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</si>
  <si>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</si>
  <si>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</si>
  <si>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</si>
  <si>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</si>
  <si>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</si>
  <si>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</si>
  <si>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</si>
  <si>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</si>
  <si>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</si>
  <si>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</si>
  <si>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</si>
  <si>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</si>
  <si>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</si>
  <si>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</si>
  <si>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</si>
  <si>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</si>
  <si>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</si>
  <si>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</si>
  <si>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</si>
  <si>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</si>
  <si>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</si>
  <si>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</si>
  <si>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</si>
  <si>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</si>
  <si>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</si>
  <si>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</si>
  <si>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</si>
  <si>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</si>
  <si>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</si>
  <si>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</si>
  <si>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</si>
  <si>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</si>
  <si>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</si>
  <si>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</si>
  <si>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</si>
  <si>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</si>
  <si>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</si>
  <si>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</si>
  <si>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</si>
  <si>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</si>
  <si>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</si>
  <si>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</si>
  <si>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</si>
  <si>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</si>
  <si>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</si>
  <si>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</si>
  <si>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</si>
  <si>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</si>
  <si>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</si>
  <si>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</si>
  <si>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</si>
  <si>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</si>
  <si>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</si>
  <si>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</si>
  <si>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</si>
  <si>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</si>
  <si>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</si>
  <si>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</si>
  <si>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</si>
  <si>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</si>
  <si>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</si>
  <si>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</si>
  <si>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</si>
  <si>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</si>
  <si>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</si>
  <si>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</si>
  <si>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</si>
  <si>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</si>
  <si>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</si>
  <si>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</si>
  <si>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</si>
  <si>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</si>
  <si>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</si>
  <si>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</si>
  <si>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</si>
  <si>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</si>
  <si>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</si>
  <si>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</si>
  <si>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</si>
  <si>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</si>
  <si>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</si>
  <si>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</si>
  <si>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</si>
  <si>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</si>
  <si>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</si>
  <si>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</si>
  <si>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</si>
  <si>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</si>
  <si>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</si>
  <si>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</si>
  <si>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</si>
  <si>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</si>
  <si>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</si>
  <si>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</si>
  <si>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</si>
  <si>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</si>
  <si>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</si>
  <si>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</si>
  <si>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</si>
  <si>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</si>
  <si>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</si>
  <si>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</si>
  <si>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</si>
  <si>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</si>
  <si>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</si>
  <si>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</si>
  <si>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</si>
  <si>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</si>
  <si>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</si>
  <si>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</si>
  <si>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</si>
  <si>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</si>
  <si>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</si>
  <si>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</si>
  <si>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</si>
  <si>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</si>
  <si>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</si>
  <si>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</si>
  <si>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</si>
  <si>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</si>
  <si>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</si>
  <si>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</si>
  <si>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</si>
  <si>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</si>
  <si>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</si>
  <si>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</si>
  <si>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</si>
  <si>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</si>
  <si>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</si>
  <si>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</si>
  <si>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</si>
  <si>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</si>
  <si>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</si>
  <si>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</si>
  <si>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</si>
  <si>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</si>
  <si>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</si>
  <si>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</si>
  <si>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</si>
  <si>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</si>
  <si>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</si>
  <si>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</si>
  <si>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</si>
  <si>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</si>
  <si>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</si>
  <si>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</si>
  <si>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</si>
  <si>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</si>
  <si>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</si>
  <si>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</si>
  <si>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</si>
  <si>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</si>
  <si>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</si>
  <si>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</si>
  <si>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</si>
  <si>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</si>
  <si>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</si>
  <si>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</si>
  <si>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</si>
  <si>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</si>
  <si>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</si>
  <si>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</si>
  <si>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</si>
  <si>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</si>
  <si>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</si>
  <si>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</si>
  <si>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</si>
  <si>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</si>
  <si>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</si>
  <si>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</si>
  <si>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</si>
  <si>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</si>
  <si>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</si>
  <si>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</si>
  <si>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</si>
  <si>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</si>
  <si>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</si>
  <si>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</si>
  <si>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</si>
  <si>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</si>
  <si>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</si>
  <si>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</si>
  <si>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</si>
  <si>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</si>
  <si>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</si>
  <si>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</si>
  <si>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</si>
  <si>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</si>
  <si>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</si>
  <si>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</si>
  <si>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</si>
  <si>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</si>
  <si>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</si>
  <si>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</si>
  <si>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</si>
  <si>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</si>
  <si>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</si>
  <si>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</si>
  <si>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</si>
  <si>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</si>
  <si>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</si>
  <si>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</si>
  <si>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</si>
  <si>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</si>
  <si>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</si>
  <si>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</si>
  <si>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</si>
  <si>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</si>
  <si>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</si>
  <si>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</si>
  <si>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</si>
  <si>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</si>
  <si>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</si>
  <si>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</si>
  <si>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</si>
  <si>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</si>
  <si>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</si>
  <si>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</si>
  <si>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</si>
  <si>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</si>
  <si>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</si>
  <si>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</si>
  <si>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</si>
  <si>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</si>
  <si>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</si>
  <si>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</si>
  <si>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</si>
  <si>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</si>
  <si>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</si>
  <si>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</si>
  <si>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</si>
  <si>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</si>
  <si>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</si>
  <si>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</si>
  <si>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</si>
  <si>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</si>
  <si>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</si>
  <si>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</si>
  <si>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</si>
  <si>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</si>
  <si>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</si>
  <si>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</si>
  <si>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</si>
  <si>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</si>
  <si>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</si>
  <si>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</si>
  <si>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</si>
  <si>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</si>
  <si>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</si>
  <si>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</si>
  <si>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</si>
  <si>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</si>
  <si>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</si>
  <si>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</si>
  <si>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</si>
  <si>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</si>
  <si>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</si>
  <si>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</si>
  <si>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</si>
  <si>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</si>
  <si>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</si>
  <si>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</si>
  <si>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</si>
  <si>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</si>
  <si>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</si>
  <si>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</si>
  <si>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</si>
  <si>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</si>
  <si>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</si>
  <si>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</si>
  <si>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</si>
  <si>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</si>
  <si>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</si>
  <si>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</si>
  <si>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</si>
  <si>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</si>
  <si>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</si>
  <si>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</si>
  <si>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</si>
  <si>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</si>
  <si>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</si>
  <si>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</si>
  <si>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</si>
  <si>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</si>
  <si>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</si>
  <si>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</si>
  <si>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</si>
  <si>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</si>
  <si>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</si>
  <si>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</si>
  <si>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</si>
  <si>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</si>
  <si>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</si>
  <si>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</si>
  <si>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</si>
  <si>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</si>
  <si>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</si>
  <si>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</si>
  <si>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</si>
  <si>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</si>
  <si>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</si>
  <si>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</si>
  <si>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</si>
  <si>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</si>
  <si>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</si>
  <si>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</si>
  <si>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</si>
  <si>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</si>
  <si>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</si>
  <si>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</si>
  <si>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</si>
  <si>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</si>
  <si>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</si>
  <si>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</si>
  <si>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</si>
  <si>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</si>
  <si>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</si>
  <si>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</si>
  <si>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</si>
  <si>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</si>
  <si>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</si>
  <si>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</si>
  <si>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</si>
  <si>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</si>
  <si>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</si>
  <si>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</si>
  <si>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</si>
  <si>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</si>
  <si>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</si>
  <si>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</si>
  <si>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</si>
  <si>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</si>
  <si>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</si>
  <si>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</si>
  <si>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</si>
  <si>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</si>
  <si>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</si>
  <si>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</si>
  <si>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</si>
  <si>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</si>
  <si>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</si>
  <si>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</si>
  <si>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</si>
  <si>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</si>
  <si>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</si>
  <si>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</si>
  <si>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</si>
  <si>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</si>
  <si>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</si>
  <si>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</si>
  <si>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</si>
  <si>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</si>
  <si>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</si>
  <si>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</si>
  <si>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</si>
  <si>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</si>
  <si>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</si>
  <si>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</si>
  <si>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</si>
  <si>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</si>
  <si>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</si>
  <si>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</si>
  <si>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</si>
  <si>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</si>
  <si>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</si>
  <si>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</si>
  <si>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</si>
  <si>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</si>
  <si>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</si>
  <si>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</si>
  <si>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</si>
  <si>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</si>
  <si>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</si>
  <si>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</si>
  <si>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</si>
  <si>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</si>
  <si>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</si>
  <si>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</si>
  <si>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</si>
  <si>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</si>
  <si>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</si>
  <si>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</si>
  <si>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</si>
  <si>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</si>
  <si>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</si>
  <si>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</si>
  <si>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</si>
  <si>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</si>
  <si>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</si>
  <si>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</si>
  <si>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</si>
  <si>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</si>
  <si>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</si>
  <si>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</si>
  <si>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</si>
  <si>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</si>
  <si>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</si>
  <si>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</si>
  <si>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</si>
  <si>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</si>
  <si>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</si>
  <si>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</si>
  <si>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</si>
  <si>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</si>
  <si>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</si>
  <si>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</si>
  <si>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</si>
  <si>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</si>
  <si>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</si>
  <si>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</si>
  <si>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</si>
  <si>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</si>
  <si>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</si>
  <si>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</si>
  <si>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</si>
  <si>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</si>
  <si>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</si>
  <si>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</si>
  <si>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</si>
  <si>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</si>
  <si>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</si>
  <si>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</si>
  <si>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</si>
  <si>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</si>
  <si>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</si>
  <si>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</si>
  <si>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</si>
  <si>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</si>
  <si>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</si>
  <si>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</si>
  <si>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</si>
  <si>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</si>
  <si>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</si>
  <si>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</si>
  <si>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</si>
  <si>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</si>
  <si>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</si>
  <si>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</si>
  <si>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</si>
  <si>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</si>
  <si>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</si>
  <si>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</si>
  <si>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</si>
  <si>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</si>
  <si>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</si>
  <si>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</si>
  <si>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</si>
  <si>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</si>
  <si>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</si>
  <si>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</si>
  <si>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</si>
  <si>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</si>
  <si>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</si>
  <si>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</si>
  <si>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</si>
  <si>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</si>
  <si>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</si>
  <si>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</si>
  <si>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</si>
  <si>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</si>
  <si>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</si>
  <si>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</si>
  <si>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</si>
  <si>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</si>
  <si>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</si>
  <si>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</si>
  <si>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</si>
  <si>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</si>
  <si>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</si>
  <si>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</si>
  <si>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</si>
  <si>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</si>
  <si>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</si>
  <si>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</si>
  <si>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</si>
  <si>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</si>
  <si>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</si>
  <si>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</si>
  <si>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</si>
  <si>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</si>
  <si>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</si>
  <si>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</si>
  <si>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</si>
  <si>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</si>
  <si>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</si>
  <si>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</si>
  <si>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</si>
  <si>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</si>
  <si>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</si>
  <si>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</si>
  <si>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</si>
  <si>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</si>
  <si>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</si>
  <si>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</si>
  <si>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</si>
  <si>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</si>
  <si>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</si>
  <si>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</si>
  <si>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</si>
  <si>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</si>
  <si>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</si>
  <si>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</si>
  <si>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</si>
  <si>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</si>
  <si>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</si>
  <si>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</si>
  <si>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</si>
  <si>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</si>
  <si>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</si>
  <si>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</si>
  <si>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</si>
  <si>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</si>
  <si>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</si>
  <si>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</si>
  <si>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</si>
  <si>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</si>
  <si>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</si>
  <si>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</si>
  <si>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</si>
  <si>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</si>
  <si>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</si>
  <si>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</si>
  <si>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</si>
  <si>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</si>
  <si>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</si>
  <si>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</si>
  <si>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</si>
  <si>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</si>
  <si>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</si>
  <si>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</si>
  <si>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</si>
  <si>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</si>
  <si>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</si>
  <si>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</si>
  <si>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</si>
  <si>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</si>
  <si>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</si>
  <si>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</si>
  <si>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</si>
  <si>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</si>
  <si>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</si>
  <si>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</si>
  <si>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</si>
  <si>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</si>
  <si>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</si>
  <si>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</si>
  <si>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</si>
  <si>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</si>
  <si>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</si>
  <si>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</si>
  <si>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</si>
  <si>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</si>
  <si>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</si>
  <si>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</si>
  <si>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</si>
  <si>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</si>
  <si>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</si>
  <si>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</si>
  <si>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</si>
  <si>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</si>
  <si>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</si>
  <si>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</si>
  <si>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</si>
  <si>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</si>
  <si>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</si>
  <si>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</si>
  <si>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</si>
  <si>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</si>
  <si>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</si>
  <si>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</si>
  <si>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</si>
  <si>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</si>
  <si>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</si>
  <si>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</si>
  <si>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</si>
  <si>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</si>
  <si>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</si>
  <si>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</si>
  <si>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</si>
  <si>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</si>
  <si>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</si>
  <si>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</si>
  <si>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</si>
  <si>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</si>
  <si>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</si>
  <si>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</si>
  <si>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</si>
  <si>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</si>
  <si>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</si>
  <si>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</si>
  <si>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</si>
  <si>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</si>
  <si>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</si>
  <si>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</si>
  <si>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</si>
  <si>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</si>
  <si>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</si>
  <si>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</si>
  <si>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</si>
  <si>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</si>
  <si>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</si>
  <si>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</si>
  <si>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</si>
  <si>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</si>
  <si>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</si>
  <si>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</si>
  <si>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</si>
  <si>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</si>
  <si>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</si>
  <si>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</si>
  <si>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</si>
  <si>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</si>
  <si>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</si>
  <si>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</si>
  <si>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</si>
  <si>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</si>
  <si>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</si>
  <si>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</si>
  <si>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</si>
  <si>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</si>
  <si>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</si>
  <si>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</si>
  <si>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</si>
  <si>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</si>
  <si>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</si>
  <si>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</si>
  <si>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</si>
  <si>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</si>
  <si>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</si>
  <si>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</si>
  <si>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</si>
  <si>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</si>
  <si>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</si>
  <si>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</si>
  <si>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</si>
  <si>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</si>
  <si>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</si>
  <si>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</si>
  <si>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</si>
  <si>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</si>
  <si>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</si>
  <si>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</si>
  <si>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</si>
  <si>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</si>
  <si>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</si>
  <si>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</si>
  <si>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</si>
  <si>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</si>
  <si>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</si>
  <si>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</si>
  <si>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</si>
  <si>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</si>
  <si>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</si>
  <si>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</si>
  <si>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</si>
  <si>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</si>
  <si>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</si>
  <si>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</si>
  <si>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</si>
  <si>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</si>
  <si>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</si>
  <si>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</si>
  <si>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</si>
  <si>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</si>
  <si>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</si>
  <si>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</si>
  <si>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</si>
  <si>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</si>
  <si>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</si>
  <si>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</si>
  <si>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</si>
  <si>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</si>
  <si>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</si>
  <si>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</si>
  <si>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</si>
  <si>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</si>
  <si>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</si>
  <si>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</si>
  <si>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</si>
  <si>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</si>
  <si>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</si>
  <si>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</si>
  <si>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</si>
  <si>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</si>
  <si>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</si>
  <si>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</si>
  <si>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</si>
  <si>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</si>
  <si>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</si>
  <si>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</si>
  <si>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</si>
  <si>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</si>
  <si>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</si>
  <si>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</si>
  <si>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</si>
  <si>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</si>
  <si>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</si>
  <si>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</si>
  <si>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</si>
  <si>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</si>
  <si>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</si>
  <si>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</si>
  <si>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</si>
  <si>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</si>
  <si>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</si>
  <si>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</si>
  <si>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</si>
  <si>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</si>
  <si>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</si>
  <si>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</si>
  <si>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</si>
  <si>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</si>
  <si>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</si>
  <si>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</si>
  <si>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</si>
  <si>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</si>
  <si>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</si>
  <si>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</si>
  <si>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</si>
  <si>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</si>
  <si>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</si>
  <si>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</si>
  <si>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</si>
  <si>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</si>
  <si>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</si>
  <si>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</si>
  <si>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</si>
  <si>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</si>
  <si>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</si>
  <si>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</si>
  <si>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</si>
  <si>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</si>
  <si>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</si>
  <si>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</si>
  <si>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</si>
  <si>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</si>
  <si>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</si>
  <si>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</si>
  <si>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</si>
  <si>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</si>
  <si>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</si>
  <si>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</si>
  <si>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</si>
  <si>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</si>
  <si>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</si>
  <si>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</si>
  <si>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</si>
  <si>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</si>
  <si>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</si>
  <si>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</si>
  <si>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</si>
  <si>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</si>
  <si>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</si>
  <si>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</si>
  <si>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</si>
  <si>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</si>
  <si>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</si>
  <si>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</si>
  <si>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</si>
  <si>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</si>
  <si>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</si>
  <si>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</si>
  <si>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</si>
  <si>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</si>
  <si>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</si>
  <si>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</si>
  <si>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</si>
  <si>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</si>
  <si>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</si>
  <si>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</si>
  <si>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</si>
  <si>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</si>
  <si>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</si>
  <si>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</si>
  <si>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</si>
  <si>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</si>
  <si>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</si>
  <si>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</si>
  <si>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</si>
  <si>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</si>
  <si>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</si>
  <si>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</si>
  <si>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</si>
  <si>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</si>
  <si>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</si>
  <si>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</si>
  <si>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</si>
  <si>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</si>
  <si>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</si>
  <si>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</si>
  <si>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</si>
  <si>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</si>
  <si>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</si>
  <si>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</si>
  <si>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</si>
  <si>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</si>
  <si>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</si>
  <si>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</si>
  <si>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</si>
  <si>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</si>
  <si>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</si>
  <si>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</si>
  <si>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</si>
  <si>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</si>
  <si>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</si>
  <si>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</si>
  <si>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</si>
  <si>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</si>
  <si>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</si>
  <si>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</si>
  <si>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</si>
  <si>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</si>
  <si>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</si>
  <si>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</si>
  <si>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</si>
  <si>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</si>
  <si>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</si>
  <si>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</si>
  <si>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</si>
  <si>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</si>
  <si>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</si>
  <si>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</si>
  <si>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</si>
  <si>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</si>
  <si>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</si>
  <si>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</si>
  <si>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</si>
  <si>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</si>
  <si>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</si>
  <si>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</si>
  <si>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</si>
  <si>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</si>
  <si>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</si>
  <si>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</si>
  <si>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</si>
  <si>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</si>
  <si>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</si>
  <si>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</si>
  <si>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</si>
  <si>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</si>
  <si>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</si>
  <si>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</si>
  <si>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</si>
  <si>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</si>
  <si>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</si>
  <si>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</si>
  <si>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</si>
  <si>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</si>
  <si>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</si>
  <si>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</si>
  <si>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</si>
  <si>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</si>
  <si>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</si>
  <si>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</si>
  <si>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</si>
  <si>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</si>
  <si>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</si>
  <si>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</si>
  <si>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</si>
  <si>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</si>
  <si>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</si>
  <si>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</si>
  <si>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</si>
  <si>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</si>
  <si>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</si>
  <si>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</si>
  <si>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</si>
  <si>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</si>
  <si>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</si>
  <si>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</si>
  <si>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</si>
  <si>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</si>
  <si>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</si>
  <si>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</si>
  <si>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</si>
  <si>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</si>
  <si>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</si>
  <si>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</si>
  <si>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</si>
  <si>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</si>
  <si>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</si>
  <si>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</si>
  <si>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</si>
  <si>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</si>
  <si>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</si>
  <si>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</si>
  <si>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</si>
  <si>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</si>
  <si>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</si>
  <si>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</si>
  <si>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</si>
  <si>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</si>
  <si>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</si>
  <si>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</si>
  <si>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</si>
  <si>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</si>
  <si>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</si>
  <si>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</si>
  <si>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</si>
  <si>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</si>
  <si>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</si>
  <si>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</si>
  <si>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</si>
  <si>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</si>
  <si>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</si>
  <si>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</si>
  <si>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</si>
  <si>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</si>
  <si>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</si>
  <si>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</si>
  <si>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</si>
  <si>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</si>
  <si>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</si>
  <si>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</si>
  <si>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</si>
  <si>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</si>
  <si>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</si>
  <si>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</si>
  <si>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</si>
  <si>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</si>
  <si>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</si>
  <si>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</si>
  <si>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</si>
  <si>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</si>
  <si>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</si>
  <si>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</si>
  <si>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</si>
  <si>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</si>
  <si>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</si>
  <si>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</si>
  <si>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</si>
  <si>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</si>
  <si>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</si>
  <si>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</si>
  <si>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</si>
  <si>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</si>
  <si>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</si>
  <si>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</si>
  <si>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</si>
  <si>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</si>
  <si>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</si>
  <si>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</si>
  <si>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</si>
  <si>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</si>
  <si>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</si>
  <si>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</si>
  <si>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</si>
  <si>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</si>
  <si>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</si>
  <si>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</si>
  <si>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</si>
  <si>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</si>
  <si>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</si>
  <si>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</si>
  <si>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</si>
  <si>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</si>
  <si>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</si>
  <si>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</si>
  <si>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</si>
  <si>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</si>
  <si>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</si>
  <si>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</si>
  <si>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</si>
  <si>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</si>
  <si>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</si>
  <si>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</si>
  <si>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</si>
  <si>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</si>
  <si>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</si>
  <si>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</si>
  <si>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</si>
  <si>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</si>
  <si>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</si>
  <si>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</si>
  <si>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</si>
  <si>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</si>
  <si>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</si>
  <si>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</si>
  <si>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</si>
  <si>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</si>
  <si>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</si>
  <si>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</si>
  <si>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</si>
  <si>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</si>
  <si>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</si>
  <si>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</si>
  <si>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</si>
  <si>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</si>
  <si>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</si>
  <si>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</si>
  <si>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</si>
  <si>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</si>
  <si>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</si>
  <si>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</si>
  <si>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</si>
  <si>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</si>
  <si>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</si>
  <si>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</si>
  <si>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</si>
  <si>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</si>
  <si>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</si>
  <si>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</si>
  <si>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</si>
  <si>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</si>
  <si>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</si>
  <si>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</si>
  <si>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</si>
  <si>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</si>
  <si>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</si>
  <si>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</si>
  <si>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</si>
  <si>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</si>
  <si>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</si>
  <si>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</si>
  <si>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</si>
  <si>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</si>
  <si>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</si>
  <si>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</si>
  <si>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</si>
  <si>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</si>
  <si>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</si>
  <si>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</si>
  <si>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</si>
  <si>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</si>
  <si>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</si>
  <si>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</si>
  <si>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</si>
  <si>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</si>
  <si>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</si>
  <si>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</si>
  <si>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</si>
  <si>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</si>
  <si>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</si>
  <si>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</si>
  <si>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</si>
  <si>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</si>
  <si>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</si>
  <si>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</si>
  <si>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</si>
  <si>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</si>
  <si>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</si>
  <si>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</si>
  <si>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</si>
  <si>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</si>
  <si>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</si>
  <si>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</si>
  <si>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</si>
  <si>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</si>
  <si>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</si>
  <si>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</si>
  <si>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</si>
  <si>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</si>
  <si>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</si>
  <si>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</si>
  <si>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</si>
  <si>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</si>
  <si>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</si>
  <si>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</si>
  <si>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</si>
  <si>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</si>
  <si>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</si>
  <si>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</si>
  <si>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</si>
  <si>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</si>
  <si>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</si>
  <si>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</si>
  <si>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</si>
  <si>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</si>
  <si>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</si>
  <si>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</si>
  <si>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</si>
  <si>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</si>
  <si>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</si>
  <si>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</si>
  <si>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</si>
  <si>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</si>
  <si>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</si>
  <si>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</si>
  <si>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</si>
  <si>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</si>
  <si>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</si>
  <si>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</si>
  <si>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</si>
  <si>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</si>
  <si>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</si>
  <si>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</si>
  <si>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</si>
  <si>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</si>
  <si>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</si>
  <si>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</si>
  <si>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</si>
  <si>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</si>
  <si>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</si>
  <si>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</si>
  <si>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</si>
  <si>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</si>
  <si>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</si>
  <si>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</si>
  <si>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</si>
  <si>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</si>
  <si>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</si>
  <si>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</si>
  <si>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</si>
  <si>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</si>
  <si>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</si>
  <si>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</si>
  <si>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</si>
  <si>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</si>
  <si>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</si>
  <si>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</si>
  <si>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</si>
  <si>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</si>
  <si>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</si>
  <si>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</si>
  <si>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</si>
  <si>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</si>
  <si>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</si>
  <si>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</si>
  <si>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</si>
  <si>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</si>
  <si>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</si>
  <si>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</si>
  <si>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</si>
  <si>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</si>
  <si>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</si>
  <si>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</si>
  <si>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</si>
  <si>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</si>
  <si>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</si>
  <si>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</si>
  <si>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</si>
  <si>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</si>
  <si>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</si>
  <si>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</si>
  <si>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</si>
  <si>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</si>
  <si>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</si>
  <si>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</si>
  <si>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</si>
  <si>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</si>
  <si>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</si>
  <si>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</si>
  <si>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</si>
  <si>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</si>
  <si>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</si>
  <si>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</si>
  <si>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</si>
  <si>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</si>
  <si>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</si>
  <si>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</si>
  <si>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</si>
  <si>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</si>
  <si>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</si>
  <si>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</si>
  <si>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</si>
  <si>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</si>
  <si>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</si>
  <si>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</si>
  <si>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</si>
  <si>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</si>
  <si>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</si>
  <si>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</si>
  <si>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</si>
  <si>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</si>
  <si>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</si>
  <si>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</si>
  <si>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</si>
  <si>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</si>
  <si>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</si>
  <si>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</si>
  <si>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</si>
  <si>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</si>
  <si>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</si>
  <si>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</si>
  <si>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</si>
  <si>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</si>
  <si>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</si>
  <si>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</si>
  <si>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</si>
  <si>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</si>
  <si>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</si>
  <si>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</si>
  <si>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</si>
  <si>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</si>
  <si>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</si>
  <si>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</si>
  <si>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</si>
  <si>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</si>
  <si>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</si>
  <si>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</si>
  <si>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</si>
  <si>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</si>
  <si>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</si>
  <si>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</si>
  <si>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</si>
  <si>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</si>
  <si>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</si>
  <si>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</si>
  <si>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</si>
  <si>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</si>
  <si>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</si>
  <si>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</si>
  <si>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</si>
  <si>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</si>
  <si>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</si>
  <si>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</si>
  <si>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</si>
  <si>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</si>
  <si>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</si>
  <si>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</si>
  <si>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</si>
  <si>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</si>
  <si>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</si>
  <si>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</si>
  <si>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</si>
  <si>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</si>
  <si>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</si>
  <si>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</si>
  <si>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</si>
  <si>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</si>
  <si>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</si>
  <si>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</si>
  <si>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</si>
  <si>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</si>
  <si>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</si>
  <si>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</si>
  <si>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</si>
  <si>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</si>
  <si>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</si>
  <si>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</si>
  <si>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</si>
  <si>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</si>
  <si>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</si>
  <si>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</si>
  <si>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</si>
  <si>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</si>
  <si>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</si>
  <si>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</si>
  <si>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</si>
  <si>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</si>
  <si>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</si>
  <si>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</si>
  <si>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</si>
  <si>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</si>
  <si>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</si>
  <si>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</si>
  <si>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</si>
  <si>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</si>
  <si>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</si>
  <si>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</si>
  <si>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</si>
  <si>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</si>
  <si>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</si>
  <si>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</si>
  <si>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</si>
  <si>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</si>
  <si>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</si>
  <si>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</si>
  <si>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</si>
  <si>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</si>
  <si>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</si>
  <si>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</si>
  <si>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</si>
  <si>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</si>
  <si>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</si>
  <si>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</si>
  <si>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</si>
  <si>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</si>
  <si>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</si>
  <si>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</si>
  <si>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</si>
  <si>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</si>
  <si>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</si>
  <si>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</si>
  <si>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</si>
  <si>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</si>
  <si>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</si>
  <si>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</si>
  <si>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</si>
  <si>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</si>
  <si>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</si>
  <si>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</si>
  <si>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</si>
  <si>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</si>
  <si>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</si>
  <si>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</si>
  <si>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</si>
  <si>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</si>
  <si>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</si>
  <si>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</si>
  <si>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</si>
  <si>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</si>
  <si>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</si>
  <si>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</si>
  <si>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</si>
  <si>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</si>
  <si>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</si>
  <si>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</si>
  <si>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</si>
  <si>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</si>
  <si>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</si>
  <si>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</si>
  <si>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</si>
  <si>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</si>
  <si>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</si>
  <si>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</si>
  <si>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</si>
  <si>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</si>
  <si>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</si>
  <si>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</si>
  <si>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</si>
  <si>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</si>
  <si>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</si>
  <si>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</si>
  <si>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</si>
  <si>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</si>
  <si>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</si>
  <si>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</si>
  <si>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</si>
  <si>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</si>
  <si>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</si>
  <si>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</si>
  <si>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</si>
  <si>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</si>
  <si>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</si>
  <si>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</si>
  <si>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</si>
  <si>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</si>
  <si>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</si>
  <si>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</si>
  <si>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</si>
  <si>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</si>
  <si>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</si>
  <si>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</si>
  <si>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</si>
  <si>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</si>
  <si>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</si>
  <si>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</si>
  <si>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</si>
  <si>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</si>
  <si>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</si>
  <si>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</si>
  <si>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</si>
  <si>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</si>
  <si>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</si>
  <si>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</si>
  <si>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</si>
  <si>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</si>
  <si>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</si>
  <si>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</si>
  <si>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</si>
  <si>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</si>
  <si>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</si>
  <si>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</si>
  <si>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</si>
  <si>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</si>
  <si>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</si>
  <si>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</si>
  <si>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</si>
  <si>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</si>
  <si>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</si>
  <si>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</si>
  <si>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</si>
  <si>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</si>
  <si>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</si>
  <si>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</si>
  <si>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</si>
  <si>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</si>
  <si>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</si>
  <si>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</si>
  <si>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</si>
  <si>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</si>
  <si>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</si>
  <si>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</si>
  <si>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</si>
  <si>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</si>
  <si>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</si>
  <si>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</si>
  <si>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</si>
  <si>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</si>
  <si>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</si>
  <si>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</si>
  <si>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</si>
  <si>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</si>
  <si>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</si>
  <si>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</si>
  <si>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</si>
  <si>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</si>
  <si>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</si>
  <si>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</si>
  <si>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</si>
  <si>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</si>
  <si>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</si>
  <si>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</si>
  <si>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</si>
  <si>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</si>
  <si>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</si>
  <si>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</si>
  <si>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</si>
  <si>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</si>
  <si>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</si>
  <si>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</si>
  <si>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</si>
  <si>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</si>
  <si>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</si>
  <si>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</si>
  <si>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</si>
  <si>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</si>
  <si>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</si>
  <si>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</si>
  <si>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</si>
  <si>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</si>
  <si>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</si>
  <si>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</si>
  <si>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</si>
  <si>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</si>
  <si>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</si>
  <si>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</si>
  <si>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</si>
  <si>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</si>
  <si>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</si>
  <si>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</si>
  <si>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</si>
  <si>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</si>
  <si>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</si>
  <si>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</si>
  <si>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</si>
  <si>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</si>
  <si>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</si>
  <si>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</si>
  <si>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</si>
  <si>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</si>
  <si>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</si>
  <si>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</si>
  <si>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</si>
  <si>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</si>
  <si>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</si>
  <si>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</si>
  <si>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</si>
  <si>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</si>
  <si>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</si>
  <si>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</si>
  <si>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</si>
  <si>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</si>
  <si>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</si>
  <si>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</si>
  <si>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</si>
  <si>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</si>
  <si>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</si>
  <si>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</si>
  <si>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</si>
  <si>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</si>
  <si>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</si>
  <si>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</si>
  <si>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</si>
  <si>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</si>
  <si>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</si>
  <si>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</si>
  <si>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</si>
  <si>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</si>
  <si>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</si>
  <si>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</si>
  <si>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</si>
  <si>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</si>
  <si>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</si>
  <si>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</si>
  <si>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</si>
  <si>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</si>
  <si>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</si>
  <si>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</si>
  <si>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</si>
  <si>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</si>
  <si>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</si>
  <si>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</si>
  <si>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</si>
  <si>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</si>
  <si>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</si>
  <si>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</si>
  <si>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</si>
  <si>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</si>
  <si>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</si>
  <si>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</si>
  <si>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</si>
  <si>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</si>
  <si>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</si>
  <si>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</si>
  <si>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</si>
  <si>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</si>
  <si>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</si>
  <si>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</si>
  <si>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</si>
  <si>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</si>
  <si>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</si>
  <si>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</si>
  <si>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</si>
  <si>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</si>
  <si>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</si>
  <si>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</si>
  <si>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</si>
  <si>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</si>
  <si>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</si>
  <si>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</si>
  <si>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</si>
  <si>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</si>
  <si>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</si>
  <si>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</si>
  <si>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</si>
  <si>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</si>
  <si>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</si>
  <si>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</si>
  <si>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</si>
  <si>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</si>
  <si>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</si>
  <si>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</si>
  <si>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</si>
  <si>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</si>
  <si>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</si>
  <si>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</si>
  <si>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</si>
  <si>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</si>
  <si>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</si>
  <si>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</si>
  <si>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</si>
  <si>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</si>
  <si>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</si>
  <si>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</si>
  <si>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</si>
  <si>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</si>
  <si>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</si>
  <si>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</si>
  <si>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</si>
  <si>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</si>
  <si>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</si>
  <si>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</si>
  <si>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</si>
  <si>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</si>
  <si>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</si>
  <si>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</si>
  <si>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</si>
  <si>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</si>
  <si>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</si>
  <si>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</si>
  <si>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</si>
  <si>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</si>
  <si>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</si>
  <si>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</si>
  <si>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</si>
  <si>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</si>
  <si>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</si>
  <si>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</si>
  <si>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</si>
  <si>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</si>
  <si>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</si>
  <si>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</si>
  <si>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</si>
  <si>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</si>
  <si>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</si>
  <si>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</si>
  <si>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</si>
  <si>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</si>
  <si>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</si>
  <si>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</si>
  <si>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</si>
  <si>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</si>
  <si>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</si>
  <si>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</si>
  <si>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</si>
  <si>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</si>
  <si>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</si>
  <si>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</si>
  <si>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</si>
  <si>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</si>
  <si>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</si>
  <si>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</si>
  <si>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</si>
  <si>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</si>
  <si>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</si>
  <si>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</si>
  <si>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</si>
  <si>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</si>
  <si>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</si>
  <si>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</si>
  <si>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</si>
  <si>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</si>
  <si>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</si>
  <si>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</si>
  <si>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</si>
  <si>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</si>
  <si>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</si>
  <si>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</si>
  <si>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</si>
  <si>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</si>
  <si>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</si>
  <si>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</si>
  <si>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</si>
  <si>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</si>
  <si>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</si>
  <si>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</si>
  <si>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</si>
  <si>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</si>
  <si>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</si>
  <si>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</si>
  <si>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</si>
  <si>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</si>
  <si>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</si>
  <si>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</si>
  <si>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</si>
  <si>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</si>
  <si>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</si>
  <si>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</si>
  <si>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</si>
  <si>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</si>
  <si>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</si>
  <si>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</si>
  <si>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</si>
  <si>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</si>
  <si>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</si>
  <si>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</si>
  <si>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</si>
  <si>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</si>
  <si>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</si>
  <si>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</si>
  <si>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</si>
  <si>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</si>
  <si>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</si>
  <si>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</si>
  <si>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</si>
  <si>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</si>
  <si>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</si>
  <si>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</si>
  <si>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</si>
  <si>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</si>
  <si>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</si>
  <si>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</si>
  <si>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</si>
  <si>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</si>
  <si>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</si>
  <si>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</si>
  <si>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</si>
  <si>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</si>
  <si>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</si>
  <si>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</si>
  <si>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</si>
  <si>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</si>
  <si>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</si>
  <si>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</si>
  <si>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</si>
  <si>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</si>
  <si>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</si>
  <si>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</si>
  <si>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</si>
  <si>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</si>
  <si>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</si>
  <si>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</si>
  <si>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</si>
  <si>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</si>
  <si>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</si>
  <si>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</si>
  <si>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</si>
  <si>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</si>
  <si>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</si>
  <si>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</si>
  <si>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</si>
  <si>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</si>
  <si>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</si>
  <si>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</si>
  <si>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</si>
  <si>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</si>
  <si>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</si>
  <si>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</si>
  <si>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</si>
  <si>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</si>
  <si>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</si>
  <si>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</si>
  <si>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</si>
  <si>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</si>
  <si>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</si>
  <si>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</si>
  <si>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</si>
  <si>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</si>
  <si>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</si>
  <si>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</si>
  <si>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</si>
  <si>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</si>
  <si>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</si>
  <si>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</si>
  <si>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</si>
  <si>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</si>
  <si>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</si>
  <si>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</si>
  <si>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</si>
  <si>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</si>
  <si>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</si>
  <si>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</si>
  <si>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</si>
  <si>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</si>
  <si>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</si>
  <si>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</si>
  <si>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</si>
  <si>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</si>
  <si>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</si>
  <si>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</si>
  <si>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</si>
  <si>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</si>
  <si>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</si>
  <si>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</si>
  <si>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</si>
  <si>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</si>
  <si>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</si>
  <si>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</si>
  <si>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</si>
  <si>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</si>
  <si>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</si>
  <si>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</si>
  <si>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</si>
  <si>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</si>
  <si>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</si>
  <si>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</si>
  <si>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</si>
  <si>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</si>
  <si>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</si>
  <si>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</si>
  <si>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</si>
  <si>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</si>
  <si>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</si>
  <si>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</si>
  <si>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</si>
  <si>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</si>
  <si>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</si>
  <si>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</si>
  <si>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</si>
  <si>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</si>
  <si>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</si>
  <si>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</si>
  <si>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</si>
  <si>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</si>
  <si>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</si>
  <si>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</si>
  <si>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</si>
  <si>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</si>
  <si>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</si>
  <si>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</si>
  <si>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</si>
  <si>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</si>
  <si>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</si>
  <si>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</si>
  <si>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</si>
  <si>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</si>
  <si>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</si>
  <si>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</si>
  <si>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</si>
  <si>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</si>
  <si>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</si>
  <si>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</si>
  <si>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</si>
  <si>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</si>
  <si>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</si>
  <si>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</si>
  <si>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</si>
  <si>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</si>
  <si>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</si>
  <si>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</si>
  <si>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</si>
  <si>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</si>
  <si>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</si>
  <si>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</si>
  <si>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</si>
  <si>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</si>
  <si>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</si>
  <si>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</si>
  <si>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</si>
  <si>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</si>
  <si>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</si>
  <si>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</si>
  <si>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</si>
  <si>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</si>
  <si>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</si>
  <si>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</si>
  <si>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</si>
  <si>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</si>
  <si>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</si>
  <si>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</si>
  <si>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</si>
  <si>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 Category</t>
  </si>
  <si>
    <t>Column Labels</t>
  </si>
  <si>
    <t>Grand Total</t>
  </si>
  <si>
    <t>Count of outcome</t>
  </si>
  <si>
    <t>Row Labels</t>
  </si>
  <si>
    <t>(Multiple Items)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</si>
  <si>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</si>
  <si>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</si>
  <si>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</si>
  <si>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</si>
  <si>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</si>
  <si>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</si>
  <si>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</si>
  <si>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</si>
  <si>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</si>
  <si>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</si>
  <si>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</si>
  <si>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</si>
  <si>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</si>
  <si>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</si>
  <si>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</si>
  <si>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</si>
  <si>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</si>
  <si>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</si>
  <si>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</si>
  <si>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</si>
  <si>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</si>
  <si>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</si>
  <si>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</si>
  <si>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</si>
  <si>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</si>
  <si>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</si>
  <si>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</si>
  <si>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</si>
  <si>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</si>
  <si>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</si>
  <si>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</si>
  <si>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</si>
  <si>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</si>
  <si>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50000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</si>
  <si>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</si>
  <si>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</si>
  <si>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</si>
  <si>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</si>
  <si>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</si>
  <si>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</si>
  <si>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</si>
  <si>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</si>
  <si>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</si>
  <si>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</si>
  <si>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</si>
  <si>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</si>
  <si>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</si>
  <si>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 Outcome: Failed</t>
  </si>
  <si>
    <t>Summary Statistics Outcome: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</si>
</sst>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 applyAlignment="1"/>
    <xf numFmtId="9" fontId="0" fillId="0" borderId="0" xfId="42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0" fillId="0" borderId="10" xfId="0" applyBorder="1"/>
    <xf numFmtId="0" fontId="18" fillId="0" borderId="11" xfId="0" applyFont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[excel-challenge2.xlsx]Campaigns per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8-4156-B5FC-1AA4BE7C680E}"/>
            </c:ext>
          </c:extLst>
        </c:ser>
        <c:ser>
          <c:idx val="1"/>
          <c:order val="1"/>
          <c:tx>
            <c:strRef>
              <c:f>'Campaigns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8-4156-B5FC-1AA4BE7C680E}"/>
            </c:ext>
          </c:extLst>
        </c:ser>
        <c:ser>
          <c:idx val="2"/>
          <c:order val="2"/>
          <c:tx>
            <c:strRef>
              <c:f>'Campaigns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8-4156-B5FC-1AA4BE7C680E}"/>
            </c:ext>
          </c:extLst>
        </c:ser>
        <c:ser>
          <c:idx val="3"/>
          <c:order val="3"/>
          <c:tx>
            <c:strRef>
              <c:f>'Campaigns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8-4156-B5FC-1AA4BE7C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642640"/>
        <c:axId val="2134630992"/>
      </c:barChart>
      <c:catAx>
        <c:axId val="21346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30992"/>
        <c:crosses val="autoZero"/>
        <c:auto val="1"/>
        <c:lblAlgn val="ctr"/>
        <c:lblOffset val="100"/>
        <c:noMultiLvlLbl val="0"/>
      </c:catAx>
      <c:valAx>
        <c:axId val="21346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[excel-challenge2.xlsx]Campaigns per Country!PivotTable2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465750241295885E-2"/>
          <c:y val="0.11267320302328837"/>
          <c:w val="0.81882036608541808"/>
          <c:h val="0.657754103098066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'Campaigns per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'Campaigns per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'Campaigns per Country'!$B$5:$B$65</c:f>
              <c:numCache>
                <c:formatCode>General</c:formatCode>
                <c:ptCount val="51"/>
                <c:pt idx="4">
                  <c:v>1</c:v>
                </c:pt>
                <c:pt idx="6">
                  <c:v>10</c:v>
                </c:pt>
                <c:pt idx="7">
                  <c:v>1</c:v>
                </c:pt>
                <c:pt idx="11">
                  <c:v>3</c:v>
                </c:pt>
                <c:pt idx="17">
                  <c:v>1</c:v>
                </c:pt>
                <c:pt idx="19">
                  <c:v>1</c:v>
                </c:pt>
                <c:pt idx="21">
                  <c:v>3</c:v>
                </c:pt>
                <c:pt idx="25">
                  <c:v>6</c:v>
                </c:pt>
                <c:pt idx="28">
                  <c:v>1</c:v>
                </c:pt>
                <c:pt idx="29">
                  <c:v>3</c:v>
                </c:pt>
                <c:pt idx="36">
                  <c:v>2</c:v>
                </c:pt>
                <c:pt idx="43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9">
                  <c:v>2</c:v>
                </c:pt>
                <c:pt idx="5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C-45E1-AE3C-10F6F28DCCDC}"/>
            </c:ext>
          </c:extLst>
        </c:ser>
        <c:ser>
          <c:idx val="1"/>
          <c:order val="1"/>
          <c:tx>
            <c:strRef>
              <c:f>'Campaigns per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'Campaigns per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'Campaigns per Country'!$C$5:$C$65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6">
                  <c:v>2</c:v>
                </c:pt>
                <c:pt idx="17">
                  <c:v>20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44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6</c:v>
                </c:pt>
                <c:pt idx="30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18</c:v>
                </c:pt>
                <c:pt idx="37">
                  <c:v>1</c:v>
                </c:pt>
                <c:pt idx="40">
                  <c:v>2</c:v>
                </c:pt>
                <c:pt idx="41">
                  <c:v>1</c:v>
                </c:pt>
                <c:pt idx="43">
                  <c:v>24</c:v>
                </c:pt>
                <c:pt idx="44">
                  <c:v>5</c:v>
                </c:pt>
                <c:pt idx="45">
                  <c:v>9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4</c:v>
                </c:pt>
                <c:pt idx="5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C-45E1-AE3C-10F6F28DCCDC}"/>
            </c:ext>
          </c:extLst>
        </c:ser>
        <c:ser>
          <c:idx val="2"/>
          <c:order val="2"/>
          <c:tx>
            <c:strRef>
              <c:f>'Campaigns per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'Campaigns per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'Campaigns per Country'!$D$5:$D$65</c:f>
              <c:numCache>
                <c:formatCode>General</c:formatCode>
                <c:ptCount val="51"/>
                <c:pt idx="0">
                  <c:v>1</c:v>
                </c:pt>
                <c:pt idx="4">
                  <c:v>1</c:v>
                </c:pt>
                <c:pt idx="6">
                  <c:v>3</c:v>
                </c:pt>
                <c:pt idx="13">
                  <c:v>1</c:v>
                </c:pt>
                <c:pt idx="17">
                  <c:v>2</c:v>
                </c:pt>
                <c:pt idx="29">
                  <c:v>1</c:v>
                </c:pt>
                <c:pt idx="36">
                  <c:v>1</c:v>
                </c:pt>
                <c:pt idx="38">
                  <c:v>1</c:v>
                </c:pt>
                <c:pt idx="43">
                  <c:v>1</c:v>
                </c:pt>
                <c:pt idx="47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C-45E1-AE3C-10F6F28DCCDC}"/>
            </c:ext>
          </c:extLst>
        </c:ser>
        <c:ser>
          <c:idx val="3"/>
          <c:order val="3"/>
          <c:tx>
            <c:strRef>
              <c:f>'Campaigns per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'Campaigns per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'Campaigns per Country'!$E$5:$E$65</c:f>
              <c:numCache>
                <c:formatCode>General</c:formatCode>
                <c:ptCount val="5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76</c:v>
                </c:pt>
                <c:pt idx="7">
                  <c:v>1</c:v>
                </c:pt>
                <c:pt idx="9">
                  <c:v>4</c:v>
                </c:pt>
                <c:pt idx="11">
                  <c:v>17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14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6</c:v>
                </c:pt>
                <c:pt idx="24">
                  <c:v>4</c:v>
                </c:pt>
                <c:pt idx="25">
                  <c:v>79</c:v>
                </c:pt>
                <c:pt idx="26">
                  <c:v>1</c:v>
                </c:pt>
                <c:pt idx="28">
                  <c:v>1</c:v>
                </c:pt>
                <c:pt idx="29">
                  <c:v>24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5">
                  <c:v>2</c:v>
                </c:pt>
                <c:pt idx="36">
                  <c:v>28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1">
                  <c:v>4</c:v>
                </c:pt>
                <c:pt idx="42">
                  <c:v>5</c:v>
                </c:pt>
                <c:pt idx="43">
                  <c:v>45</c:v>
                </c:pt>
                <c:pt idx="44">
                  <c:v>6</c:v>
                </c:pt>
                <c:pt idx="45">
                  <c:v>7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10</c:v>
                </c:pt>
                <c:pt idx="5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AC-45E1-AE3C-10F6F28D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08736"/>
        <c:axId val="35209984"/>
      </c:barChart>
      <c:catAx>
        <c:axId val="352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9984"/>
        <c:crosses val="autoZero"/>
        <c:auto val="1"/>
        <c:lblAlgn val="ctr"/>
        <c:lblOffset val="100"/>
        <c:noMultiLvlLbl val="0"/>
      </c:catAx>
      <c:valAx>
        <c:axId val="352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[excel-challenge2.xlsx]Campaigns per Sub-Category!PivotTable3</c:name>
    <c:fmtId val="6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'Campaigns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2-43AE-B074-749A1EEE1886}"/>
            </c:ext>
          </c:extLst>
        </c:ser>
        <c:ser>
          <c:idx val="1"/>
          <c:order val="1"/>
          <c:tx>
            <c:strRef>
              <c:f>'Campaigns per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'Campaigns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2-43AE-B074-749A1EEE1886}"/>
            </c:ext>
          </c:extLst>
        </c:ser>
        <c:ser>
          <c:idx val="2"/>
          <c:order val="2"/>
          <c:tx>
            <c:strRef>
              <c:f>'Campaigns per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2-43AE-B074-749A1EEE1886}"/>
            </c:ext>
          </c:extLst>
        </c:ser>
        <c:ser>
          <c:idx val="3"/>
          <c:order val="3"/>
          <c:tx>
            <c:strRef>
              <c:f>'Campaigns per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2-43AE-B074-749A1EEE1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12064"/>
        <c:axId val="35209152"/>
      </c:barChart>
      <c:catAx>
        <c:axId val="352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9152"/>
        <c:crosses val="autoZero"/>
        <c:auto val="1"/>
        <c:lblAlgn val="ctr"/>
        <c:lblOffset val="100"/>
        <c:noMultiLvlLbl val="0"/>
      </c:catAx>
      <c:valAx>
        <c:axId val="352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[excel-challenge2.xlsx]Country and Parent Category!PivotTable4</c:name>
    <c:fmtId val="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and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'Country and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and Parent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7-41BB-BAFF-5313D8BFDCBD}"/>
            </c:ext>
          </c:extLst>
        </c:ser>
        <c:ser>
          <c:idx val="1"/>
          <c:order val="1"/>
          <c:tx>
            <c:strRef>
              <c:f>'Country and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'Country and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and Parent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7-41BB-BAFF-5313D8BFDCBD}"/>
            </c:ext>
          </c:extLst>
        </c:ser>
        <c:ser>
          <c:idx val="2"/>
          <c:order val="2"/>
          <c:tx>
            <c:strRef>
              <c:f>'Country and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and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and Parent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7-41BB-BAFF-5313D8BFDCBD}"/>
            </c:ext>
          </c:extLst>
        </c:ser>
        <c:ser>
          <c:idx val="3"/>
          <c:order val="3"/>
          <c:tx>
            <c:strRef>
              <c:f>'Country and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and 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and Parent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7-41BB-BAFF-5313D8BF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272640"/>
        <c:axId val="1341275552"/>
      </c:barChart>
      <c:catAx>
        <c:axId val="13412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75552"/>
        <c:crosses val="autoZero"/>
        <c:auto val="1"/>
        <c:lblAlgn val="ctr"/>
        <c:lblOffset val="100"/>
        <c:noMultiLvlLbl val="0"/>
      </c:catAx>
      <c:valAx>
        <c:axId val="1341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[excel-challenge2.xlsx]Outcome &amp; Date Created 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&amp; Date Created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&amp; Date Created 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&amp; Date Created '!$B$5:$B$16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9-42A5-804B-D70E32752B01}"/>
            </c:ext>
          </c:extLst>
        </c:ser>
        <c:ser>
          <c:idx val="1"/>
          <c:order val="1"/>
          <c:tx>
            <c:strRef>
              <c:f>'Outcome &amp; Date Created 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&amp; Date Created 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&amp; Date Created 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9-42A5-804B-D70E32752B01}"/>
            </c:ext>
          </c:extLst>
        </c:ser>
        <c:ser>
          <c:idx val="2"/>
          <c:order val="2"/>
          <c:tx>
            <c:strRef>
              <c:f>'Outcome &amp; Date Created 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&amp; Date Created 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&amp; Date Created 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9-42A5-804B-D70E32752B01}"/>
            </c:ext>
          </c:extLst>
        </c:ser>
        <c:ser>
          <c:idx val="3"/>
          <c:order val="3"/>
          <c:tx>
            <c:strRef>
              <c:f>'Outcome &amp; Date Created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&amp; Date Created 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&amp; Date Created '!$E$5:$E$16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9-42A5-804B-D70E3275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8272"/>
        <c:axId val="91760768"/>
      </c:lineChart>
      <c:catAx>
        <c:axId val="917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0768"/>
        <c:crosses val="autoZero"/>
        <c:auto val="1"/>
        <c:lblAlgn val="ctr"/>
        <c:lblOffset val="100"/>
        <c:noMultiLvlLbl val="0"/>
      </c:catAx>
      <c:valAx>
        <c:axId val="91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8-486D-A61B-B61FDA107B40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8-486D-A61B-B61FDA107B40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8-486D-A61B-B61FDA10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34160"/>
        <c:axId val="432135408"/>
      </c:lineChart>
      <c:catAx>
        <c:axId val="4321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35408"/>
        <c:crosses val="autoZero"/>
        <c:auto val="1"/>
        <c:lblAlgn val="ctr"/>
        <c:lblOffset val="100"/>
        <c:noMultiLvlLbl val="0"/>
      </c:catAx>
      <c:valAx>
        <c:axId val="4321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0</xdr:row>
      <xdr:rowOff>45720</xdr:rowOff>
    </xdr:from>
    <xdr:to>
      <xdr:col>14</xdr:col>
      <xdr:colOff>373380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113C8-5F30-DD1F-BC23-EBDF0D751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144780</xdr:rowOff>
    </xdr:from>
    <xdr:to>
      <xdr:col>18</xdr:col>
      <xdr:colOff>228600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98FB5-08B5-72AF-305A-AD015F55F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5</xdr:row>
      <xdr:rowOff>118110</xdr:rowOff>
    </xdr:from>
    <xdr:to>
      <xdr:col>14</xdr:col>
      <xdr:colOff>411480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38B44-78A6-1319-0F36-8CE97EEA4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4</xdr:row>
      <xdr:rowOff>186690</xdr:rowOff>
    </xdr:from>
    <xdr:to>
      <xdr:col>14</xdr:col>
      <xdr:colOff>525780</xdr:colOff>
      <xdr:row>21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97DCE-383B-1450-A80F-2E28A82E1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83820</xdr:rowOff>
    </xdr:from>
    <xdr:to>
      <xdr:col>15</xdr:col>
      <xdr:colOff>53340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19F6E-66FA-7564-1688-152BA6BB0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13</xdr:row>
      <xdr:rowOff>72390</xdr:rowOff>
    </xdr:from>
    <xdr:to>
      <xdr:col>8</xdr:col>
      <xdr:colOff>190500</xdr:colOff>
      <xdr:row>27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75ED42-D97E-2D3F-4CF8-EAD22E557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Siriani" refreshedDate="44977.473616319447" createdVersion="8" refreshedVersion="8" minRefreshableVersion="3" recordCount="1001" xr:uid="{1FC5FF00-1559-4218-845A-B4545FCB3156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Siriani" refreshedDate="44977.481984375001" createdVersion="8" refreshedVersion="8" minRefreshableVersion="3" recordCount="1000" xr:uid="{397811F8-C2C7-4243-B350-5EBDBD065EB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 Siriani" refreshedDate="44977.51775983796" backgroundQuery="1" createdVersion="8" refreshedVersion="8" minRefreshableVersion="3" recordCount="0" supportSubquery="1" supportAdvancedDrill="1" xr:uid="{E56E4BFB-33EA-4FAA-A8C6-B961B8C77A25}">
  <cacheSource type="external" connectionId="1"/>
  <cacheFields count="7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Date Created Conversion].[Date Created Conversion]" caption="Date Created Conversion" numFmtId="0" hierarchy="13" level="1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09T06:00:00]"/>
            <x15:cachedUniqueName index="1" name="[Range].[Date Created Conversion].&amp;[2010-01-19T06:00:00]"/>
            <x15:cachedUniqueName index="2" name="[Range].[Date Created Conversion].&amp;[2010-01-25T06:00:00]"/>
            <x15:cachedUniqueName index="3" name="[Range].[Date Created Conversion].&amp;[2010-02-05T06:00:00]"/>
            <x15:cachedUniqueName index="4" name="[Range].[Date Created Conversion].&amp;[2010-02-09T06:00:00]"/>
            <x15:cachedUniqueName index="5" name="[Range].[Date Created Conversion].&amp;[2010-02-11T06:00:00]"/>
            <x15:cachedUniqueName index="6" name="[Range].[Date Created Conversion].&amp;[2010-02-14T06:00:00]"/>
            <x15:cachedUniqueName index="7" name="[Range].[Date Created Conversion].&amp;[2010-02-27T06:00:00]"/>
            <x15:cachedUniqueName index="8" name="[Range].[Date Created Conversion].&amp;[2010-03-01T06:00:00]"/>
            <x15:cachedUniqueName index="9" name="[Range].[Date Created Conversion].&amp;[2010-03-04T06:00:00]"/>
            <x15:cachedUniqueName index="10" name="[Range].[Date Created Conversion].&amp;[2010-03-11T06:00:00]"/>
            <x15:cachedUniqueName index="11" name="[Range].[Date Created Conversion].&amp;[2010-03-16T05:00:00]"/>
            <x15:cachedUniqueName index="12" name="[Range].[Date Created Conversion].&amp;[2010-03-18T05:00:00]"/>
            <x15:cachedUniqueName index="13" name="[Range].[Date Created Conversion].&amp;[2010-03-21T05:00:00]"/>
            <x15:cachedUniqueName index="14" name="[Range].[Date Created Conversion].&amp;[2010-03-22T05:00:00]"/>
            <x15:cachedUniqueName index="15" name="[Range].[Date Created Conversion].&amp;[2010-03-25T05:00:00]"/>
            <x15:cachedUniqueName index="16" name="[Range].[Date Created Conversion].&amp;[2010-03-28T05:00:00]"/>
            <x15:cachedUniqueName index="17" name="[Range].[Date Created Conversion].&amp;[2010-04-08T05:00:00]"/>
            <x15:cachedUniqueName index="18" name="[Range].[Date Created Conversion].&amp;[2010-04-09T05:00:00]"/>
            <x15:cachedUniqueName index="19" name="[Range].[Date Created Conversion].&amp;[2010-04-15T05:00:00]"/>
            <x15:cachedUniqueName index="20" name="[Range].[Date Created Conversion].&amp;[2010-04-17T05:00:00]"/>
            <x15:cachedUniqueName index="21" name="[Range].[Date Created Conversion].&amp;[2010-04-20T05:00:00]"/>
            <x15:cachedUniqueName index="22" name="[Range].[Date Created Conversion].&amp;[2010-04-23T05:00:00]"/>
            <x15:cachedUniqueName index="23" name="[Range].[Date Created Conversion].&amp;[2010-04-26T05:00:00]"/>
            <x15:cachedUniqueName index="24" name="[Range].[Date Created Conversion].&amp;[2010-05-12T05:00:00]"/>
            <x15:cachedUniqueName index="25" name="[Range].[Date Created Conversion].&amp;[2010-05-21T05:00:00]"/>
            <x15:cachedUniqueName index="26" name="[Range].[Date Created Conversion].&amp;[2010-05-23T05:00:00]"/>
            <x15:cachedUniqueName index="27" name="[Range].[Date Created Conversion].&amp;[2010-05-25T05:00:00]"/>
            <x15:cachedUniqueName index="28" name="[Range].[Date Created Conversion].&amp;[2010-05-30T05:00:00]"/>
            <x15:cachedUniqueName index="29" name="[Range].[Date Created Conversion].&amp;[2010-06-05T05:00:00]"/>
            <x15:cachedUniqueName index="30" name="[Range].[Date Created Conversion].&amp;[2010-06-06T05:00:00]"/>
            <x15:cachedUniqueName index="31" name="[Range].[Date Created Conversion].&amp;[2010-06-07T05:00:00]"/>
            <x15:cachedUniqueName index="32" name="[Range].[Date Created Conversion].&amp;[2010-06-12T05:00:00]"/>
            <x15:cachedUniqueName index="33" name="[Range].[Date Created Conversion].&amp;[2010-06-15T05:00:00]"/>
            <x15:cachedUniqueName index="34" name="[Range].[Date Created Conversion].&amp;[2010-06-16T05:00:00]"/>
            <x15:cachedUniqueName index="35" name="[Range].[Date Created Conversion].&amp;[2010-06-19T05:00:00]"/>
            <x15:cachedUniqueName index="36" name="[Range].[Date Created Conversion].&amp;[2010-06-21T05:00:00]"/>
            <x15:cachedUniqueName index="37" name="[Range].[Date Created Conversion].&amp;[2010-06-23T05:00:00]"/>
            <x15:cachedUniqueName index="38" name="[Range].[Date Created Conversion].&amp;[2010-06-26T05:00:00]"/>
            <x15:cachedUniqueName index="39" name="[Range].[Date Created Conversion].&amp;[2010-06-28T05:00:00]"/>
            <x15:cachedUniqueName index="40" name="[Range].[Date Created Conversion].&amp;[2010-06-29T05:00:00]"/>
            <x15:cachedUniqueName index="41" name="[Range].[Date Created Conversion].&amp;[2010-07-01T05:00:00]"/>
            <x15:cachedUniqueName index="42" name="[Range].[Date Created Conversion].&amp;[2010-07-06T05:00:00]"/>
            <x15:cachedUniqueName index="43" name="[Range].[Date Created Conversion].&amp;[2010-07-08T05:00:00]"/>
            <x15:cachedUniqueName index="44" name="[Range].[Date Created Conversion].&amp;[2010-07-14T05:00:00]"/>
            <x15:cachedUniqueName index="45" name="[Range].[Date Created Conversion].&amp;[2010-07-15T05:00:00]"/>
            <x15:cachedUniqueName index="46" name="[Range].[Date Created Conversion].&amp;[2010-07-19T05:00:00]"/>
            <x15:cachedUniqueName index="47" name="[Range].[Date Created Conversion].&amp;[2010-07-27T05:00:00]"/>
            <x15:cachedUniqueName index="48" name="[Range].[Date Created Conversion].&amp;[2010-07-31T05:00:00]"/>
            <x15:cachedUniqueName index="49" name="[Range].[Date Created Conversion].&amp;[2010-08-05T05:00:00]"/>
            <x15:cachedUniqueName index="50" name="[Range].[Date Created Conversion].&amp;[2010-08-06T05:00:00]"/>
            <x15:cachedUniqueName index="51" name="[Range].[Date Created Conversion].&amp;[2010-08-07T05:00:00]"/>
            <x15:cachedUniqueName index="52" name="[Range].[Date Created Conversion].&amp;[2010-08-09T05:00:00]"/>
            <x15:cachedUniqueName index="53" name="[Range].[Date Created Conversion].&amp;[2010-08-12T05:00:00]"/>
            <x15:cachedUniqueName index="54" name="[Range].[Date Created Conversion].&amp;[2010-08-14T05:00:00]"/>
            <x15:cachedUniqueName index="55" name="[Range].[Date Created Conversion].&amp;[2010-08-16T05:00:00]"/>
            <x15:cachedUniqueName index="56" name="[Range].[Date Created Conversion].&amp;[2010-08-19T05:00:00]"/>
            <x15:cachedUniqueName index="57" name="[Range].[Date Created Conversion].&amp;[2010-08-24T05:00:00]"/>
            <x15:cachedUniqueName index="58" name="[Range].[Date Created Conversion].&amp;[2010-08-25T05:00:00]"/>
            <x15:cachedUniqueName index="59" name="[Range].[Date Created Conversion].&amp;[2010-08-26T05:00:00]"/>
            <x15:cachedUniqueName index="60" name="[Range].[Date Created Conversion].&amp;[2010-08-27T05:00:00]"/>
            <x15:cachedUniqueName index="61" name="[Range].[Date Created Conversion].&amp;[2010-08-31T05:00:00]"/>
            <x15:cachedUniqueName index="62" name="[Range].[Date Created Conversion].&amp;[2010-09-02T05:00:00]"/>
            <x15:cachedUniqueName index="63" name="[Range].[Date Created Conversion].&amp;[2010-09-09T05:00:00]"/>
            <x15:cachedUniqueName index="64" name="[Range].[Date Created Conversion].&amp;[2010-09-15T05:00:00]"/>
            <x15:cachedUniqueName index="65" name="[Range].[Date Created Conversion].&amp;[2010-09-21T05:00:00]"/>
            <x15:cachedUniqueName index="66" name="[Range].[Date Created Conversion].&amp;[2010-09-27T05:00:00]"/>
            <x15:cachedUniqueName index="67" name="[Range].[Date Created Conversion].&amp;[2010-09-28T05:00:00]"/>
            <x15:cachedUniqueName index="68" name="[Range].[Date Created Conversion].&amp;[2010-09-30T05:00:00]"/>
            <x15:cachedUniqueName index="69" name="[Range].[Date Created Conversion].&amp;[2010-10-04T05:00:00]"/>
            <x15:cachedUniqueName index="70" name="[Range].[Date Created Conversion].&amp;[2010-10-05T05:00:00]"/>
            <x15:cachedUniqueName index="71" name="[Range].[Date Created Conversion].&amp;[2010-10-06T05:00:00]"/>
            <x15:cachedUniqueName index="72" name="[Range].[Date Created Conversion].&amp;[2010-10-07T05:00:00]"/>
            <x15:cachedUniqueName index="73" name="[Range].[Date Created Conversion].&amp;[2010-10-13T05:00:00]"/>
            <x15:cachedUniqueName index="74" name="[Range].[Date Created Conversion].&amp;[2010-10-18T05:00:00]"/>
            <x15:cachedUniqueName index="75" name="[Range].[Date Created Conversion].&amp;[2010-10-20T05:00:00]"/>
            <x15:cachedUniqueName index="76" name="[Range].[Date Created Conversion].&amp;[2010-10-23T05:00:00]"/>
            <x15:cachedUniqueName index="77" name="[Range].[Date Created Conversion].&amp;[2010-10-24T05:00:00]"/>
            <x15:cachedUniqueName index="78" name="[Range].[Date Created Conversion].&amp;[2010-10-25T05:00:00]"/>
            <x15:cachedUniqueName index="79" name="[Range].[Date Created Conversion].&amp;[2010-10-28T05:00:00]"/>
            <x15:cachedUniqueName index="80" name="[Range].[Date Created Conversion].&amp;[2010-10-31T05:00:00]"/>
            <x15:cachedUniqueName index="81" name="[Range].[Date Created Conversion].&amp;[2010-11-02T05:00:00]"/>
            <x15:cachedUniqueName index="82" name="[Range].[Date Created Conversion].&amp;[2010-11-06T05:00:00]"/>
            <x15:cachedUniqueName index="83" name="[Range].[Date Created Conversion].&amp;[2010-11-15T06:00:00]"/>
            <x15:cachedUniqueName index="84" name="[Range].[Date Created Conversion].&amp;[2010-11-17T06:00:00]"/>
            <x15:cachedUniqueName index="85" name="[Range].[Date Created Conversion].&amp;[2010-11-23T06:00:00]"/>
            <x15:cachedUniqueName index="86" name="[Range].[Date Created Conversion].&amp;[2010-11-25T06:00:00]"/>
            <x15:cachedUniqueName index="87" name="[Range].[Date Created Conversion].&amp;[2010-12-02T06:00:00]"/>
            <x15:cachedUniqueName index="88" name="[Range].[Date Created Conversion].&amp;[2010-12-03T06:00:00]"/>
            <x15:cachedUniqueName index="89" name="[Range].[Date Created Conversion].&amp;[2010-12-10T06:00:00]"/>
            <x15:cachedUniqueName index="90" name="[Range].[Date Created Conversion].&amp;[2010-12-13T06:00:00]"/>
            <x15:cachedUniqueName index="91" name="[Range].[Date Created Conversion].&amp;[2010-12-15T06:00:00]"/>
            <x15:cachedUniqueName index="92" name="[Range].[Date Created Conversion].&amp;[2010-12-19T06:00:00]"/>
            <x15:cachedUniqueName index="93" name="[Range].[Date Created Conversion].&amp;[2010-12-22T06:00:00]"/>
            <x15:cachedUniqueName index="94" name="[Range].[Date Created Conversion].&amp;[2011-01-01T06:00:00]"/>
            <x15:cachedUniqueName index="95" name="[Range].[Date Created Conversion].&amp;[2011-01-02T06:00:00]"/>
            <x15:cachedUniqueName index="96" name="[Range].[Date Created Conversion].&amp;[2011-01-03T06:00:00]"/>
            <x15:cachedUniqueName index="97" name="[Range].[Date Created Conversion].&amp;[2011-01-06T06:00:00]"/>
            <x15:cachedUniqueName index="98" name="[Range].[Date Created Conversion].&amp;[2011-01-09T06:00:00]"/>
            <x15:cachedUniqueName index="99" name="[Range].[Date Created Conversion].&amp;[2011-01-11T06:00:00]"/>
            <x15:cachedUniqueName index="100" name="[Range].[Date Created Conversion].&amp;[2011-01-12T06:00:00]"/>
            <x15:cachedUniqueName index="101" name="[Range].[Date Created Conversion].&amp;[2011-01-13T06:00:00]"/>
            <x15:cachedUniqueName index="102" name="[Range].[Date Created Conversion].&amp;[2011-01-17T06:00:00]"/>
            <x15:cachedUniqueName index="103" name="[Range].[Date Created Conversion].&amp;[2011-01-22T06:00:00]"/>
            <x15:cachedUniqueName index="104" name="[Range].[Date Created Conversion].&amp;[2011-01-25T06:00:00]"/>
            <x15:cachedUniqueName index="105" name="[Range].[Date Created Conversion].&amp;[2011-01-27T06:00:00]"/>
            <x15:cachedUniqueName index="106" name="[Range].[Date Created Conversion].&amp;[2011-01-28T06:00:00]"/>
            <x15:cachedUniqueName index="107" name="[Range].[Date Created Conversion].&amp;[2011-02-02T06:00:00]"/>
            <x15:cachedUniqueName index="108" name="[Range].[Date Created Conversion].&amp;[2011-02-11T06:00:00]"/>
            <x15:cachedUniqueName index="109" name="[Range].[Date Created Conversion].&amp;[2011-02-14T06:00:00]"/>
            <x15:cachedUniqueName index="110" name="[Range].[Date Created Conversion].&amp;[2011-02-16T06:00:00]"/>
            <x15:cachedUniqueName index="111" name="[Range].[Date Created Conversion].&amp;[2011-02-17T06:00:00]"/>
            <x15:cachedUniqueName index="112" name="[Range].[Date Created Conversion].&amp;[2011-02-21T06:00:00]"/>
            <x15:cachedUniqueName index="113" name="[Range].[Date Created Conversion].&amp;[2011-02-26T06:00:00]"/>
            <x15:cachedUniqueName index="114" name="[Range].[Date Created Conversion].&amp;[2011-03-01T06:00:00]"/>
            <x15:cachedUniqueName index="115" name="[Range].[Date Created Conversion].&amp;[2011-03-05T06:00:00]"/>
            <x15:cachedUniqueName index="116" name="[Range].[Date Created Conversion].&amp;[2011-03-08T06:00:00]"/>
            <x15:cachedUniqueName index="117" name="[Range].[Date Created Conversion].&amp;[2011-03-10T06:00:00]"/>
            <x15:cachedUniqueName index="118" name="[Range].[Date Created Conversion].&amp;[2011-03-11T06:00:00]"/>
            <x15:cachedUniqueName index="119" name="[Range].[Date Created Conversion].&amp;[2011-03-27T05:00:00]"/>
            <x15:cachedUniqueName index="120" name="[Range].[Date Created Conversion].&amp;[2011-04-01T05:00:00]"/>
            <x15:cachedUniqueName index="121" name="[Range].[Date Created Conversion].&amp;[2011-04-03T05:00:00]"/>
            <x15:cachedUniqueName index="122" name="[Range].[Date Created Conversion].&amp;[2011-04-05T05:00:00]"/>
            <x15:cachedUniqueName index="123" name="[Range].[Date Created Conversion].&amp;[2011-04-08T05:00:00]"/>
            <x15:cachedUniqueName index="124" name="[Range].[Date Created Conversion].&amp;[2011-04-18T05:00:00]"/>
            <x15:cachedUniqueName index="125" name="[Range].[Date Created Conversion].&amp;[2011-04-27T05:00:00]"/>
            <x15:cachedUniqueName index="126" name="[Range].[Date Created Conversion].&amp;[2011-04-29T05:00:00]"/>
            <x15:cachedUniqueName index="127" name="[Range].[Date Created Conversion].&amp;[2011-05-03T05:00:00]"/>
            <x15:cachedUniqueName index="128" name="[Range].[Date Created Conversion].&amp;[2011-05-06T05:00:00]"/>
            <x15:cachedUniqueName index="129" name="[Range].[Date Created Conversion].&amp;[2011-05-07T05:00:00]"/>
            <x15:cachedUniqueName index="130" name="[Range].[Date Created Conversion].&amp;[2011-05-08T05:00:00]"/>
            <x15:cachedUniqueName index="131" name="[Range].[Date Created Conversion].&amp;[2011-05-09T05:00:00]"/>
            <x15:cachedUniqueName index="132" name="[Range].[Date Created Conversion].&amp;[2011-05-10T05:00:00]"/>
            <x15:cachedUniqueName index="133" name="[Range].[Date Created Conversion].&amp;[2011-05-12T05:00:00]"/>
            <x15:cachedUniqueName index="134" name="[Range].[Date Created Conversion].&amp;[2011-05-13T05:00:00]"/>
            <x15:cachedUniqueName index="135" name="[Range].[Date Created Conversion].&amp;[2011-05-18T05:00:00]"/>
            <x15:cachedUniqueName index="136" name="[Range].[Date Created Conversion].&amp;[2011-05-21T05:00:00]"/>
            <x15:cachedUniqueName index="137" name="[Range].[Date Created Conversion].&amp;[2011-06-12T05:00:00]"/>
            <x15:cachedUniqueName index="138" name="[Range].[Date Created Conversion].&amp;[2011-06-16T05:00:00]"/>
            <x15:cachedUniqueName index="139" name="[Range].[Date Created Conversion].&amp;[2011-06-18T05:00:00]"/>
            <x15:cachedUniqueName index="140" name="[Range].[Date Created Conversion].&amp;[2011-06-19T05:00:00]"/>
            <x15:cachedUniqueName index="141" name="[Range].[Date Created Conversion].&amp;[2011-06-20T05:00:00]"/>
            <x15:cachedUniqueName index="142" name="[Range].[Date Created Conversion].&amp;[2011-06-26T05:00:00]"/>
            <x15:cachedUniqueName index="143" name="[Range].[Date Created Conversion].&amp;[2011-06-28T05:00:00]"/>
            <x15:cachedUniqueName index="144" name="[Range].[Date Created Conversion].&amp;[2011-07-01T05:00:00]"/>
            <x15:cachedUniqueName index="145" name="[Range].[Date Created Conversion].&amp;[2011-07-04T05:00:00]"/>
            <x15:cachedUniqueName index="146" name="[Range].[Date Created Conversion].&amp;[2011-07-09T05:00:00]"/>
            <x15:cachedUniqueName index="147" name="[Range].[Date Created Conversion].&amp;[2011-07-14T05:00:00]"/>
            <x15:cachedUniqueName index="148" name="[Range].[Date Created Conversion].&amp;[2011-07-16T05:00:00]"/>
            <x15:cachedUniqueName index="149" name="[Range].[Date Created Conversion].&amp;[2011-07-19T05:00:00]"/>
            <x15:cachedUniqueName index="150" name="[Range].[Date Created Conversion].&amp;[2011-07-24T05:00:00]"/>
            <x15:cachedUniqueName index="151" name="[Range].[Date Created Conversion].&amp;[2011-08-01T05:00:00]"/>
            <x15:cachedUniqueName index="152" name="[Range].[Date Created Conversion].&amp;[2011-08-07T05:00:00]"/>
            <x15:cachedUniqueName index="153" name="[Range].[Date Created Conversion].&amp;[2011-08-12T05:00:00]"/>
            <x15:cachedUniqueName index="154" name="[Range].[Date Created Conversion].&amp;[2011-08-13T05:00:00]"/>
            <x15:cachedUniqueName index="155" name="[Range].[Date Created Conversion].&amp;[2011-08-15T05:00:00]"/>
            <x15:cachedUniqueName index="156" name="[Range].[Date Created Conversion].&amp;[2011-08-19T05:00:00]"/>
            <x15:cachedUniqueName index="157" name="[Range].[Date Created Conversion].&amp;[2011-08-22T05:00:00]"/>
            <x15:cachedUniqueName index="158" name="[Range].[Date Created Conversion].&amp;[2011-08-27T05:00:00]"/>
            <x15:cachedUniqueName index="159" name="[Range].[Date Created Conversion].&amp;[2011-09-06T05:00:00]"/>
            <x15:cachedUniqueName index="160" name="[Range].[Date Created Conversion].&amp;[2011-09-11T05:00:00]"/>
            <x15:cachedUniqueName index="161" name="[Range].[Date Created Conversion].&amp;[2011-09-21T05:00:00]"/>
            <x15:cachedUniqueName index="162" name="[Range].[Date Created Conversion].&amp;[2011-09-22T05:00:00]"/>
            <x15:cachedUniqueName index="163" name="[Range].[Date Created Conversion].&amp;[2011-09-23T05:00:00]"/>
            <x15:cachedUniqueName index="164" name="[Range].[Date Created Conversion].&amp;[2011-10-02T05:00:00]"/>
            <x15:cachedUniqueName index="165" name="[Range].[Date Created Conversion].&amp;[2011-10-05T05:00:00]"/>
            <x15:cachedUniqueName index="166" name="[Range].[Date Created Conversion].&amp;[2011-10-09T05:00:00]"/>
            <x15:cachedUniqueName index="167" name="[Range].[Date Created Conversion].&amp;[2011-10-15T05:00:00]"/>
            <x15:cachedUniqueName index="168" name="[Range].[Date Created Conversion].&amp;[2011-10-17T05:00:00]"/>
            <x15:cachedUniqueName index="169" name="[Range].[Date Created Conversion].&amp;[2011-10-19T05:00:00]"/>
            <x15:cachedUniqueName index="170" name="[Range].[Date Created Conversion].&amp;[2011-10-26T05:00:00]"/>
            <x15:cachedUniqueName index="171" name="[Range].[Date Created Conversion].&amp;[2011-10-27T05:00:00]"/>
            <x15:cachedUniqueName index="172" name="[Range].[Date Created Conversion].&amp;[2011-11-08T06:00:00]"/>
            <x15:cachedUniqueName index="173" name="[Range].[Date Created Conversion].&amp;[2011-11-11T06:00:00]"/>
            <x15:cachedUniqueName index="174" name="[Range].[Date Created Conversion].&amp;[2011-11-15T06:00:00]"/>
            <x15:cachedUniqueName index="175" name="[Range].[Date Created Conversion].&amp;[2011-11-18T06:00:00]"/>
            <x15:cachedUniqueName index="176" name="[Range].[Date Created Conversion].&amp;[2011-11-19T06:00:00]"/>
            <x15:cachedUniqueName index="177" name="[Range].[Date Created Conversion].&amp;[2011-11-22T06:00:00]"/>
            <x15:cachedUniqueName index="178" name="[Range].[Date Created Conversion].&amp;[2011-11-24T06:00:00]"/>
            <x15:cachedUniqueName index="179" name="[Range].[Date Created Conversion].&amp;[2011-11-27T06:00:00]"/>
            <x15:cachedUniqueName index="180" name="[Range].[Date Created Conversion].&amp;[2011-12-01T06:00:00]"/>
            <x15:cachedUniqueName index="181" name="[Range].[Date Created Conversion].&amp;[2011-12-03T06:00:00]"/>
            <x15:cachedUniqueName index="182" name="[Range].[Date Created Conversion].&amp;[2011-12-08T06:00:00]"/>
            <x15:cachedUniqueName index="183" name="[Range].[Date Created Conversion].&amp;[2011-12-12T06:00:00]"/>
            <x15:cachedUniqueName index="184" name="[Range].[Date Created Conversion].&amp;[2011-12-19T06:00:00]"/>
            <x15:cachedUniqueName index="185" name="[Range].[Date Created Conversion].&amp;[2011-12-21T06:00:00]"/>
            <x15:cachedUniqueName index="186" name="[Range].[Date Created Conversion].&amp;[2011-12-22T06:00:00]"/>
            <x15:cachedUniqueName index="187" name="[Range].[Date Created Conversion].&amp;[2011-12-23T06:00:00]"/>
            <x15:cachedUniqueName index="188" name="[Range].[Date Created Conversion].&amp;[2011-12-27T06:00:00]"/>
            <x15:cachedUniqueName index="189" name="[Range].[Date Created Conversion].&amp;[2012-01-04T06:00:00]"/>
            <x15:cachedUniqueName index="190" name="[Range].[Date Created Conversion].&amp;[2012-01-06T06:00:00]"/>
            <x15:cachedUniqueName index="191" name="[Range].[Date Created Conversion].&amp;[2012-01-13T06:00:00]"/>
            <x15:cachedUniqueName index="192" name="[Range].[Date Created Conversion].&amp;[2012-01-14T06:00:00]"/>
            <x15:cachedUniqueName index="193" name="[Range].[Date Created Conversion].&amp;[2012-01-18T06:00:00]"/>
            <x15:cachedUniqueName index="194" name="[Range].[Date Created Conversion].&amp;[2012-01-22T06:00:00]"/>
            <x15:cachedUniqueName index="195" name="[Range].[Date Created Conversion].&amp;[2012-02-05T06:00:00]"/>
            <x15:cachedUniqueName index="196" name="[Range].[Date Created Conversion].&amp;[2012-02-09T06:00:00]"/>
            <x15:cachedUniqueName index="197" name="[Range].[Date Created Conversion].&amp;[2012-02-12T06:00:00]"/>
            <x15:cachedUniqueName index="198" name="[Range].[Date Created Conversion].&amp;[2012-02-16T06:00:00]"/>
            <x15:cachedUniqueName index="199" name="[Range].[Date Created Conversion].&amp;[2012-02-20T06:00:00]"/>
            <x15:cachedUniqueName index="200" name="[Range].[Date Created Conversion].&amp;[2012-02-24T06:00:00]"/>
            <x15:cachedUniqueName index="201" name="[Range].[Date Created Conversion].&amp;[2012-02-27T06:00:00]"/>
            <x15:cachedUniqueName index="202" name="[Range].[Date Created Conversion].&amp;[2012-02-29T06:00:00]"/>
            <x15:cachedUniqueName index="203" name="[Range].[Date Created Conversion].&amp;[2012-03-05T06:00:00]"/>
            <x15:cachedUniqueName index="204" name="[Range].[Date Created Conversion].&amp;[2012-03-06T06:00:00]"/>
            <x15:cachedUniqueName index="205" name="[Range].[Date Created Conversion].&amp;[2012-03-11T06:00:00]"/>
            <x15:cachedUniqueName index="206" name="[Range].[Date Created Conversion].&amp;[2012-03-14T05:00:00]"/>
            <x15:cachedUniqueName index="207" name="[Range].[Date Created Conversion].&amp;[2012-03-16T05:00:00]"/>
            <x15:cachedUniqueName index="208" name="[Range].[Date Created Conversion].&amp;[2012-03-22T05:00:00]"/>
            <x15:cachedUniqueName index="209" name="[Range].[Date Created Conversion].&amp;[2012-03-26T05:00:00]"/>
            <x15:cachedUniqueName index="210" name="[Range].[Date Created Conversion].&amp;[2012-03-27T05:00:00]"/>
            <x15:cachedUniqueName index="211" name="[Range].[Date Created Conversion].&amp;[2012-03-28T05:00:00]"/>
            <x15:cachedUniqueName index="212" name="[Range].[Date Created Conversion].&amp;[2012-04-05T05:00:00]"/>
            <x15:cachedUniqueName index="213" name="[Range].[Date Created Conversion].&amp;[2012-04-06T05:00:00]"/>
            <x15:cachedUniqueName index="214" name="[Range].[Date Created Conversion].&amp;[2012-04-19T05:00:00]"/>
            <x15:cachedUniqueName index="215" name="[Range].[Date Created Conversion].&amp;[2012-04-21T05:00:00]"/>
            <x15:cachedUniqueName index="216" name="[Range].[Date Created Conversion].&amp;[2012-04-24T05:00:00]"/>
            <x15:cachedUniqueName index="217" name="[Range].[Date Created Conversion].&amp;[2012-04-25T05:00:00]"/>
            <x15:cachedUniqueName index="218" name="[Range].[Date Created Conversion].&amp;[2012-04-26T05:00:00]"/>
            <x15:cachedUniqueName index="219" name="[Range].[Date Created Conversion].&amp;[2012-05-01T05:00:00]"/>
            <x15:cachedUniqueName index="220" name="[Range].[Date Created Conversion].&amp;[2012-05-02T05:00:00]"/>
            <x15:cachedUniqueName index="221" name="[Range].[Date Created Conversion].&amp;[2012-05-05T05:00:00]"/>
            <x15:cachedUniqueName index="222" name="[Range].[Date Created Conversion].&amp;[2012-05-06T05:00:00]"/>
            <x15:cachedUniqueName index="223" name="[Range].[Date Created Conversion].&amp;[2012-05-08T05:00:00]"/>
            <x15:cachedUniqueName index="224" name="[Range].[Date Created Conversion].&amp;[2012-05-29T05:00:00]"/>
            <x15:cachedUniqueName index="225" name="[Range].[Date Created Conversion].&amp;[2012-05-31T05:00:00]"/>
            <x15:cachedUniqueName index="226" name="[Range].[Date Created Conversion].&amp;[2012-06-06T05:00:00]"/>
            <x15:cachedUniqueName index="227" name="[Range].[Date Created Conversion].&amp;[2012-06-12T05:00:00]"/>
            <x15:cachedUniqueName index="228" name="[Range].[Date Created Conversion].&amp;[2012-06-17T05:00:00]"/>
            <x15:cachedUniqueName index="229" name="[Range].[Date Created Conversion].&amp;[2012-06-21T05:00:00]"/>
            <x15:cachedUniqueName index="230" name="[Range].[Date Created Conversion].&amp;[2012-06-29T05:00:00]"/>
            <x15:cachedUniqueName index="231" name="[Range].[Date Created Conversion].&amp;[2012-07-03T05:00:00]"/>
            <x15:cachedUniqueName index="232" name="[Range].[Date Created Conversion].&amp;[2012-07-12T05:00:00]"/>
            <x15:cachedUniqueName index="233" name="[Range].[Date Created Conversion].&amp;[2012-07-17T05:00:00]"/>
            <x15:cachedUniqueName index="234" name="[Range].[Date Created Conversion].&amp;[2012-07-27T05:00:00]"/>
            <x15:cachedUniqueName index="235" name="[Range].[Date Created Conversion].&amp;[2012-07-28T05:00:00]"/>
            <x15:cachedUniqueName index="236" name="[Range].[Date Created Conversion].&amp;[2012-08-01T05:00:00]"/>
            <x15:cachedUniqueName index="237" name="[Range].[Date Created Conversion].&amp;[2012-08-14T05:00:00]"/>
            <x15:cachedUniqueName index="238" name="[Range].[Date Created Conversion].&amp;[2012-08-16T05:00:00]"/>
            <x15:cachedUniqueName index="239" name="[Range].[Date Created Conversion].&amp;[2012-08-27T05:00:00]"/>
            <x15:cachedUniqueName index="240" name="[Range].[Date Created Conversion].&amp;[2012-08-28T05:00:00]"/>
            <x15:cachedUniqueName index="241" name="[Range].[Date Created Conversion].&amp;[2012-09-04T05:00:00]"/>
            <x15:cachedUniqueName index="242" name="[Range].[Date Created Conversion].&amp;[2012-09-05T05:00:00]"/>
            <x15:cachedUniqueName index="243" name="[Range].[Date Created Conversion].&amp;[2012-09-22T05:00:00]"/>
            <x15:cachedUniqueName index="244" name="[Range].[Date Created Conversion].&amp;[2012-09-26T05:00:00]"/>
            <x15:cachedUniqueName index="245" name="[Range].[Date Created Conversion].&amp;[2012-09-28T05:00:00]"/>
            <x15:cachedUniqueName index="246" name="[Range].[Date Created Conversion].&amp;[2012-10-03T05:00:00]"/>
            <x15:cachedUniqueName index="247" name="[Range].[Date Created Conversion].&amp;[2012-10-04T05:00:00]"/>
            <x15:cachedUniqueName index="248" name="[Range].[Date Created Conversion].&amp;[2012-10-19T05:00:00]"/>
            <x15:cachedUniqueName index="249" name="[Range].[Date Created Conversion].&amp;[2012-10-20T05:00:00]"/>
            <x15:cachedUniqueName index="250" name="[Range].[Date Created Conversion].&amp;[2012-10-24T05:00:00]"/>
            <x15:cachedUniqueName index="251" name="[Range].[Date Created Conversion].&amp;[2012-10-28T05:00:00]"/>
            <x15:cachedUniqueName index="252" name="[Range].[Date Created Conversion].&amp;[2012-11-24T06:00:00]"/>
            <x15:cachedUniqueName index="253" name="[Range].[Date Created Conversion].&amp;[2012-11-25T06:00:00]"/>
            <x15:cachedUniqueName index="254" name="[Range].[Date Created Conversion].&amp;[2012-11-26T06:00:00]"/>
            <x15:cachedUniqueName index="255" name="[Range].[Date Created Conversion].&amp;[2012-11-28T06:00:00]"/>
            <x15:cachedUniqueName index="256" name="[Range].[Date Created Conversion].&amp;[2012-12-01T06:00:00]"/>
            <x15:cachedUniqueName index="257" name="[Range].[Date Created Conversion].&amp;[2012-12-08T06:00:00]"/>
            <x15:cachedUniqueName index="258" name="[Range].[Date Created Conversion].&amp;[2012-12-09T06:00:00]"/>
            <x15:cachedUniqueName index="259" name="[Range].[Date Created Conversion].&amp;[2012-12-16T06:00:00]"/>
            <x15:cachedUniqueName index="260" name="[Range].[Date Created Conversion].&amp;[2012-12-18T06:00:00]"/>
            <x15:cachedUniqueName index="261" name="[Range].[Date Created Conversion].&amp;[2013-01-01T06:00:00]"/>
            <x15:cachedUniqueName index="262" name="[Range].[Date Created Conversion].&amp;[2013-01-02T06:00:00]"/>
            <x15:cachedUniqueName index="263" name="[Range].[Date Created Conversion].&amp;[2013-01-30T06:00:00]"/>
            <x15:cachedUniqueName index="264" name="[Range].[Date Created Conversion].&amp;[2013-02-03T06:00:00]"/>
            <x15:cachedUniqueName index="265" name="[Range].[Date Created Conversion].&amp;[2013-02-04T06:00:00]"/>
            <x15:cachedUniqueName index="266" name="[Range].[Date Created Conversion].&amp;[2013-02-09T06:00:00]"/>
            <x15:cachedUniqueName index="267" name="[Range].[Date Created Conversion].&amp;[2013-02-12T06:00:00]"/>
            <x15:cachedUniqueName index="268" name="[Range].[Date Created Conversion].&amp;[2013-02-23T06:00:00]"/>
            <x15:cachedUniqueName index="269" name="[Range].[Date Created Conversion].&amp;[2013-02-25T06:00:00]"/>
            <x15:cachedUniqueName index="270" name="[Range].[Date Created Conversion].&amp;[2013-02-27T06:00:00]"/>
            <x15:cachedUniqueName index="271" name="[Range].[Date Created Conversion].&amp;[2013-03-01T06:00:00]"/>
            <x15:cachedUniqueName index="272" name="[Range].[Date Created Conversion].&amp;[2013-03-04T06:00:00]"/>
            <x15:cachedUniqueName index="273" name="[Range].[Date Created Conversion].&amp;[2013-03-05T06:00:00]"/>
            <x15:cachedUniqueName index="274" name="[Range].[Date Created Conversion].&amp;[2013-03-07T06:00:00]"/>
            <x15:cachedUniqueName index="275" name="[Range].[Date Created Conversion].&amp;[2013-03-08T06:00:00]"/>
            <x15:cachedUniqueName index="276" name="[Range].[Date Created Conversion].&amp;[2013-03-12T05:00:00]"/>
            <x15:cachedUniqueName index="277" name="[Range].[Date Created Conversion].&amp;[2013-03-13T05:00:00]"/>
            <x15:cachedUniqueName index="278" name="[Range].[Date Created Conversion].&amp;[2013-03-17T05:00:00]"/>
            <x15:cachedUniqueName index="279" name="[Range].[Date Created Conversion].&amp;[2013-03-28T05:00:00]"/>
            <x15:cachedUniqueName index="280" name="[Range].[Date Created Conversion].&amp;[2013-04-02T05:00:00]"/>
            <x15:cachedUniqueName index="281" name="[Range].[Date Created Conversion].&amp;[2013-04-08T05:00:00]"/>
            <x15:cachedUniqueName index="282" name="[Range].[Date Created Conversion].&amp;[2013-04-09T05:00:00]"/>
            <x15:cachedUniqueName index="283" name="[Range].[Date Created Conversion].&amp;[2013-04-14T05:00:00]"/>
            <x15:cachedUniqueName index="284" name="[Range].[Date Created Conversion].&amp;[2013-05-01T05:00:00]"/>
            <x15:cachedUniqueName index="285" name="[Range].[Date Created Conversion].&amp;[2013-05-02T05:00:00]"/>
            <x15:cachedUniqueName index="286" name="[Range].[Date Created Conversion].&amp;[2013-05-10T05:00:00]"/>
            <x15:cachedUniqueName index="287" name="[Range].[Date Created Conversion].&amp;[2013-05-15T05:00:00]"/>
            <x15:cachedUniqueName index="288" name="[Range].[Date Created Conversion].&amp;[2013-05-18T05:00:00]"/>
            <x15:cachedUniqueName index="289" name="[Range].[Date Created Conversion].&amp;[2013-05-21T05:00:00]"/>
            <x15:cachedUniqueName index="290" name="[Range].[Date Created Conversion].&amp;[2013-05-23T05:00:00]"/>
            <x15:cachedUniqueName index="291" name="[Range].[Date Created Conversion].&amp;[2013-05-28T05:00:00]"/>
            <x15:cachedUniqueName index="292" name="[Range].[Date Created Conversion].&amp;[2013-06-04T05:00:00]"/>
            <x15:cachedUniqueName index="293" name="[Range].[Date Created Conversion].&amp;[2013-06-10T05:00:00]"/>
            <x15:cachedUniqueName index="294" name="[Range].[Date Created Conversion].&amp;[2013-06-17T05:00:00]"/>
            <x15:cachedUniqueName index="295" name="[Range].[Date Created Conversion].&amp;[2013-06-23T05:00:00]"/>
            <x15:cachedUniqueName index="296" name="[Range].[Date Created Conversion].&amp;[2013-06-25T05:00:00]"/>
            <x15:cachedUniqueName index="297" name="[Range].[Date Created Conversion].&amp;[2013-06-26T05:00:00]"/>
            <x15:cachedUniqueName index="298" name="[Range].[Date Created Conversion].&amp;[2013-07-01T05:00:00]"/>
            <x15:cachedUniqueName index="299" name="[Range].[Date Created Conversion].&amp;[2013-07-10T05:00:00]"/>
            <x15:cachedUniqueName index="300" name="[Range].[Date Created Conversion].&amp;[2013-07-11T05:00:00]"/>
            <x15:cachedUniqueName index="301" name="[Range].[Date Created Conversion].&amp;[2013-07-20T05:00:00]"/>
            <x15:cachedUniqueName index="302" name="[Range].[Date Created Conversion].&amp;[2013-07-22T05:00:00]"/>
            <x15:cachedUniqueName index="303" name="[Range].[Date Created Conversion].&amp;[2013-07-24T05:00:00]"/>
            <x15:cachedUniqueName index="304" name="[Range].[Date Created Conversion].&amp;[2013-07-25T05:00:00]"/>
            <x15:cachedUniqueName index="305" name="[Range].[Date Created Conversion].&amp;[2013-07-29T05:00:00]"/>
            <x15:cachedUniqueName index="306" name="[Range].[Date Created Conversion].&amp;[2013-07-30T05:00:00]"/>
            <x15:cachedUniqueName index="307" name="[Range].[Date Created Conversion].&amp;[2013-08-01T05:00:00]"/>
            <x15:cachedUniqueName index="308" name="[Range].[Date Created Conversion].&amp;[2013-08-04T05:00:00]"/>
            <x15:cachedUniqueName index="309" name="[Range].[Date Created Conversion].&amp;[2013-08-05T05:00:00]"/>
            <x15:cachedUniqueName index="310" name="[Range].[Date Created Conversion].&amp;[2013-08-15T05:00:00]"/>
            <x15:cachedUniqueName index="311" name="[Range].[Date Created Conversion].&amp;[2013-08-16T05:00:00]"/>
            <x15:cachedUniqueName index="312" name="[Range].[Date Created Conversion].&amp;[2013-08-27T05:00:00]"/>
            <x15:cachedUniqueName index="313" name="[Range].[Date Created Conversion].&amp;[2013-08-30T05:00:00]"/>
            <x15:cachedUniqueName index="314" name="[Range].[Date Created Conversion].&amp;[2013-09-03T05:00:00]"/>
            <x15:cachedUniqueName index="315" name="[Range].[Date Created Conversion].&amp;[2013-09-11T05:00:00]"/>
            <x15:cachedUniqueName index="316" name="[Range].[Date Created Conversion].&amp;[2013-09-13T05:00:00]"/>
            <x15:cachedUniqueName index="317" name="[Range].[Date Created Conversion].&amp;[2013-09-19T05:00:00]"/>
            <x15:cachedUniqueName index="318" name="[Range].[Date Created Conversion].&amp;[2013-09-20T05:00:00]"/>
            <x15:cachedUniqueName index="319" name="[Range].[Date Created Conversion].&amp;[2013-09-22T05:00:00]"/>
            <x15:cachedUniqueName index="320" name="[Range].[Date Created Conversion].&amp;[2013-10-07T05:00:00]"/>
            <x15:cachedUniqueName index="321" name="[Range].[Date Created Conversion].&amp;[2013-10-08T05:00:00]"/>
            <x15:cachedUniqueName index="322" name="[Range].[Date Created Conversion].&amp;[2013-10-12T05:00:00]"/>
            <x15:cachedUniqueName index="323" name="[Range].[Date Created Conversion].&amp;[2013-10-15T05:00:00]"/>
            <x15:cachedUniqueName index="324" name="[Range].[Date Created Conversion].&amp;[2013-10-21T05:00:00]"/>
            <x15:cachedUniqueName index="325" name="[Range].[Date Created Conversion].&amp;[2013-10-25T05:00:00]"/>
            <x15:cachedUniqueName index="326" name="[Range].[Date Created Conversion].&amp;[2013-10-29T05:00:00]"/>
            <x15:cachedUniqueName index="327" name="[Range].[Date Created Conversion].&amp;[2013-11-11T06:00:00]"/>
            <x15:cachedUniqueName index="328" name="[Range].[Date Created Conversion].&amp;[2013-11-14T06:00:00]"/>
            <x15:cachedUniqueName index="329" name="[Range].[Date Created Conversion].&amp;[2013-11-17T06:00:00]"/>
            <x15:cachedUniqueName index="330" name="[Range].[Date Created Conversion].&amp;[2013-11-19T06:00:00]"/>
            <x15:cachedUniqueName index="331" name="[Range].[Date Created Conversion].&amp;[2013-11-23T06:00:00]"/>
            <x15:cachedUniqueName index="332" name="[Range].[Date Created Conversion].&amp;[2013-11-25T06:00:00]"/>
            <x15:cachedUniqueName index="333" name="[Range].[Date Created Conversion].&amp;[2013-11-29T06:00:00]"/>
            <x15:cachedUniqueName index="334" name="[Range].[Date Created Conversion].&amp;[2013-12-06T06:00:00]"/>
            <x15:cachedUniqueName index="335" name="[Range].[Date Created Conversion].&amp;[2013-12-11T06:00:00]"/>
            <x15:cachedUniqueName index="336" name="[Range].[Date Created Conversion].&amp;[2013-12-17T06:00:00]"/>
            <x15:cachedUniqueName index="337" name="[Range].[Date Created Conversion].&amp;[2013-12-29T06:00:00]"/>
            <x15:cachedUniqueName index="338" name="[Range].[Date Created Conversion].&amp;[2013-12-30T06:00:00]"/>
            <x15:cachedUniqueName index="339" name="[Range].[Date Created Conversion].&amp;[2013-12-31T06:00:00]"/>
            <x15:cachedUniqueName index="340" name="[Range].[Date Created Conversion].&amp;[2014-01-03T06:00:00]"/>
            <x15:cachedUniqueName index="341" name="[Range].[Date Created Conversion].&amp;[2014-01-08T06:00:00]"/>
            <x15:cachedUniqueName index="342" name="[Range].[Date Created Conversion].&amp;[2014-01-12T06:00:00]"/>
            <x15:cachedUniqueName index="343" name="[Range].[Date Created Conversion].&amp;[2014-01-14T06:00:00]"/>
            <x15:cachedUniqueName index="344" name="[Range].[Date Created Conversion].&amp;[2014-01-20T06:00:00]"/>
            <x15:cachedUniqueName index="345" name="[Range].[Date Created Conversion].&amp;[2014-01-22T06:00:00]"/>
            <x15:cachedUniqueName index="346" name="[Range].[Date Created Conversion].&amp;[2014-01-26T06:00:00]"/>
            <x15:cachedUniqueName index="347" name="[Range].[Date Created Conversion].&amp;[2014-02-10T06:00:00]"/>
            <x15:cachedUniqueName index="348" name="[Range].[Date Created Conversion].&amp;[2014-02-14T06:00:00]"/>
            <x15:cachedUniqueName index="349" name="[Range].[Date Created Conversion].&amp;[2014-02-22T06:00:00]"/>
            <x15:cachedUniqueName index="350" name="[Range].[Date Created Conversion].&amp;[2014-02-26T06:00:00]"/>
            <x15:cachedUniqueName index="351" name="[Range].[Date Created Conversion].&amp;[2014-02-28T06:00:00]"/>
            <x15:cachedUniqueName index="352" name="[Range].[Date Created Conversion].&amp;[2014-03-11T05:00:00]"/>
            <x15:cachedUniqueName index="353" name="[Range].[Date Created Conversion].&amp;[2014-03-12T05:00:00]"/>
            <x15:cachedUniqueName index="354" name="[Range].[Date Created Conversion].&amp;[2014-03-17T05:00:00]"/>
            <x15:cachedUniqueName index="355" name="[Range].[Date Created Conversion].&amp;[2014-03-20T05:00:00]"/>
            <x15:cachedUniqueName index="356" name="[Range].[Date Created Conversion].&amp;[2014-03-23T05:00:00]"/>
            <x15:cachedUniqueName index="357" name="[Range].[Date Created Conversion].&amp;[2014-03-26T05:00:00]"/>
            <x15:cachedUniqueName index="358" name="[Range].[Date Created Conversion].&amp;[2014-03-27T05:00:00]"/>
            <x15:cachedUniqueName index="359" name="[Range].[Date Created Conversion].&amp;[2014-03-29T05:00:00]"/>
            <x15:cachedUniqueName index="360" name="[Range].[Date Created Conversion].&amp;[2014-04-02T05:00:00]"/>
            <x15:cachedUniqueName index="361" name="[Range].[Date Created Conversion].&amp;[2014-04-07T05:00:00]"/>
            <x15:cachedUniqueName index="362" name="[Range].[Date Created Conversion].&amp;[2014-04-13T05:00:00]"/>
            <x15:cachedUniqueName index="363" name="[Range].[Date Created Conversion].&amp;[2014-04-14T05:00:00]"/>
            <x15:cachedUniqueName index="364" name="[Range].[Date Created Conversion].&amp;[2014-04-25T05:00:00]"/>
            <x15:cachedUniqueName index="365" name="[Range].[Date Created Conversion].&amp;[2014-04-28T05:00:00]"/>
            <x15:cachedUniqueName index="366" name="[Range].[Date Created Conversion].&amp;[2014-05-02T05:00:00]"/>
            <x15:cachedUniqueName index="367" name="[Range].[Date Created Conversion].&amp;[2014-05-03T05:00:00]"/>
            <x15:cachedUniqueName index="368" name="[Range].[Date Created Conversion].&amp;[2014-05-04T05:00:00]"/>
            <x15:cachedUniqueName index="369" name="[Range].[Date Created Conversion].&amp;[2014-05-10T05:00:00]"/>
            <x15:cachedUniqueName index="370" name="[Range].[Date Created Conversion].&amp;[2014-05-20T05:00:00]"/>
            <x15:cachedUniqueName index="371" name="[Range].[Date Created Conversion].&amp;[2014-05-23T05:00:00]"/>
            <x15:cachedUniqueName index="372" name="[Range].[Date Created Conversion].&amp;[2014-05-24T05:00:00]"/>
            <x15:cachedUniqueName index="373" name="[Range].[Date Created Conversion].&amp;[2014-05-27T05:00:00]"/>
            <x15:cachedUniqueName index="374" name="[Range].[Date Created Conversion].&amp;[2014-05-30T05:00:00]"/>
            <x15:cachedUniqueName index="375" name="[Range].[Date Created Conversion].&amp;[2014-06-02T05:00:00]"/>
            <x15:cachedUniqueName index="376" name="[Range].[Date Created Conversion].&amp;[2014-06-04T05:00:00]"/>
            <x15:cachedUniqueName index="377" name="[Range].[Date Created Conversion].&amp;[2014-06-07T05:00:00]"/>
            <x15:cachedUniqueName index="378" name="[Range].[Date Created Conversion].&amp;[2014-06-09T05:00:00]"/>
            <x15:cachedUniqueName index="379" name="[Range].[Date Created Conversion].&amp;[2014-06-10T05:00:00]"/>
            <x15:cachedUniqueName index="380" name="[Range].[Date Created Conversion].&amp;[2014-06-16T05:00:00]"/>
            <x15:cachedUniqueName index="381" name="[Range].[Date Created Conversion].&amp;[2014-06-21T05:00:00]"/>
            <x15:cachedUniqueName index="382" name="[Range].[Date Created Conversion].&amp;[2014-06-27T05:00:00]"/>
            <x15:cachedUniqueName index="383" name="[Range].[Date Created Conversion].&amp;[2014-06-28T05:00:00]"/>
            <x15:cachedUniqueName index="384" name="[Range].[Date Created Conversion].&amp;[2014-07-05T05:00:00]"/>
            <x15:cachedUniqueName index="385" name="[Range].[Date Created Conversion].&amp;[2014-07-06T05:00:00]"/>
            <x15:cachedUniqueName index="386" name="[Range].[Date Created Conversion].&amp;[2014-07-08T05:00:00]"/>
            <x15:cachedUniqueName index="387" name="[Range].[Date Created Conversion].&amp;[2014-07-10T05:00:00]"/>
            <x15:cachedUniqueName index="388" name="[Range].[Date Created Conversion].&amp;[2014-07-14T05:00:00]"/>
            <x15:cachedUniqueName index="389" name="[Range].[Date Created Conversion].&amp;[2014-07-16T05:00:00]"/>
            <x15:cachedUniqueName index="390" name="[Range].[Date Created Conversion].&amp;[2014-07-19T05:00:00]"/>
            <x15:cachedUniqueName index="391" name="[Range].[Date Created Conversion].&amp;[2014-07-24T05:00:00]"/>
            <x15:cachedUniqueName index="392" name="[Range].[Date Created Conversion].&amp;[2014-07-25T05:00:00]"/>
            <x15:cachedUniqueName index="393" name="[Range].[Date Created Conversion].&amp;[2014-07-28T05:00:00]"/>
            <x15:cachedUniqueName index="394" name="[Range].[Date Created Conversion].&amp;[2014-08-04T05:00:00]"/>
            <x15:cachedUniqueName index="395" name="[Range].[Date Created Conversion].&amp;[2014-08-08T05:00:00]"/>
            <x15:cachedUniqueName index="396" name="[Range].[Date Created Conversion].&amp;[2014-08-19T05:00:00]"/>
            <x15:cachedUniqueName index="397" name="[Range].[Date Created Conversion].&amp;[2014-08-24T05:00:00]"/>
            <x15:cachedUniqueName index="398" name="[Range].[Date Created Conversion].&amp;[2014-09-07T05:00:00]"/>
            <x15:cachedUniqueName index="399" name="[Range].[Date Created Conversion].&amp;[2014-09-10T05:00:00]"/>
            <x15:cachedUniqueName index="400" name="[Range].[Date Created Conversion].&amp;[2014-09-13T05:00:00]"/>
            <x15:cachedUniqueName index="401" name="[Range].[Date Created Conversion].&amp;[2014-09-15T05:00:00]"/>
            <x15:cachedUniqueName index="402" name="[Range].[Date Created Conversion].&amp;[2014-09-19T05:00:00]"/>
            <x15:cachedUniqueName index="403" name="[Range].[Date Created Conversion].&amp;[2014-09-24T05:00:00]"/>
            <x15:cachedUniqueName index="404" name="[Range].[Date Created Conversion].&amp;[2014-09-25T05:00:00]"/>
            <x15:cachedUniqueName index="405" name="[Range].[Date Created Conversion].&amp;[2014-09-26T05:00:00]"/>
            <x15:cachedUniqueName index="406" name="[Range].[Date Created Conversion].&amp;[2014-10-01T05:00:00]"/>
            <x15:cachedUniqueName index="407" name="[Range].[Date Created Conversion].&amp;[2014-10-02T05:00:00]"/>
            <x15:cachedUniqueName index="408" name="[Range].[Date Created Conversion].&amp;[2014-10-05T05:00:00]"/>
            <x15:cachedUniqueName index="409" name="[Range].[Date Created Conversion].&amp;[2014-10-08T05:00:00]"/>
            <x15:cachedUniqueName index="410" name="[Range].[Date Created Conversion].&amp;[2014-10-17T05:00:00]"/>
            <x15:cachedUniqueName index="411" name="[Range].[Date Created Conversion].&amp;[2014-10-18T05:00:00]"/>
            <x15:cachedUniqueName index="412" name="[Range].[Date Created Conversion].&amp;[2014-10-22T05:00:00]"/>
            <x15:cachedUniqueName index="413" name="[Range].[Date Created Conversion].&amp;[2014-10-24T05:00:00]"/>
            <x15:cachedUniqueName index="414" name="[Range].[Date Created Conversion].&amp;[2014-11-02T05:00:00]"/>
            <x15:cachedUniqueName index="415" name="[Range].[Date Created Conversion].&amp;[2014-11-06T06:00:00]"/>
            <x15:cachedUniqueName index="416" name="[Range].[Date Created Conversion].&amp;[2014-11-07T06:00:00]"/>
            <x15:cachedUniqueName index="417" name="[Range].[Date Created Conversion].&amp;[2014-11-15T06:00:00]"/>
            <x15:cachedUniqueName index="418" name="[Range].[Date Created Conversion].&amp;[2014-11-16T06:00:00]"/>
            <x15:cachedUniqueName index="419" name="[Range].[Date Created Conversion].&amp;[2014-11-25T06:00:00]"/>
            <x15:cachedUniqueName index="420" name="[Range].[Date Created Conversion].&amp;[2014-11-27T06:00:00]"/>
            <x15:cachedUniqueName index="421" name="[Range].[Date Created Conversion].&amp;[2014-12-02T06:00:00]"/>
            <x15:cachedUniqueName index="422" name="[Range].[Date Created Conversion].&amp;[2014-12-12T06:00:00]"/>
            <x15:cachedUniqueName index="423" name="[Range].[Date Created Conversion].&amp;[2014-12-15T06:00:00]"/>
            <x15:cachedUniqueName index="424" name="[Range].[Date Created Conversion].&amp;[2014-12-16T06:00:00]"/>
            <x15:cachedUniqueName index="425" name="[Range].[Date Created Conversion].&amp;[2014-12-18T06:00:00]"/>
            <x15:cachedUniqueName index="426" name="[Range].[Date Created Conversion].&amp;[2014-12-20T06:00:00]"/>
            <x15:cachedUniqueName index="427" name="[Range].[Date Created Conversion].&amp;[2014-12-21T06:00:00]"/>
            <x15:cachedUniqueName index="428" name="[Range].[Date Created Conversion].&amp;[2014-12-28T06:00:00]"/>
            <x15:cachedUniqueName index="429" name="[Range].[Date Created Conversion].&amp;[2014-12-31T06:00:00]"/>
            <x15:cachedUniqueName index="430" name="[Range].[Date Created Conversion].&amp;[2015-01-01T06:00:00]"/>
            <x15:cachedUniqueName index="431" name="[Range].[Date Created Conversion].&amp;[2015-01-02T06:00:00]"/>
            <x15:cachedUniqueName index="432" name="[Range].[Date Created Conversion].&amp;[2015-01-08T06:00:00]"/>
            <x15:cachedUniqueName index="433" name="[Range].[Date Created Conversion].&amp;[2015-01-10T06:00:00]"/>
            <x15:cachedUniqueName index="434" name="[Range].[Date Created Conversion].&amp;[2015-01-20T06:00:00]"/>
            <x15:cachedUniqueName index="435" name="[Range].[Date Created Conversion].&amp;[2015-01-21T06:00:00]"/>
            <x15:cachedUniqueName index="436" name="[Range].[Date Created Conversion].&amp;[2015-01-22T06:00:00]"/>
            <x15:cachedUniqueName index="437" name="[Range].[Date Created Conversion].&amp;[2015-01-23T06:00:00]"/>
            <x15:cachedUniqueName index="438" name="[Range].[Date Created Conversion].&amp;[2015-01-25T06:00:00]"/>
            <x15:cachedUniqueName index="439" name="[Range].[Date Created Conversion].&amp;[2015-02-03T06:00:00]"/>
            <x15:cachedUniqueName index="440" name="[Range].[Date Created Conversion].&amp;[2015-02-08T06:00:00]"/>
            <x15:cachedUniqueName index="441" name="[Range].[Date Created Conversion].&amp;[2015-02-11T06:00:00]"/>
            <x15:cachedUniqueName index="442" name="[Range].[Date Created Conversion].&amp;[2015-02-12T06:00:00]"/>
            <x15:cachedUniqueName index="443" name="[Range].[Date Created Conversion].&amp;[2015-02-20T06:00:00]"/>
            <x15:cachedUniqueName index="444" name="[Range].[Date Created Conversion].&amp;[2015-02-21T06:00:00]"/>
            <x15:cachedUniqueName index="445" name="[Range].[Date Created Conversion].&amp;[2015-02-25T06:00:00]"/>
            <x15:cachedUniqueName index="446" name="[Range].[Date Created Conversion].&amp;[2015-02-26T06:00:00]"/>
            <x15:cachedUniqueName index="447" name="[Range].[Date Created Conversion].&amp;[2015-02-28T06:00:00]"/>
            <x15:cachedUniqueName index="448" name="[Range].[Date Created Conversion].&amp;[2015-03-09T05:00:00]"/>
            <x15:cachedUniqueName index="449" name="[Range].[Date Created Conversion].&amp;[2015-03-15T05:00:00]"/>
            <x15:cachedUniqueName index="450" name="[Range].[Date Created Conversion].&amp;[2015-04-08T05:00:00]"/>
            <x15:cachedUniqueName index="451" name="[Range].[Date Created Conversion].&amp;[2015-04-16T05:00:00]"/>
            <x15:cachedUniqueName index="452" name="[Range].[Date Created Conversion].&amp;[2015-04-17T05:00:00]"/>
            <x15:cachedUniqueName index="453" name="[Range].[Date Created Conversion].&amp;[2015-04-18T05:00:00]"/>
            <x15:cachedUniqueName index="454" name="[Range].[Date Created Conversion].&amp;[2015-04-20T05:00:00]"/>
            <x15:cachedUniqueName index="455" name="[Range].[Date Created Conversion].&amp;[2015-04-21T05:00:00]"/>
            <x15:cachedUniqueName index="456" name="[Range].[Date Created Conversion].&amp;[2015-04-28T05:00:00]"/>
            <x15:cachedUniqueName index="457" name="[Range].[Date Created Conversion].&amp;[2015-05-04T05:00:00]"/>
            <x15:cachedUniqueName index="458" name="[Range].[Date Created Conversion].&amp;[2015-05-11T05:00:00]"/>
            <x15:cachedUniqueName index="459" name="[Range].[Date Created Conversion].&amp;[2015-05-15T05:00:00]"/>
            <x15:cachedUniqueName index="460" name="[Range].[Date Created Conversion].&amp;[2015-05-18T05:00:00]"/>
            <x15:cachedUniqueName index="461" name="[Range].[Date Created Conversion].&amp;[2015-05-20T05:00:00]"/>
            <x15:cachedUniqueName index="462" name="[Range].[Date Created Conversion].&amp;[2015-05-23T05:00:00]"/>
            <x15:cachedUniqueName index="463" name="[Range].[Date Created Conversion].&amp;[2015-06-05T05:00:00]"/>
            <x15:cachedUniqueName index="464" name="[Range].[Date Created Conversion].&amp;[2015-06-08T05:00:00]"/>
            <x15:cachedUniqueName index="465" name="[Range].[Date Created Conversion].&amp;[2015-06-09T05:00:00]"/>
            <x15:cachedUniqueName index="466" name="[Range].[Date Created Conversion].&amp;[2015-06-10T05:00:00]"/>
            <x15:cachedUniqueName index="467" name="[Range].[Date Created Conversion].&amp;[2015-06-12T05:00:00]"/>
            <x15:cachedUniqueName index="468" name="[Range].[Date Created Conversion].&amp;[2015-06-15T05:00:00]"/>
            <x15:cachedUniqueName index="469" name="[Range].[Date Created Conversion].&amp;[2015-06-17T05:00:00]"/>
            <x15:cachedUniqueName index="470" name="[Range].[Date Created Conversion].&amp;[2015-06-19T05:00:00]"/>
            <x15:cachedUniqueName index="471" name="[Range].[Date Created Conversion].&amp;[2015-06-21T05:00:00]"/>
            <x15:cachedUniqueName index="472" name="[Range].[Date Created Conversion].&amp;[2015-06-25T05:00:00]"/>
            <x15:cachedUniqueName index="473" name="[Range].[Date Created Conversion].&amp;[2015-07-01T05:00:00]"/>
            <x15:cachedUniqueName index="474" name="[Range].[Date Created Conversion].&amp;[2015-07-05T05:00:00]"/>
            <x15:cachedUniqueName index="475" name="[Range].[Date Created Conversion].&amp;[2015-07-07T05:00:00]"/>
            <x15:cachedUniqueName index="476" name="[Range].[Date Created Conversion].&amp;[2015-07-09T05:00:00]"/>
            <x15:cachedUniqueName index="477" name="[Range].[Date Created Conversion].&amp;[2015-07-16T05:00:00]"/>
            <x15:cachedUniqueName index="478" name="[Range].[Date Created Conversion].&amp;[2015-07-17T05:00:00]"/>
            <x15:cachedUniqueName index="479" name="[Range].[Date Created Conversion].&amp;[2015-07-24T05:00:00]"/>
            <x15:cachedUniqueName index="480" name="[Range].[Date Created Conversion].&amp;[2015-07-27T05:00:00]"/>
            <x15:cachedUniqueName index="481" name="[Range].[Date Created Conversion].&amp;[2015-07-28T05:00:00]"/>
            <x15:cachedUniqueName index="482" name="[Range].[Date Created Conversion].&amp;[2015-08-03T05:00:00]"/>
            <x15:cachedUniqueName index="483" name="[Range].[Date Created Conversion].&amp;[2015-08-13T05:00:00]"/>
            <x15:cachedUniqueName index="484" name="[Range].[Date Created Conversion].&amp;[2015-08-14T05:00:00]"/>
            <x15:cachedUniqueName index="485" name="[Range].[Date Created Conversion].&amp;[2015-08-21T05:00:00]"/>
            <x15:cachedUniqueName index="486" name="[Range].[Date Created Conversion].&amp;[2015-08-23T05:00:00]"/>
            <x15:cachedUniqueName index="487" name="[Range].[Date Created Conversion].&amp;[2015-08-24T05:00:00]"/>
            <x15:cachedUniqueName index="488" name="[Range].[Date Created Conversion].&amp;[2015-08-28T05:00:00]"/>
            <x15:cachedUniqueName index="489" name="[Range].[Date Created Conversion].&amp;[2015-08-29T05:00:00]"/>
            <x15:cachedUniqueName index="490" name="[Range].[Date Created Conversion].&amp;[2015-08-30T05:00:00]"/>
            <x15:cachedUniqueName index="491" name="[Range].[Date Created Conversion].&amp;[2015-09-03T05:00:00]"/>
            <x15:cachedUniqueName index="492" name="[Range].[Date Created Conversion].&amp;[2015-09-13T05:00:00]"/>
            <x15:cachedUniqueName index="493" name="[Range].[Date Created Conversion].&amp;[2015-09-14T05:00:00]"/>
            <x15:cachedUniqueName index="494" name="[Range].[Date Created Conversion].&amp;[2015-09-18T05:00:00]"/>
            <x15:cachedUniqueName index="495" name="[Range].[Date Created Conversion].&amp;[2015-09-21T05:00:00]"/>
            <x15:cachedUniqueName index="496" name="[Range].[Date Created Conversion].&amp;[2015-09-23T05:00:00]"/>
            <x15:cachedUniqueName index="497" name="[Range].[Date Created Conversion].&amp;[2015-09-28T05:00:00]"/>
            <x15:cachedUniqueName index="498" name="[Range].[Date Created Conversion].&amp;[2015-10-02T05:00:00]"/>
            <x15:cachedUniqueName index="499" name="[Range].[Date Created Conversion].&amp;[2015-10-03T05:00:00]"/>
            <x15:cachedUniqueName index="500" name="[Range].[Date Created Conversion].&amp;[2015-10-05T05:00:00]"/>
            <x15:cachedUniqueName index="501" name="[Range].[Date Created Conversion].&amp;[2015-10-06T05:00:00]"/>
            <x15:cachedUniqueName index="502" name="[Range].[Date Created Conversion].&amp;[2015-10-16T05:00:00]"/>
            <x15:cachedUniqueName index="503" name="[Range].[Date Created Conversion].&amp;[2015-10-21T05:00:00]"/>
            <x15:cachedUniqueName index="504" name="[Range].[Date Created Conversion].&amp;[2015-10-22T05:00:00]"/>
            <x15:cachedUniqueName index="505" name="[Range].[Date Created Conversion].&amp;[2015-10-30T05:00:00]"/>
            <x15:cachedUniqueName index="506" name="[Range].[Date Created Conversion].&amp;[2015-11-07T06:00:00]"/>
            <x15:cachedUniqueName index="507" name="[Range].[Date Created Conversion].&amp;[2015-11-14T06:00:00]"/>
            <x15:cachedUniqueName index="508" name="[Range].[Date Created Conversion].&amp;[2015-11-23T06:00:00]"/>
            <x15:cachedUniqueName index="509" name="[Range].[Date Created Conversion].&amp;[2015-11-24T06:00:00]"/>
            <x15:cachedUniqueName index="510" name="[Range].[Date Created Conversion].&amp;[2015-11-26T06:00:00]"/>
            <x15:cachedUniqueName index="511" name="[Range].[Date Created Conversion].&amp;[2015-11-28T06:00:00]"/>
            <x15:cachedUniqueName index="512" name="[Range].[Date Created Conversion].&amp;[2015-11-29T06:00:00]"/>
            <x15:cachedUniqueName index="513" name="[Range].[Date Created Conversion].&amp;[2015-12-07T06:00:00]"/>
            <x15:cachedUniqueName index="514" name="[Range].[Date Created Conversion].&amp;[2015-12-08T06:00:00]"/>
            <x15:cachedUniqueName index="515" name="[Range].[Date Created Conversion].&amp;[2015-12-20T06:00:00]"/>
            <x15:cachedUniqueName index="516" name="[Range].[Date Created Conversion].&amp;[2015-12-22T06:00:00]"/>
            <x15:cachedUniqueName index="517" name="[Range].[Date Created Conversion].&amp;[2015-12-24T06:00:00]"/>
            <x15:cachedUniqueName index="518" name="[Range].[Date Created Conversion].&amp;[2015-12-26T06:00:00]"/>
            <x15:cachedUniqueName index="519" name="[Range].[Date Created Conversion].&amp;[2016-01-03T06:00:00]"/>
            <x15:cachedUniqueName index="520" name="[Range].[Date Created Conversion].&amp;[2016-01-05T06:00:00]"/>
            <x15:cachedUniqueName index="521" name="[Range].[Date Created Conversion].&amp;[2016-01-07T06:00:00]"/>
            <x15:cachedUniqueName index="522" name="[Range].[Date Created Conversion].&amp;[2016-01-08T06:00:00]"/>
            <x15:cachedUniqueName index="523" name="[Range].[Date Created Conversion].&amp;[2016-01-09T06:00:00]"/>
            <x15:cachedUniqueName index="524" name="[Range].[Date Created Conversion].&amp;[2016-01-18T06:00:00]"/>
            <x15:cachedUniqueName index="525" name="[Range].[Date Created Conversion].&amp;[2016-01-22T06:00:00]"/>
            <x15:cachedUniqueName index="526" name="[Range].[Date Created Conversion].&amp;[2016-01-24T06:00:00]"/>
            <x15:cachedUniqueName index="527" name="[Range].[Date Created Conversion].&amp;[2016-01-30T06:00:00]"/>
            <x15:cachedUniqueName index="528" name="[Range].[Date Created Conversion].&amp;[2016-02-03T06:00:00]"/>
            <x15:cachedUniqueName index="529" name="[Range].[Date Created Conversion].&amp;[2016-02-05T06:00:00]"/>
            <x15:cachedUniqueName index="530" name="[Range].[Date Created Conversion].&amp;[2016-02-08T06:00:00]"/>
            <x15:cachedUniqueName index="531" name="[Range].[Date Created Conversion].&amp;[2016-02-19T06:00:00]"/>
            <x15:cachedUniqueName index="532" name="[Range].[Date Created Conversion].&amp;[2016-02-22T06:00:00]"/>
            <x15:cachedUniqueName index="533" name="[Range].[Date Created Conversion].&amp;[2016-02-24T06:00:00]"/>
            <x15:cachedUniqueName index="534" name="[Range].[Date Created Conversion].&amp;[2016-02-25T06:00:00]"/>
            <x15:cachedUniqueName index="535" name="[Range].[Date Created Conversion].&amp;[2016-02-26T06:00:00]"/>
            <x15:cachedUniqueName index="536" name="[Range].[Date Created Conversion].&amp;[2016-03-02T06:00:00]"/>
            <x15:cachedUniqueName index="537" name="[Range].[Date Created Conversion].&amp;[2016-03-03T06:00:00]"/>
            <x15:cachedUniqueName index="538" name="[Range].[Date Created Conversion].&amp;[2016-03-04T06:00:00]"/>
            <x15:cachedUniqueName index="539" name="[Range].[Date Created Conversion].&amp;[2016-03-05T06:00:00]"/>
            <x15:cachedUniqueName index="540" name="[Range].[Date Created Conversion].&amp;[2016-03-06T06:00:00]"/>
            <x15:cachedUniqueName index="541" name="[Range].[Date Created Conversion].&amp;[2016-03-07T06:00:00]"/>
            <x15:cachedUniqueName index="542" name="[Range].[Date Created Conversion].&amp;[2016-03-15T05:00:00]"/>
            <x15:cachedUniqueName index="543" name="[Range].[Date Created Conversion].&amp;[2016-03-16T05:00:00]"/>
            <x15:cachedUniqueName index="544" name="[Range].[Date Created Conversion].&amp;[2016-03-17T05:00:00]"/>
            <x15:cachedUniqueName index="545" name="[Range].[Date Created Conversion].&amp;[2016-03-19T05:00:00]"/>
            <x15:cachedUniqueName index="546" name="[Range].[Date Created Conversion].&amp;[2016-03-27T05:00:00]"/>
            <x15:cachedUniqueName index="547" name="[Range].[Date Created Conversion].&amp;[2016-03-30T05:00:00]"/>
            <x15:cachedUniqueName index="548" name="[Range].[Date Created Conversion].&amp;[2016-04-01T05:00:00]"/>
            <x15:cachedUniqueName index="549" name="[Range].[Date Created Conversion].&amp;[2016-04-08T05:00:00]"/>
            <x15:cachedUniqueName index="550" name="[Range].[Date Created Conversion].&amp;[2016-04-15T05:00:00]"/>
            <x15:cachedUniqueName index="551" name="[Range].[Date Created Conversion].&amp;[2016-04-29T05:00:00]"/>
            <x15:cachedUniqueName index="552" name="[Range].[Date Created Conversion].&amp;[2016-05-06T05:00:00]"/>
            <x15:cachedUniqueName index="553" name="[Range].[Date Created Conversion].&amp;[2016-05-12T05:00:00]"/>
            <x15:cachedUniqueName index="554" name="[Range].[Date Created Conversion].&amp;[2016-05-17T05:00:00]"/>
            <x15:cachedUniqueName index="555" name="[Range].[Date Created Conversion].&amp;[2016-05-23T05:00:00]"/>
            <x15:cachedUniqueName index="556" name="[Range].[Date Created Conversion].&amp;[2016-05-25T05:00:00]"/>
            <x15:cachedUniqueName index="557" name="[Range].[Date Created Conversion].&amp;[2016-05-27T05:00:00]"/>
            <x15:cachedUniqueName index="558" name="[Range].[Date Created Conversion].&amp;[2016-05-30T05:00:00]"/>
            <x15:cachedUniqueName index="559" name="[Range].[Date Created Conversion].&amp;[2016-06-11T05:00:00]"/>
            <x15:cachedUniqueName index="560" name="[Range].[Date Created Conversion].&amp;[2016-06-13T05:00:00]"/>
            <x15:cachedUniqueName index="561" name="[Range].[Date Created Conversion].&amp;[2016-06-20T05:00:00]"/>
            <x15:cachedUniqueName index="562" name="[Range].[Date Created Conversion].&amp;[2016-06-27T05:00:00]"/>
            <x15:cachedUniqueName index="563" name="[Range].[Date Created Conversion].&amp;[2016-06-29T05:00:00]"/>
            <x15:cachedUniqueName index="564" name="[Range].[Date Created Conversion].&amp;[2016-07-04T05:00:00]"/>
            <x15:cachedUniqueName index="565" name="[Range].[Date Created Conversion].&amp;[2016-07-06T05:00:00]"/>
            <x15:cachedUniqueName index="566" name="[Range].[Date Created Conversion].&amp;[2016-07-08T05:00:00]"/>
            <x15:cachedUniqueName index="567" name="[Range].[Date Created Conversion].&amp;[2016-07-10T05:00:00]"/>
            <x15:cachedUniqueName index="568" name="[Range].[Date Created Conversion].&amp;[2016-07-22T05:00:00]"/>
            <x15:cachedUniqueName index="569" name="[Range].[Date Created Conversion].&amp;[2016-07-25T05:00:00]"/>
            <x15:cachedUniqueName index="570" name="[Range].[Date Created Conversion].&amp;[2016-07-26T05:00:00]"/>
            <x15:cachedUniqueName index="571" name="[Range].[Date Created Conversion].&amp;[2016-07-28T05:00:00]"/>
            <x15:cachedUniqueName index="572" name="[Range].[Date Created Conversion].&amp;[2016-08-02T05:00:00]"/>
            <x15:cachedUniqueName index="573" name="[Range].[Date Created Conversion].&amp;[2016-08-05T05:00:00]"/>
            <x15:cachedUniqueName index="574" name="[Range].[Date Created Conversion].&amp;[2016-08-06T05:00:00]"/>
            <x15:cachedUniqueName index="575" name="[Range].[Date Created Conversion].&amp;[2016-08-07T05:00:00]"/>
            <x15:cachedUniqueName index="576" name="[Range].[Date Created Conversion].&amp;[2016-08-09T05:00:00]"/>
            <x15:cachedUniqueName index="577" name="[Range].[Date Created Conversion].&amp;[2016-08-14T05:00:00]"/>
            <x15:cachedUniqueName index="578" name="[Range].[Date Created Conversion].&amp;[2016-08-19T05:00:00]"/>
            <x15:cachedUniqueName index="579" name="[Range].[Date Created Conversion].&amp;[2016-08-22T05:00:00]"/>
            <x15:cachedUniqueName index="580" name="[Range].[Date Created Conversion].&amp;[2016-08-23T05:00:00]"/>
            <x15:cachedUniqueName index="581" name="[Range].[Date Created Conversion].&amp;[2016-08-31T05:00:00]"/>
            <x15:cachedUniqueName index="582" name="[Range].[Date Created Conversion].&amp;[2016-09-03T05:00:00]"/>
            <x15:cachedUniqueName index="583" name="[Range].[Date Created Conversion].&amp;[2016-09-10T05:00:00]"/>
            <x15:cachedUniqueName index="584" name="[Range].[Date Created Conversion].&amp;[2016-09-13T05:00:00]"/>
            <x15:cachedUniqueName index="585" name="[Range].[Date Created Conversion].&amp;[2016-10-14T05:00:00]"/>
            <x15:cachedUniqueName index="586" name="[Range].[Date Created Conversion].&amp;[2016-11-01T05:00:00]"/>
            <x15:cachedUniqueName index="587" name="[Range].[Date Created Conversion].&amp;[2016-11-02T05:00:00]"/>
            <x15:cachedUniqueName index="588" name="[Range].[Date Created Conversion].&amp;[2016-11-06T05:00:00]"/>
            <x15:cachedUniqueName index="589" name="[Range].[Date Created Conversion].&amp;[2016-11-11T06:00:00]"/>
            <x15:cachedUniqueName index="590" name="[Range].[Date Created Conversion].&amp;[2016-11-12T06:00:00]"/>
            <x15:cachedUniqueName index="591" name="[Range].[Date Created Conversion].&amp;[2016-11-14T06:00:00]"/>
            <x15:cachedUniqueName index="592" name="[Range].[Date Created Conversion].&amp;[2016-11-23T06:00:00]"/>
            <x15:cachedUniqueName index="593" name="[Range].[Date Created Conversion].&amp;[2016-11-26T06:00:00]"/>
            <x15:cachedUniqueName index="594" name="[Range].[Date Created Conversion].&amp;[2016-11-27T06:00:00]"/>
            <x15:cachedUniqueName index="595" name="[Range].[Date Created Conversion].&amp;[2016-12-01T06:00:00]"/>
            <x15:cachedUniqueName index="596" name="[Range].[Date Created Conversion].&amp;[2016-12-08T06:00:00]"/>
            <x15:cachedUniqueName index="597" name="[Range].[Date Created Conversion].&amp;[2016-12-11T06:00:00]"/>
            <x15:cachedUniqueName index="598" name="[Range].[Date Created Conversion].&amp;[2016-12-12T06:00:00]"/>
            <x15:cachedUniqueName index="599" name="[Range].[Date Created Conversion].&amp;[2016-12-19T06:00:00]"/>
            <x15:cachedUniqueName index="600" name="[Range].[Date Created Conversion].&amp;[2016-12-20T06:00:00]"/>
            <x15:cachedUniqueName index="601" name="[Range].[Date Created Conversion].&amp;[2016-12-22T06:00:00]"/>
            <x15:cachedUniqueName index="602" name="[Range].[Date Created Conversion].&amp;[2016-12-26T06:00:00]"/>
            <x15:cachedUniqueName index="603" name="[Range].[Date Created Conversion].&amp;[2016-12-29T06:00:00]"/>
            <x15:cachedUniqueName index="604" name="[Range].[Date Created Conversion].&amp;[2017-01-11T06:00:00]"/>
            <x15:cachedUniqueName index="605" name="[Range].[Date Created Conversion].&amp;[2017-01-17T06:00:00]"/>
            <x15:cachedUniqueName index="606" name="[Range].[Date Created Conversion].&amp;[2017-01-22T06:00:00]"/>
            <x15:cachedUniqueName index="607" name="[Range].[Date Created Conversion].&amp;[2017-01-28T06:00:00]"/>
            <x15:cachedUniqueName index="608" name="[Range].[Date Created Conversion].&amp;[2017-02-03T06:00:00]"/>
            <x15:cachedUniqueName index="609" name="[Range].[Date Created Conversion].&amp;[2017-02-10T06:00:00]"/>
            <x15:cachedUniqueName index="610" name="[Range].[Date Created Conversion].&amp;[2017-02-13T06:00:00]"/>
            <x15:cachedUniqueName index="611" name="[Range].[Date Created Conversion].&amp;[2017-02-16T06:00:00]"/>
            <x15:cachedUniqueName index="612" name="[Range].[Date Created Conversion].&amp;[2017-02-17T06:00:00]"/>
            <x15:cachedUniqueName index="613" name="[Range].[Date Created Conversion].&amp;[2017-02-20T06:00:00]"/>
            <x15:cachedUniqueName index="614" name="[Range].[Date Created Conversion].&amp;[2017-02-21T06:00:00]"/>
            <x15:cachedUniqueName index="615" name="[Range].[Date Created Conversion].&amp;[2017-02-22T06:00:00]"/>
            <x15:cachedUniqueName index="616" name="[Range].[Date Created Conversion].&amp;[2017-02-28T06:00:00]"/>
            <x15:cachedUniqueName index="617" name="[Range].[Date Created Conversion].&amp;[2017-03-01T06:00:00]"/>
            <x15:cachedUniqueName index="618" name="[Range].[Date Created Conversion].&amp;[2017-03-02T06:00:00]"/>
            <x15:cachedUniqueName index="619" name="[Range].[Date Created Conversion].&amp;[2017-03-03T06:00:00]"/>
            <x15:cachedUniqueName index="620" name="[Range].[Date Created Conversion].&amp;[2017-03-12T06:00:00]"/>
            <x15:cachedUniqueName index="621" name="[Range].[Date Created Conversion].&amp;[2017-03-22T05:00:00]"/>
            <x15:cachedUniqueName index="622" name="[Range].[Date Created Conversion].&amp;[2017-03-23T05:00:00]"/>
            <x15:cachedUniqueName index="623" name="[Range].[Date Created Conversion].&amp;[2017-03-25T05:00:00]"/>
            <x15:cachedUniqueName index="624" name="[Range].[Date Created Conversion].&amp;[2017-04-11T05:00:00]"/>
            <x15:cachedUniqueName index="625" name="[Range].[Date Created Conversion].&amp;[2017-04-13T05:00:00]"/>
            <x15:cachedUniqueName index="626" name="[Range].[Date Created Conversion].&amp;[2017-04-15T05:00:00]"/>
            <x15:cachedUniqueName index="627" name="[Range].[Date Created Conversion].&amp;[2017-04-18T05:00:00]"/>
            <x15:cachedUniqueName index="628" name="[Range].[Date Created Conversion].&amp;[2017-04-20T05:00:00]"/>
            <x15:cachedUniqueName index="629" name="[Range].[Date Created Conversion].&amp;[2017-04-27T05:00:00]"/>
            <x15:cachedUniqueName index="630" name="[Range].[Date Created Conversion].&amp;[2017-04-28T05:00:00]"/>
            <x15:cachedUniqueName index="631" name="[Range].[Date Created Conversion].&amp;[2017-05-03T05:00:00]"/>
            <x15:cachedUniqueName index="632" name="[Range].[Date Created Conversion].&amp;[2017-05-05T05:00:00]"/>
            <x15:cachedUniqueName index="633" name="[Range].[Date Created Conversion].&amp;[2017-05-10T05:00:00]"/>
            <x15:cachedUniqueName index="634" name="[Range].[Date Created Conversion].&amp;[2017-05-13T05:00:00]"/>
            <x15:cachedUniqueName index="635" name="[Range].[Date Created Conversion].&amp;[2017-05-14T05:00:00]"/>
            <x15:cachedUniqueName index="636" name="[Range].[Date Created Conversion].&amp;[2017-05-21T05:00:00]"/>
            <x15:cachedUniqueName index="637" name="[Range].[Date Created Conversion].&amp;[2017-05-22T05:00:00]"/>
            <x15:cachedUniqueName index="638" name="[Range].[Date Created Conversion].&amp;[2017-05-23T05:00:00]"/>
            <x15:cachedUniqueName index="639" name="[Range].[Date Created Conversion].&amp;[2017-05-29T05:00:00]"/>
            <x15:cachedUniqueName index="640" name="[Range].[Date Created Conversion].&amp;[2017-06-01T05:00:00]"/>
            <x15:cachedUniqueName index="641" name="[Range].[Date Created Conversion].&amp;[2017-06-12T05:00:00]"/>
            <x15:cachedUniqueName index="642" name="[Range].[Date Created Conversion].&amp;[2017-06-15T05:00:00]"/>
            <x15:cachedUniqueName index="643" name="[Range].[Date Created Conversion].&amp;[2017-06-23T05:00:00]"/>
            <x15:cachedUniqueName index="644" name="[Range].[Date Created Conversion].&amp;[2017-06-25T05:00:00]"/>
            <x15:cachedUniqueName index="645" name="[Range].[Date Created Conversion].&amp;[2017-06-26T05:00:00]"/>
            <x15:cachedUniqueName index="646" name="[Range].[Date Created Conversion].&amp;[2017-06-29T05:00:00]"/>
            <x15:cachedUniqueName index="647" name="[Range].[Date Created Conversion].&amp;[2017-06-30T05:00:00]"/>
            <x15:cachedUniqueName index="648" name="[Range].[Date Created Conversion].&amp;[2017-07-06T05:00:00]"/>
            <x15:cachedUniqueName index="649" name="[Range].[Date Created Conversion].&amp;[2017-07-14T05:00:00]"/>
            <x15:cachedUniqueName index="650" name="[Range].[Date Created Conversion].&amp;[2017-07-17T05:00:00]"/>
            <x15:cachedUniqueName index="651" name="[Range].[Date Created Conversion].&amp;[2017-07-19T05:00:00]"/>
            <x15:cachedUniqueName index="652" name="[Range].[Date Created Conversion].&amp;[2017-07-22T05:00:00]"/>
            <x15:cachedUniqueName index="653" name="[Range].[Date Created Conversion].&amp;[2017-07-23T05:00:00]"/>
            <x15:cachedUniqueName index="654" name="[Range].[Date Created Conversion].&amp;[2017-07-25T05:00:00]"/>
            <x15:cachedUniqueName index="655" name="[Range].[Date Created Conversion].&amp;[2017-07-27T05:00:00]"/>
            <x15:cachedUniqueName index="656" name="[Range].[Date Created Conversion].&amp;[2017-07-29T05:00:00]"/>
            <x15:cachedUniqueName index="657" name="[Range].[Date Created Conversion].&amp;[2017-08-01T05:00:00]"/>
            <x15:cachedUniqueName index="658" name="[Range].[Date Created Conversion].&amp;[2017-08-02T05:00:00]"/>
            <x15:cachedUniqueName index="659" name="[Range].[Date Created Conversion].&amp;[2017-08-03T05:00:00]"/>
            <x15:cachedUniqueName index="660" name="[Range].[Date Created Conversion].&amp;[2017-08-17T05:00:00]"/>
            <x15:cachedUniqueName index="661" name="[Range].[Date Created Conversion].&amp;[2017-08-22T05:00:00]"/>
            <x15:cachedUniqueName index="662" name="[Range].[Date Created Conversion].&amp;[2017-08-24T05:00:00]"/>
            <x15:cachedUniqueName index="663" name="[Range].[Date Created Conversion].&amp;[2017-08-26T05:00:00]"/>
            <x15:cachedUniqueName index="664" name="[Range].[Date Created Conversion].&amp;[2017-08-29T05:00:00]"/>
            <x15:cachedUniqueName index="665" name="[Range].[Date Created Conversion].&amp;[2017-08-30T05:00:00]"/>
            <x15:cachedUniqueName index="666" name="[Range].[Date Created Conversion].&amp;[2017-09-01T05:00:00]"/>
            <x15:cachedUniqueName index="667" name="[Range].[Date Created Conversion].&amp;[2017-09-02T05:00:00]"/>
            <x15:cachedUniqueName index="668" name="[Range].[Date Created Conversion].&amp;[2017-09-12T05:00:00]"/>
            <x15:cachedUniqueName index="669" name="[Range].[Date Created Conversion].&amp;[2017-09-13T05:00:00]"/>
            <x15:cachedUniqueName index="670" name="[Range].[Date Created Conversion].&amp;[2017-09-17T05:00:00]"/>
            <x15:cachedUniqueName index="671" name="[Range].[Date Created Conversion].&amp;[2017-09-21T05:00:00]"/>
            <x15:cachedUniqueName index="672" name="[Range].[Date Created Conversion].&amp;[2017-09-22T05:00:00]"/>
            <x15:cachedUniqueName index="673" name="[Range].[Date Created Conversion].&amp;[2017-10-04T05:00:00]"/>
            <x15:cachedUniqueName index="674" name="[Range].[Date Created Conversion].&amp;[2017-10-07T05:00:00]"/>
            <x15:cachedUniqueName index="675" name="[Range].[Date Created Conversion].&amp;[2017-10-08T05:00:00]"/>
            <x15:cachedUniqueName index="676" name="[Range].[Date Created Conversion].&amp;[2017-10-14T05:00:00]"/>
            <x15:cachedUniqueName index="677" name="[Range].[Date Created Conversion].&amp;[2017-10-16T05:00:00]"/>
            <x15:cachedUniqueName index="678" name="[Range].[Date Created Conversion].&amp;[2017-10-17T05:00:00]"/>
            <x15:cachedUniqueName index="679" name="[Range].[Date Created Conversion].&amp;[2017-10-20T05:00:00]"/>
            <x15:cachedUniqueName index="680" name="[Range].[Date Created Conversion].&amp;[2017-11-01T05:00:00]"/>
            <x15:cachedUniqueName index="681" name="[Range].[Date Created Conversion].&amp;[2017-11-06T06:00:00]"/>
            <x15:cachedUniqueName index="682" name="[Range].[Date Created Conversion].&amp;[2017-11-09T06:00:00]"/>
            <x15:cachedUniqueName index="683" name="[Range].[Date Created Conversion].&amp;[2017-11-14T06:00:00]"/>
            <x15:cachedUniqueName index="684" name="[Range].[Date Created Conversion].&amp;[2017-11-17T06:00:00]"/>
            <x15:cachedUniqueName index="685" name="[Range].[Date Created Conversion].&amp;[2017-11-21T06:00:00]"/>
            <x15:cachedUniqueName index="686" name="[Range].[Date Created Conversion].&amp;[2017-11-23T06:00:00]"/>
            <x15:cachedUniqueName index="687" name="[Range].[Date Created Conversion].&amp;[2017-11-27T06:00:00]"/>
            <x15:cachedUniqueName index="688" name="[Range].[Date Created Conversion].&amp;[2017-11-28T06:00:00]"/>
            <x15:cachedUniqueName index="689" name="[Range].[Date Created Conversion].&amp;[2017-11-29T06:00:00]"/>
            <x15:cachedUniqueName index="690" name="[Range].[Date Created Conversion].&amp;[2017-12-08T06:00:00]"/>
            <x15:cachedUniqueName index="691" name="[Range].[Date Created Conversion].&amp;[2017-12-14T06:00:00]"/>
            <x15:cachedUniqueName index="692" name="[Range].[Date Created Conversion].&amp;[2017-12-19T06:00:00]"/>
            <x15:cachedUniqueName index="693" name="[Range].[Date Created Conversion].&amp;[2017-12-22T06:00:00]"/>
            <x15:cachedUniqueName index="694" name="[Range].[Date Created Conversion].&amp;[2017-12-25T06:00:00]"/>
            <x15:cachedUniqueName index="695" name="[Range].[Date Created Conversion].&amp;[2017-12-27T06:00:00]"/>
            <x15:cachedUniqueName index="696" name="[Range].[Date Created Conversion].&amp;[2017-12-28T06:00:00]"/>
            <x15:cachedUniqueName index="697" name="[Range].[Date Created Conversion].&amp;[2018-01-02T06:00:00]"/>
            <x15:cachedUniqueName index="698" name="[Range].[Date Created Conversion].&amp;[2018-01-03T06:00:00]"/>
            <x15:cachedUniqueName index="699" name="[Range].[Date Created Conversion].&amp;[2018-01-07T06:00:00]"/>
            <x15:cachedUniqueName index="700" name="[Range].[Date Created Conversion].&amp;[2018-01-10T06:00:00]"/>
            <x15:cachedUniqueName index="701" name="[Range].[Date Created Conversion].&amp;[2018-01-12T06:00:00]"/>
            <x15:cachedUniqueName index="702" name="[Range].[Date Created Conversion].&amp;[2018-01-22T06:00:00]"/>
            <x15:cachedUniqueName index="703" name="[Range].[Date Created Conversion].&amp;[2018-01-25T06:00:00]"/>
            <x15:cachedUniqueName index="704" name="[Range].[Date Created Conversion].&amp;[2018-01-27T06:00:00]"/>
            <x15:cachedUniqueName index="705" name="[Range].[Date Created Conversion].&amp;[2018-02-03T06:00:00]"/>
            <x15:cachedUniqueName index="706" name="[Range].[Date Created Conversion].&amp;[2018-02-05T06:00:00]"/>
            <x15:cachedUniqueName index="707" name="[Range].[Date Created Conversion].&amp;[2018-02-07T06:00:00]"/>
            <x15:cachedUniqueName index="708" name="[Range].[Date Created Conversion].&amp;[2018-02-10T06:00:00]"/>
            <x15:cachedUniqueName index="709" name="[Range].[Date Created Conversion].&amp;[2018-02-11T06:00:00]"/>
            <x15:cachedUniqueName index="710" name="[Range].[Date Created Conversion].&amp;[2018-02-21T06:00:00]"/>
            <x15:cachedUniqueName index="711" name="[Range].[Date Created Conversion].&amp;[2018-02-23T06:00:00]"/>
            <x15:cachedUniqueName index="712" name="[Range].[Date Created Conversion].&amp;[2018-02-25T06:00:00]"/>
            <x15:cachedUniqueName index="713" name="[Range].[Date Created Conversion].&amp;[2018-03-04T06:00:00]"/>
            <x15:cachedUniqueName index="714" name="[Range].[Date Created Conversion].&amp;[2018-03-05T06:00:00]"/>
            <x15:cachedUniqueName index="715" name="[Range].[Date Created Conversion].&amp;[2018-03-09T06:00:00]"/>
            <x15:cachedUniqueName index="716" name="[Range].[Date Created Conversion].&amp;[2018-03-11T06:00:00]"/>
            <x15:cachedUniqueName index="717" name="[Range].[Date Created Conversion].&amp;[2018-03-21T05:00:00]"/>
            <x15:cachedUniqueName index="718" name="[Range].[Date Created Conversion].&amp;[2018-03-27T05:00:00]"/>
            <x15:cachedUniqueName index="719" name="[Range].[Date Created Conversion].&amp;[2018-03-31T05:00:00]"/>
            <x15:cachedUniqueName index="720" name="[Range].[Date Created Conversion].&amp;[2018-04-03T05:00:00]"/>
            <x15:cachedUniqueName index="721" name="[Range].[Date Created Conversion].&amp;[2018-04-04T05:00:00]"/>
            <x15:cachedUniqueName index="722" name="[Range].[Date Created Conversion].&amp;[2018-04-08T05:00:00]"/>
            <x15:cachedUniqueName index="723" name="[Range].[Date Created Conversion].&amp;[2018-04-09T05:00:00]"/>
            <x15:cachedUniqueName index="724" name="[Range].[Date Created Conversion].&amp;[2018-04-15T05:00:00]"/>
            <x15:cachedUniqueName index="725" name="[Range].[Date Created Conversion].&amp;[2018-04-16T05:00:00]"/>
            <x15:cachedUniqueName index="726" name="[Range].[Date Created Conversion].&amp;[2018-04-18T05:00:00]"/>
            <x15:cachedUniqueName index="727" name="[Range].[Date Created Conversion].&amp;[2018-04-21T05:00:00]"/>
            <x15:cachedUniqueName index="728" name="[Range].[Date Created Conversion].&amp;[2018-04-23T05:00:00]"/>
            <x15:cachedUniqueName index="729" name="[Range].[Date Created Conversion].&amp;[2018-05-05T05:00:00]"/>
            <x15:cachedUniqueName index="730" name="[Range].[Date Created Conversion].&amp;[2018-05-07T05:00:00]"/>
            <x15:cachedUniqueName index="731" name="[Range].[Date Created Conversion].&amp;[2018-05-08T05:00:00]"/>
            <x15:cachedUniqueName index="732" name="[Range].[Date Created Conversion].&amp;[2018-05-13T05:00:00]"/>
            <x15:cachedUniqueName index="733" name="[Range].[Date Created Conversion].&amp;[2018-05-14T05:00:00]"/>
            <x15:cachedUniqueName index="734" name="[Range].[Date Created Conversion].&amp;[2018-05-15T05:00:00]"/>
            <x15:cachedUniqueName index="735" name="[Range].[Date Created Conversion].&amp;[2018-05-21T05:00:00]"/>
            <x15:cachedUniqueName index="736" name="[Range].[Date Created Conversion].&amp;[2018-05-31T05:00:00]"/>
            <x15:cachedUniqueName index="737" name="[Range].[Date Created Conversion].&amp;[2018-06-04T05:00:00]"/>
            <x15:cachedUniqueName index="738" name="[Range].[Date Created Conversion].&amp;[2018-06-08T05:00:00]"/>
            <x15:cachedUniqueName index="739" name="[Range].[Date Created Conversion].&amp;[2018-06-12T05:00:00]"/>
            <x15:cachedUniqueName index="740" name="[Range].[Date Created Conversion].&amp;[2018-06-15T05:00:00]"/>
            <x15:cachedUniqueName index="741" name="[Range].[Date Created Conversion].&amp;[2018-06-16T05:00:00]"/>
            <x15:cachedUniqueName index="742" name="[Range].[Date Created Conversion].&amp;[2018-06-22T05:00:00]"/>
            <x15:cachedUniqueName index="743" name="[Range].[Date Created Conversion].&amp;[2018-06-26T05:00:00]"/>
            <x15:cachedUniqueName index="744" name="[Range].[Date Created Conversion].&amp;[2018-07-02T05:00:00]"/>
            <x15:cachedUniqueName index="745" name="[Range].[Date Created Conversion].&amp;[2018-07-14T05:00:00]"/>
            <x15:cachedUniqueName index="746" name="[Range].[Date Created Conversion].&amp;[2018-07-15T05:00:00]"/>
            <x15:cachedUniqueName index="747" name="[Range].[Date Created Conversion].&amp;[2018-07-17T05:00:00]"/>
            <x15:cachedUniqueName index="748" name="[Range].[Date Created Conversion].&amp;[2018-07-20T05:00:00]"/>
            <x15:cachedUniqueName index="749" name="[Range].[Date Created Conversion].&amp;[2018-07-21T05:00:00]"/>
            <x15:cachedUniqueName index="750" name="[Range].[Date Created Conversion].&amp;[2018-07-28T05:00:00]"/>
            <x15:cachedUniqueName index="751" name="[Range].[Date Created Conversion].&amp;[2018-07-29T05:00:00]"/>
            <x15:cachedUniqueName index="752" name="[Range].[Date Created Conversion].&amp;[2018-07-30T05:00:00]"/>
            <x15:cachedUniqueName index="753" name="[Range].[Date Created Conversion].&amp;[2018-07-31T05:00:00]"/>
            <x15:cachedUniqueName index="754" name="[Range].[Date Created Conversion].&amp;[2018-08-10T05:00:00]"/>
            <x15:cachedUniqueName index="755" name="[Range].[Date Created Conversion].&amp;[2018-08-17T05:00:00]"/>
            <x15:cachedUniqueName index="756" name="[Range].[Date Created Conversion].&amp;[2018-08-26T05:00:00]"/>
            <x15:cachedUniqueName index="757" name="[Range].[Date Created Conversion].&amp;[2018-08-28T05:00:00]"/>
            <x15:cachedUniqueName index="758" name="[Range].[Date Created Conversion].&amp;[2018-08-30T05:00:00]"/>
            <x15:cachedUniqueName index="759" name="[Range].[Date Created Conversion].&amp;[2018-09-02T05:00:00]"/>
            <x15:cachedUniqueName index="760" name="[Range].[Date Created Conversion].&amp;[2018-09-03T05:00:00]"/>
            <x15:cachedUniqueName index="761" name="[Range].[Date Created Conversion].&amp;[2018-09-08T05:00:00]"/>
            <x15:cachedUniqueName index="762" name="[Range].[Date Created Conversion].&amp;[2018-09-11T05:00:00]"/>
            <x15:cachedUniqueName index="763" name="[Range].[Date Created Conversion].&amp;[2018-09-16T05:00:00]"/>
            <x15:cachedUniqueName index="764" name="[Range].[Date Created Conversion].&amp;[2018-09-17T05:00:00]"/>
            <x15:cachedUniqueName index="765" name="[Range].[Date Created Conversion].&amp;[2018-09-19T05:00:00]"/>
            <x15:cachedUniqueName index="766" name="[Range].[Date Created Conversion].&amp;[2018-09-26T05:00:00]"/>
            <x15:cachedUniqueName index="767" name="[Range].[Date Created Conversion].&amp;[2018-09-27T05:00:00]"/>
            <x15:cachedUniqueName index="768" name="[Range].[Date Created Conversion].&amp;[2018-10-05T05:00:00]"/>
            <x15:cachedUniqueName index="769" name="[Range].[Date Created Conversion].&amp;[2018-10-09T05:00:00]"/>
            <x15:cachedUniqueName index="770" name="[Range].[Date Created Conversion].&amp;[2018-10-17T05:00:00]"/>
            <x15:cachedUniqueName index="771" name="[Range].[Date Created Conversion].&amp;[2018-10-21T05:00:00]"/>
            <x15:cachedUniqueName index="772" name="[Range].[Date Created Conversion].&amp;[2018-10-26T05:00:00]"/>
            <x15:cachedUniqueName index="773" name="[Range].[Date Created Conversion].&amp;[2018-11-03T05:00:00]"/>
            <x15:cachedUniqueName index="774" name="[Range].[Date Created Conversion].&amp;[2018-11-04T05:00:00]"/>
            <x15:cachedUniqueName index="775" name="[Range].[Date Created Conversion].&amp;[2018-11-13T06:00:00]"/>
            <x15:cachedUniqueName index="776" name="[Range].[Date Created Conversion].&amp;[2018-11-20T06:00:00]"/>
            <x15:cachedUniqueName index="777" name="[Range].[Date Created Conversion].&amp;[2018-11-27T06:00:00]"/>
            <x15:cachedUniqueName index="778" name="[Range].[Date Created Conversion].&amp;[2018-11-30T06:00:00]"/>
            <x15:cachedUniqueName index="779" name="[Range].[Date Created Conversion].&amp;[2018-12-08T06:00:00]"/>
            <x15:cachedUniqueName index="780" name="[Range].[Date Created Conversion].&amp;[2018-12-09T06:00:00]"/>
            <x15:cachedUniqueName index="781" name="[Range].[Date Created Conversion].&amp;[2018-12-16T06:00:00]"/>
            <x15:cachedUniqueName index="782" name="[Range].[Date Created Conversion].&amp;[2018-12-17T06:00:00]"/>
            <x15:cachedUniqueName index="783" name="[Range].[Date Created Conversion].&amp;[2018-12-18T06:00:00]"/>
            <x15:cachedUniqueName index="784" name="[Range].[Date Created Conversion].&amp;[2018-12-30T06:00:00]"/>
            <x15:cachedUniqueName index="785" name="[Range].[Date Created Conversion].&amp;[2019-01-06T06:00:00]"/>
            <x15:cachedUniqueName index="786" name="[Range].[Date Created Conversion].&amp;[2019-01-10T06:00:00]"/>
            <x15:cachedUniqueName index="787" name="[Range].[Date Created Conversion].&amp;[2019-01-11T06:00:00]"/>
            <x15:cachedUniqueName index="788" name="[Range].[Date Created Conversion].&amp;[2019-01-16T06:00:00]"/>
            <x15:cachedUniqueName index="789" name="[Range].[Date Created Conversion].&amp;[2019-01-17T06:00:00]"/>
            <x15:cachedUniqueName index="790" name="[Range].[Date Created Conversion].&amp;[2019-01-19T06:00:00]"/>
            <x15:cachedUniqueName index="791" name="[Range].[Date Created Conversion].&amp;[2019-01-20T06:00:00]"/>
            <x15:cachedUniqueName index="792" name="[Range].[Date Created Conversion].&amp;[2019-01-21T06:00:00]"/>
            <x15:cachedUniqueName index="793" name="[Range].[Date Created Conversion].&amp;[2019-01-26T06:00:00]"/>
            <x15:cachedUniqueName index="794" name="[Range].[Date Created Conversion].&amp;[2019-01-27T06:00:00]"/>
            <x15:cachedUniqueName index="795" name="[Range].[Date Created Conversion].&amp;[2019-01-28T06:00:00]"/>
            <x15:cachedUniqueName index="796" name="[Range].[Date Created Conversion].&amp;[2019-01-31T06:00:00]"/>
            <x15:cachedUniqueName index="797" name="[Range].[Date Created Conversion].&amp;[2019-02-07T06:00:00]"/>
            <x15:cachedUniqueName index="798" name="[Range].[Date Created Conversion].&amp;[2019-02-09T06:00:00]"/>
            <x15:cachedUniqueName index="799" name="[Range].[Date Created Conversion].&amp;[2019-02-13T06:00:00]"/>
            <x15:cachedUniqueName index="800" name="[Range].[Date Created Conversion].&amp;[2019-02-14T06:00:00]"/>
            <x15:cachedUniqueName index="801" name="[Range].[Date Created Conversion].&amp;[2019-02-19T06:00:00]"/>
            <x15:cachedUniqueName index="802" name="[Range].[Date Created Conversion].&amp;[2019-02-22T06:00:00]"/>
            <x15:cachedUniqueName index="803" name="[Range].[Date Created Conversion].&amp;[2019-03-04T06:00:00]"/>
            <x15:cachedUniqueName index="804" name="[Range].[Date Created Conversion].&amp;[2019-03-06T06:00:00]"/>
            <x15:cachedUniqueName index="805" name="[Range].[Date Created Conversion].&amp;[2019-03-11T05:00:00]"/>
            <x15:cachedUniqueName index="806" name="[Range].[Date Created Conversion].&amp;[2019-03-12T05:00:00]"/>
            <x15:cachedUniqueName index="807" name="[Range].[Date Created Conversion].&amp;[2019-03-17T05:00:00]"/>
            <x15:cachedUniqueName index="808" name="[Range].[Date Created Conversion].&amp;[2019-03-26T05:00:00]"/>
            <x15:cachedUniqueName index="809" name="[Range].[Date Created Conversion].&amp;[2019-03-27T05:00:00]"/>
            <x15:cachedUniqueName index="810" name="[Range].[Date Created Conversion].&amp;[2019-03-29T05:00:00]"/>
            <x15:cachedUniqueName index="811" name="[Range].[Date Created Conversion].&amp;[2019-04-06T05:00:00]"/>
            <x15:cachedUniqueName index="812" name="[Range].[Date Created Conversion].&amp;[2019-04-07T05:00:00]"/>
            <x15:cachedUniqueName index="813" name="[Range].[Date Created Conversion].&amp;[2019-04-09T05:00:00]"/>
            <x15:cachedUniqueName index="814" name="[Range].[Date Created Conversion].&amp;[2019-04-14T05:00:00]"/>
            <x15:cachedUniqueName index="815" name="[Range].[Date Created Conversion].&amp;[2019-04-15T05:00:00]"/>
            <x15:cachedUniqueName index="816" name="[Range].[Date Created Conversion].&amp;[2019-04-16T05:00:00]"/>
            <x15:cachedUniqueName index="817" name="[Range].[Date Created Conversion].&amp;[2019-04-18T05:00:00]"/>
            <x15:cachedUniqueName index="818" name="[Range].[Date Created Conversion].&amp;[2019-04-19T05:00:00]"/>
            <x15:cachedUniqueName index="819" name="[Range].[Date Created Conversion].&amp;[2019-04-20T05:00:00]"/>
            <x15:cachedUniqueName index="820" name="[Range].[Date Created Conversion].&amp;[2019-04-27T05:00:00]"/>
            <x15:cachedUniqueName index="821" name="[Range].[Date Created Conversion].&amp;[2019-04-28T05:00:00]"/>
            <x15:cachedUniqueName index="822" name="[Range].[Date Created Conversion].&amp;[2019-05-01T05:00:00]"/>
            <x15:cachedUniqueName index="823" name="[Range].[Date Created Conversion].&amp;[2019-05-03T05:00:00]"/>
            <x15:cachedUniqueName index="824" name="[Range].[Date Created Conversion].&amp;[2019-05-04T05:00:00]"/>
            <x15:cachedUniqueName index="825" name="[Range].[Date Created Conversion].&amp;[2019-05-12T05:00:00]"/>
            <x15:cachedUniqueName index="826" name="[Range].[Date Created Conversion].&amp;[2019-05-13T05:00:00]"/>
            <x15:cachedUniqueName index="827" name="[Range].[Date Created Conversion].&amp;[2019-05-24T05:00:00]"/>
            <x15:cachedUniqueName index="828" name="[Range].[Date Created Conversion].&amp;[2019-06-08T05:00:00]"/>
            <x15:cachedUniqueName index="829" name="[Range].[Date Created Conversion].&amp;[2019-06-10T05:00:00]"/>
            <x15:cachedUniqueName index="830" name="[Range].[Date Created Conversion].&amp;[2019-06-15T05:00:00]"/>
            <x15:cachedUniqueName index="831" name="[Range].[Date Created Conversion].&amp;[2019-06-17T05:00:00]"/>
            <x15:cachedUniqueName index="832" name="[Range].[Date Created Conversion].&amp;[2019-06-24T05:00:00]"/>
            <x15:cachedUniqueName index="833" name="[Range].[Date Created Conversion].&amp;[2019-06-25T05:00:00]"/>
            <x15:cachedUniqueName index="834" name="[Range].[Date Created Conversion].&amp;[2019-06-29T05:00:00]"/>
            <x15:cachedUniqueName index="835" name="[Range].[Date Created Conversion].&amp;[2019-07-01T05:00:00]"/>
            <x15:cachedUniqueName index="836" name="[Range].[Date Created Conversion].&amp;[2019-07-04T05:00:00]"/>
            <x15:cachedUniqueName index="837" name="[Range].[Date Created Conversion].&amp;[2019-07-05T05:00:00]"/>
            <x15:cachedUniqueName index="838" name="[Range].[Date Created Conversion].&amp;[2019-07-09T05:00:00]"/>
            <x15:cachedUniqueName index="839" name="[Range].[Date Created Conversion].&amp;[2019-07-10T05:00:00]"/>
            <x15:cachedUniqueName index="840" name="[Range].[Date Created Conversion].&amp;[2019-07-21T05:00:00]"/>
            <x15:cachedUniqueName index="841" name="[Range].[Date Created Conversion].&amp;[2019-07-22T05:00:00]"/>
            <x15:cachedUniqueName index="842" name="[Range].[Date Created Conversion].&amp;[2019-07-25T05:00:00]"/>
            <x15:cachedUniqueName index="843" name="[Range].[Date Created Conversion].&amp;[2019-08-01T05:00:00]"/>
            <x15:cachedUniqueName index="844" name="[Range].[Date Created Conversion].&amp;[2019-08-04T05:00:00]"/>
            <x15:cachedUniqueName index="845" name="[Range].[Date Created Conversion].&amp;[2019-08-11T05:00:00]"/>
            <x15:cachedUniqueName index="846" name="[Range].[Date Created Conversion].&amp;[2019-08-28T05:00:00]"/>
            <x15:cachedUniqueName index="847" name="[Range].[Date Created Conversion].&amp;[2019-09-08T05:00:00]"/>
            <x15:cachedUniqueName index="848" name="[Range].[Date Created Conversion].&amp;[2019-09-09T05:00:00]"/>
            <x15:cachedUniqueName index="849" name="[Range].[Date Created Conversion].&amp;[2019-09-11T05:00:00]"/>
            <x15:cachedUniqueName index="850" name="[Range].[Date Created Conversion].&amp;[2019-09-29T05:00:00]"/>
            <x15:cachedUniqueName index="851" name="[Range].[Date Created Conversion].&amp;[2019-10-05T05:00:00]"/>
            <x15:cachedUniqueName index="852" name="[Range].[Date Created Conversion].&amp;[2019-10-06T05:00:00]"/>
            <x15:cachedUniqueName index="853" name="[Range].[Date Created Conversion].&amp;[2019-10-13T05:00:00]"/>
            <x15:cachedUniqueName index="854" name="[Range].[Date Created Conversion].&amp;[2019-10-14T05:00:00]"/>
            <x15:cachedUniqueName index="855" name="[Range].[Date Created Conversion].&amp;[2019-10-15T05:00:00]"/>
            <x15:cachedUniqueName index="856" name="[Range].[Date Created Conversion].&amp;[2019-10-18T05:00:00]"/>
            <x15:cachedUniqueName index="857" name="[Range].[Date Created Conversion].&amp;[2019-10-20T05:00:00]"/>
            <x15:cachedUniqueName index="858" name="[Range].[Date Created Conversion].&amp;[2019-10-22T05:00:00]"/>
            <x15:cachedUniqueName index="859" name="[Range].[Date Created Conversion].&amp;[2019-10-27T05:00:00]"/>
            <x15:cachedUniqueName index="860" name="[Range].[Date Created Conversion].&amp;[2019-10-31T05:00:00]"/>
            <x15:cachedUniqueName index="861" name="[Range].[Date Created Conversion].&amp;[2019-11-11T06:00:00]"/>
            <x15:cachedUniqueName index="862" name="[Range].[Date Created Conversion].&amp;[2019-11-15T06:00:00]"/>
            <x15:cachedUniqueName index="863" name="[Range].[Date Created Conversion].&amp;[2019-11-17T06:00:00]"/>
            <x15:cachedUniqueName index="864" name="[Range].[Date Created Conversion].&amp;[2019-11-18T06:00:00]"/>
            <x15:cachedUniqueName index="865" name="[Range].[Date Created Conversion].&amp;[2019-11-19T06:00:00]"/>
            <x15:cachedUniqueName index="866" name="[Range].[Date Created Conversion].&amp;[2019-11-30T06:00:00]"/>
            <x15:cachedUniqueName index="867" name="[Range].[Date Created Conversion].&amp;[2019-12-06T06:00:00]"/>
            <x15:cachedUniqueName index="868" name="[Range].[Date Created Conversion].&amp;[2019-12-07T06:00:00]"/>
            <x15:cachedUniqueName index="869" name="[Range].[Date Created Conversion].&amp;[2019-12-10T06:00:00]"/>
            <x15:cachedUniqueName index="870" name="[Range].[Date Created Conversion].&amp;[2019-12-12T06:00:00]"/>
            <x15:cachedUniqueName index="871" name="[Range].[Date Created Conversion].&amp;[2019-12-14T06:00:00]"/>
            <x15:cachedUniqueName index="872" name="[Range].[Date Created Conversion].&amp;[2019-12-15T06:00:00]"/>
            <x15:cachedUniqueName index="873" name="[Range].[Date Created Conversion].&amp;[2019-12-16T06:00:00]"/>
            <x15:cachedUniqueName index="874" name="[Range].[Date Created Conversion].&amp;[2019-12-22T06:00:00]"/>
            <x15:cachedUniqueName index="875" name="[Range].[Date Created Conversion].&amp;[2019-12-25T06:00:00]"/>
            <x15:cachedUniqueName index="876" name="[Range].[Date Created Conversion].&amp;[2019-12-31T06:00:00]"/>
            <x15:cachedUniqueName index="877" name="[Range].[Date Created Conversion].&amp;[2020-01-15T06:00:00]"/>
            <x15:cachedUniqueName index="878" name="[Range].[Date Created Conversion].&amp;[2020-01-27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Quarter)].[Date Created Conversion (Quarter)]" caption="Date Created Conversion (Quarter)" numFmtId="0" hierarchy="21" level="1">
      <sharedItems containsNonDate="0" count="4">
        <s v="Qtr1"/>
        <s v="Qtr2"/>
        <s v="Qtr3"/>
        <s v="Qtr4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2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6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2DDEA-CF1F-434E-A74A-5CDEA65ED59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E29A5-3860-47E7-9965-F1670F16734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65" firstHeaderRow="1" firstDataRow="2" firstDataCol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Row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2">
    <field x="16"/>
    <field x="9"/>
  </rowFields>
  <rowItems count="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4"/>
    </i>
    <i r="1">
      <x v="5"/>
    </i>
    <i r="1">
      <x v="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>
      <x v="3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EC33B-138D-444D-9E5C-483B2D7F853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36DC6-100D-49C6-A712-C082F55EEAE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DCF8C-F64E-4FAF-BC5B-172F88A4887A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6" firstHeaderRow="1" firstDataRow="2" firstDataCol="1" rowPageCount="1" colPageCount="1"/>
  <pivotFields count="7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axis="axisPage" allDrilled="1" subtotalTop="0" showAll="0" dataSourceSort="1" defaultSubtotal="0" defaultAttributeDrillState="1"/>
  </pivotFields>
  <rowFields count="4">
    <field x="5"/>
    <field x="4"/>
    <field x="3"/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6" hier="18" name="[Range].[Parent Category].[All]" cap="All"/>
  </pageFields>
  <dataFields count="1">
    <dataField name="Count of outcome" fld="1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0"/>
    <rowHierarchyUsage hierarchyUsage="21"/>
    <rowHierarchyUsage hierarchyUsage="22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7598-821D-4488-86EA-1BB78FA353DF}">
  <sheetPr codeName="Sheet1"/>
  <dimension ref="A3:F14"/>
  <sheetViews>
    <sheetView topLeftCell="A2" workbookViewId="0">
      <selection activeCell="E3" sqref="E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3" spans="1:6" x14ac:dyDescent="0.3">
      <c r="A3" s="8" t="s">
        <v>2068</v>
      </c>
      <c r="B3" s="8" t="s">
        <v>2066</v>
      </c>
    </row>
    <row r="4" spans="1:6" x14ac:dyDescent="0.3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2062</v>
      </c>
      <c r="E8">
        <v>4</v>
      </c>
      <c r="F8">
        <v>4</v>
      </c>
    </row>
    <row r="9" spans="1:6" x14ac:dyDescent="0.3">
      <c r="A9" s="9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7EAD-00E0-415B-A9A6-F6BAC92772C5}">
  <sheetPr codeName="Sheet2"/>
  <dimension ref="A3:F65"/>
  <sheetViews>
    <sheetView topLeftCell="A3" workbookViewId="0">
      <selection activeCell="H2" sqref="H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3" spans="1:6" x14ac:dyDescent="0.3">
      <c r="A3" s="8" t="s">
        <v>2068</v>
      </c>
      <c r="B3" s="8" t="s">
        <v>2066</v>
      </c>
    </row>
    <row r="4" spans="1:6" x14ac:dyDescent="0.3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0" t="s">
        <v>26</v>
      </c>
      <c r="C6">
        <v>3</v>
      </c>
      <c r="D6">
        <v>1</v>
      </c>
      <c r="E6">
        <v>6</v>
      </c>
      <c r="F6">
        <v>10</v>
      </c>
    </row>
    <row r="7" spans="1:6" x14ac:dyDescent="0.3">
      <c r="A7" s="10" t="s">
        <v>15</v>
      </c>
      <c r="C7">
        <v>4</v>
      </c>
      <c r="E7">
        <v>3</v>
      </c>
      <c r="F7">
        <v>7</v>
      </c>
    </row>
    <row r="8" spans="1:6" x14ac:dyDescent="0.3">
      <c r="A8" s="10" t="s">
        <v>98</v>
      </c>
      <c r="C8">
        <v>2</v>
      </c>
      <c r="E8">
        <v>3</v>
      </c>
      <c r="F8">
        <v>5</v>
      </c>
    </row>
    <row r="9" spans="1:6" x14ac:dyDescent="0.3">
      <c r="A9" s="10" t="s">
        <v>36</v>
      </c>
      <c r="C9">
        <v>3</v>
      </c>
      <c r="E9">
        <v>4</v>
      </c>
      <c r="F9">
        <v>7</v>
      </c>
    </row>
    <row r="10" spans="1:6" x14ac:dyDescent="0.3">
      <c r="A10" s="10" t="s">
        <v>40</v>
      </c>
      <c r="B10">
        <v>1</v>
      </c>
      <c r="C10">
        <v>4</v>
      </c>
      <c r="D10">
        <v>1</v>
      </c>
      <c r="E10">
        <v>7</v>
      </c>
      <c r="F10">
        <v>13</v>
      </c>
    </row>
    <row r="11" spans="1:6" x14ac:dyDescent="0.3">
      <c r="A11" s="10" t="s">
        <v>107</v>
      </c>
      <c r="C11">
        <v>3</v>
      </c>
      <c r="E11">
        <v>3</v>
      </c>
      <c r="F11">
        <v>6</v>
      </c>
    </row>
    <row r="12" spans="1:6" x14ac:dyDescent="0.3">
      <c r="A12" s="10" t="s">
        <v>21</v>
      </c>
      <c r="B12">
        <v>10</v>
      </c>
      <c r="C12">
        <v>41</v>
      </c>
      <c r="D12">
        <v>3</v>
      </c>
      <c r="E12">
        <v>76</v>
      </c>
      <c r="F12">
        <v>130</v>
      </c>
    </row>
    <row r="13" spans="1:6" x14ac:dyDescent="0.3">
      <c r="A13" s="9" t="s">
        <v>2031</v>
      </c>
      <c r="B13">
        <v>4</v>
      </c>
      <c r="C13">
        <v>20</v>
      </c>
      <c r="E13">
        <v>22</v>
      </c>
      <c r="F13">
        <v>46</v>
      </c>
    </row>
    <row r="14" spans="1:6" x14ac:dyDescent="0.3">
      <c r="A14" s="10" t="s">
        <v>26</v>
      </c>
      <c r="B14">
        <v>1</v>
      </c>
      <c r="C14">
        <v>1</v>
      </c>
      <c r="E14">
        <v>1</v>
      </c>
      <c r="F14">
        <v>3</v>
      </c>
    </row>
    <row r="15" spans="1:6" x14ac:dyDescent="0.3">
      <c r="A15" s="10" t="s">
        <v>15</v>
      </c>
      <c r="C15">
        <v>2</v>
      </c>
      <c r="F15">
        <v>2</v>
      </c>
    </row>
    <row r="16" spans="1:6" x14ac:dyDescent="0.3">
      <c r="A16" s="10" t="s">
        <v>40</v>
      </c>
      <c r="C16">
        <v>1</v>
      </c>
      <c r="E16">
        <v>4</v>
      </c>
      <c r="F16">
        <v>5</v>
      </c>
    </row>
    <row r="17" spans="1:6" x14ac:dyDescent="0.3">
      <c r="A17" s="10" t="s">
        <v>107</v>
      </c>
      <c r="C17">
        <v>1</v>
      </c>
      <c r="F17">
        <v>1</v>
      </c>
    </row>
    <row r="18" spans="1:6" x14ac:dyDescent="0.3">
      <c r="A18" s="10" t="s">
        <v>21</v>
      </c>
      <c r="B18">
        <v>3</v>
      </c>
      <c r="C18">
        <v>15</v>
      </c>
      <c r="E18">
        <v>17</v>
      </c>
      <c r="F18">
        <v>35</v>
      </c>
    </row>
    <row r="19" spans="1:6" x14ac:dyDescent="0.3">
      <c r="A19" s="9" t="s">
        <v>2048</v>
      </c>
      <c r="B19">
        <v>1</v>
      </c>
      <c r="C19">
        <v>23</v>
      </c>
      <c r="D19">
        <v>3</v>
      </c>
      <c r="E19">
        <v>21</v>
      </c>
      <c r="F19">
        <v>48</v>
      </c>
    </row>
    <row r="20" spans="1:6" x14ac:dyDescent="0.3">
      <c r="A20" s="10" t="s">
        <v>26</v>
      </c>
      <c r="C20">
        <v>1</v>
      </c>
      <c r="E20">
        <v>2</v>
      </c>
      <c r="F20">
        <v>3</v>
      </c>
    </row>
    <row r="21" spans="1:6" x14ac:dyDescent="0.3">
      <c r="A21" s="10" t="s">
        <v>98</v>
      </c>
      <c r="D21">
        <v>1</v>
      </c>
      <c r="E21">
        <v>1</v>
      </c>
      <c r="F21">
        <v>2</v>
      </c>
    </row>
    <row r="22" spans="1:6" x14ac:dyDescent="0.3">
      <c r="A22" s="10" t="s">
        <v>36</v>
      </c>
      <c r="E22">
        <v>1</v>
      </c>
      <c r="F22">
        <v>1</v>
      </c>
    </row>
    <row r="23" spans="1:6" x14ac:dyDescent="0.3">
      <c r="A23" s="10" t="s">
        <v>40</v>
      </c>
      <c r="E23">
        <v>2</v>
      </c>
      <c r="F23">
        <v>2</v>
      </c>
    </row>
    <row r="24" spans="1:6" x14ac:dyDescent="0.3">
      <c r="A24" s="10" t="s">
        <v>107</v>
      </c>
      <c r="C24">
        <v>2</v>
      </c>
      <c r="E24">
        <v>1</v>
      </c>
      <c r="F24">
        <v>3</v>
      </c>
    </row>
    <row r="25" spans="1:6" x14ac:dyDescent="0.3">
      <c r="A25" s="10" t="s">
        <v>21</v>
      </c>
      <c r="B25">
        <v>1</v>
      </c>
      <c r="C25">
        <v>20</v>
      </c>
      <c r="D25">
        <v>2</v>
      </c>
      <c r="E25">
        <v>14</v>
      </c>
      <c r="F25">
        <v>37</v>
      </c>
    </row>
    <row r="26" spans="1:6" x14ac:dyDescent="0.3">
      <c r="A26" s="9" t="s">
        <v>2062</v>
      </c>
      <c r="E26">
        <v>4</v>
      </c>
      <c r="F26">
        <v>4</v>
      </c>
    </row>
    <row r="27" spans="1:6" x14ac:dyDescent="0.3">
      <c r="A27" s="10" t="s">
        <v>21</v>
      </c>
      <c r="E27">
        <v>4</v>
      </c>
      <c r="F27">
        <v>4</v>
      </c>
    </row>
    <row r="28" spans="1:6" x14ac:dyDescent="0.3">
      <c r="A28" s="9" t="s">
        <v>2033</v>
      </c>
      <c r="B28">
        <v>10</v>
      </c>
      <c r="C28">
        <v>66</v>
      </c>
      <c r="E28">
        <v>99</v>
      </c>
      <c r="F28">
        <v>175</v>
      </c>
    </row>
    <row r="29" spans="1:6" x14ac:dyDescent="0.3">
      <c r="A29" s="10" t="s">
        <v>26</v>
      </c>
      <c r="B29">
        <v>1</v>
      </c>
      <c r="C29">
        <v>2</v>
      </c>
      <c r="E29">
        <v>2</v>
      </c>
      <c r="F29">
        <v>5</v>
      </c>
    </row>
    <row r="30" spans="1:6" x14ac:dyDescent="0.3">
      <c r="A30" s="10" t="s">
        <v>15</v>
      </c>
      <c r="C30">
        <v>2</v>
      </c>
      <c r="E30">
        <v>5</v>
      </c>
      <c r="F30">
        <v>7</v>
      </c>
    </row>
    <row r="31" spans="1:6" x14ac:dyDescent="0.3">
      <c r="A31" s="10" t="s">
        <v>98</v>
      </c>
      <c r="B31">
        <v>3</v>
      </c>
      <c r="C31">
        <v>2</v>
      </c>
      <c r="E31">
        <v>2</v>
      </c>
      <c r="F31">
        <v>7</v>
      </c>
    </row>
    <row r="32" spans="1:6" x14ac:dyDescent="0.3">
      <c r="A32" s="10" t="s">
        <v>36</v>
      </c>
      <c r="C32">
        <v>5</v>
      </c>
      <c r="E32">
        <v>1</v>
      </c>
      <c r="F32">
        <v>6</v>
      </c>
    </row>
    <row r="33" spans="1:6" x14ac:dyDescent="0.3">
      <c r="A33" s="10" t="s">
        <v>40</v>
      </c>
      <c r="C33">
        <v>5</v>
      </c>
      <c r="E33">
        <v>6</v>
      </c>
      <c r="F33">
        <v>11</v>
      </c>
    </row>
    <row r="34" spans="1:6" x14ac:dyDescent="0.3">
      <c r="A34" s="10" t="s">
        <v>107</v>
      </c>
      <c r="C34">
        <v>6</v>
      </c>
      <c r="E34">
        <v>4</v>
      </c>
      <c r="F34">
        <v>10</v>
      </c>
    </row>
    <row r="35" spans="1:6" x14ac:dyDescent="0.3">
      <c r="A35" s="10" t="s">
        <v>21</v>
      </c>
      <c r="B35">
        <v>6</v>
      </c>
      <c r="C35">
        <v>44</v>
      </c>
      <c r="E35">
        <v>79</v>
      </c>
      <c r="F35">
        <v>129</v>
      </c>
    </row>
    <row r="36" spans="1:6" x14ac:dyDescent="0.3">
      <c r="A36" s="9" t="s">
        <v>2052</v>
      </c>
      <c r="B36">
        <v>4</v>
      </c>
      <c r="C36">
        <v>11</v>
      </c>
      <c r="D36">
        <v>1</v>
      </c>
      <c r="E36">
        <v>26</v>
      </c>
      <c r="F36">
        <v>42</v>
      </c>
    </row>
    <row r="37" spans="1:6" x14ac:dyDescent="0.3">
      <c r="A37" s="10" t="s">
        <v>26</v>
      </c>
      <c r="C37">
        <v>2</v>
      </c>
      <c r="E37">
        <v>1</v>
      </c>
      <c r="F37">
        <v>3</v>
      </c>
    </row>
    <row r="38" spans="1:6" x14ac:dyDescent="0.3">
      <c r="A38" s="10" t="s">
        <v>15</v>
      </c>
      <c r="C38">
        <v>2</v>
      </c>
      <c r="F38">
        <v>2</v>
      </c>
    </row>
    <row r="39" spans="1:6" x14ac:dyDescent="0.3">
      <c r="A39" s="10" t="s">
        <v>107</v>
      </c>
      <c r="B39">
        <v>1</v>
      </c>
      <c r="C39">
        <v>1</v>
      </c>
      <c r="E39">
        <v>1</v>
      </c>
      <c r="F39">
        <v>3</v>
      </c>
    </row>
    <row r="40" spans="1:6" x14ac:dyDescent="0.3">
      <c r="A40" s="10" t="s">
        <v>21</v>
      </c>
      <c r="B40">
        <v>3</v>
      </c>
      <c r="C40">
        <v>6</v>
      </c>
      <c r="D40">
        <v>1</v>
      </c>
      <c r="E40">
        <v>24</v>
      </c>
      <c r="F40">
        <v>34</v>
      </c>
    </row>
    <row r="41" spans="1:6" x14ac:dyDescent="0.3">
      <c r="A41" s="9" t="s">
        <v>2045</v>
      </c>
      <c r="B41">
        <v>2</v>
      </c>
      <c r="C41">
        <v>24</v>
      </c>
      <c r="D41">
        <v>1</v>
      </c>
      <c r="E41">
        <v>40</v>
      </c>
      <c r="F41">
        <v>67</v>
      </c>
    </row>
    <row r="42" spans="1:6" x14ac:dyDescent="0.3">
      <c r="A42" s="10" t="s">
        <v>26</v>
      </c>
      <c r="C42">
        <v>1</v>
      </c>
      <c r="E42">
        <v>1</v>
      </c>
      <c r="F42">
        <v>2</v>
      </c>
    </row>
    <row r="43" spans="1:6" x14ac:dyDescent="0.3">
      <c r="A43" s="10" t="s">
        <v>15</v>
      </c>
      <c r="E43">
        <v>3</v>
      </c>
      <c r="F43">
        <v>3</v>
      </c>
    </row>
    <row r="44" spans="1:6" x14ac:dyDescent="0.3">
      <c r="A44" s="10" t="s">
        <v>98</v>
      </c>
      <c r="E44">
        <v>2</v>
      </c>
      <c r="F44">
        <v>2</v>
      </c>
    </row>
    <row r="45" spans="1:6" x14ac:dyDescent="0.3">
      <c r="A45" s="10" t="s">
        <v>36</v>
      </c>
      <c r="C45">
        <v>1</v>
      </c>
      <c r="E45">
        <v>4</v>
      </c>
      <c r="F45">
        <v>5</v>
      </c>
    </row>
    <row r="46" spans="1:6" x14ac:dyDescent="0.3">
      <c r="A46" s="10" t="s">
        <v>40</v>
      </c>
      <c r="C46">
        <v>2</v>
      </c>
      <c r="F46">
        <v>2</v>
      </c>
    </row>
    <row r="47" spans="1:6" x14ac:dyDescent="0.3">
      <c r="A47" s="10" t="s">
        <v>107</v>
      </c>
      <c r="C47">
        <v>2</v>
      </c>
      <c r="E47">
        <v>2</v>
      </c>
      <c r="F47">
        <v>4</v>
      </c>
    </row>
    <row r="48" spans="1:6" x14ac:dyDescent="0.3">
      <c r="A48" s="10" t="s">
        <v>21</v>
      </c>
      <c r="B48">
        <v>2</v>
      </c>
      <c r="C48">
        <v>18</v>
      </c>
      <c r="D48">
        <v>1</v>
      </c>
      <c r="E48">
        <v>28</v>
      </c>
      <c r="F48">
        <v>49</v>
      </c>
    </row>
    <row r="49" spans="1:6" x14ac:dyDescent="0.3">
      <c r="A49" s="9" t="s">
        <v>2035</v>
      </c>
      <c r="B49">
        <v>2</v>
      </c>
      <c r="C49">
        <v>28</v>
      </c>
      <c r="D49">
        <v>2</v>
      </c>
      <c r="E49">
        <v>64</v>
      </c>
      <c r="F49">
        <v>96</v>
      </c>
    </row>
    <row r="50" spans="1:6" x14ac:dyDescent="0.3">
      <c r="A50" s="10" t="s">
        <v>26</v>
      </c>
      <c r="C50">
        <v>1</v>
      </c>
      <c r="E50">
        <v>5</v>
      </c>
      <c r="F50">
        <v>6</v>
      </c>
    </row>
    <row r="51" spans="1:6" x14ac:dyDescent="0.3">
      <c r="A51" s="10" t="s">
        <v>15</v>
      </c>
      <c r="D51">
        <v>1</v>
      </c>
      <c r="E51">
        <v>4</v>
      </c>
      <c r="F51">
        <v>5</v>
      </c>
    </row>
    <row r="52" spans="1:6" x14ac:dyDescent="0.3">
      <c r="A52" s="10" t="s">
        <v>98</v>
      </c>
      <c r="E52">
        <v>1</v>
      </c>
      <c r="F52">
        <v>1</v>
      </c>
    </row>
    <row r="53" spans="1:6" x14ac:dyDescent="0.3">
      <c r="A53" s="10" t="s">
        <v>36</v>
      </c>
      <c r="C53">
        <v>2</v>
      </c>
      <c r="F53">
        <v>2</v>
      </c>
    </row>
    <row r="54" spans="1:6" x14ac:dyDescent="0.3">
      <c r="A54" s="10" t="s">
        <v>40</v>
      </c>
      <c r="C54">
        <v>1</v>
      </c>
      <c r="E54">
        <v>4</v>
      </c>
      <c r="F54">
        <v>5</v>
      </c>
    </row>
    <row r="55" spans="1:6" x14ac:dyDescent="0.3">
      <c r="A55" s="10" t="s">
        <v>107</v>
      </c>
      <c r="E55">
        <v>5</v>
      </c>
      <c r="F55">
        <v>5</v>
      </c>
    </row>
    <row r="56" spans="1:6" x14ac:dyDescent="0.3">
      <c r="A56" s="10" t="s">
        <v>21</v>
      </c>
      <c r="B56">
        <v>2</v>
      </c>
      <c r="C56">
        <v>24</v>
      </c>
      <c r="D56">
        <v>1</v>
      </c>
      <c r="E56">
        <v>45</v>
      </c>
      <c r="F56">
        <v>72</v>
      </c>
    </row>
    <row r="57" spans="1:6" x14ac:dyDescent="0.3">
      <c r="A57" s="9" t="s">
        <v>2037</v>
      </c>
      <c r="B57">
        <v>23</v>
      </c>
      <c r="C57">
        <v>132</v>
      </c>
      <c r="D57">
        <v>2</v>
      </c>
      <c r="E57">
        <v>187</v>
      </c>
      <c r="F57">
        <v>344</v>
      </c>
    </row>
    <row r="58" spans="1:6" x14ac:dyDescent="0.3">
      <c r="A58" s="10" t="s">
        <v>26</v>
      </c>
      <c r="C58">
        <v>5</v>
      </c>
      <c r="E58">
        <v>6</v>
      </c>
      <c r="F58">
        <v>11</v>
      </c>
    </row>
    <row r="59" spans="1:6" x14ac:dyDescent="0.3">
      <c r="A59" s="10" t="s">
        <v>15</v>
      </c>
      <c r="B59">
        <v>2</v>
      </c>
      <c r="C59">
        <v>9</v>
      </c>
      <c r="E59">
        <v>7</v>
      </c>
      <c r="F59">
        <v>18</v>
      </c>
    </row>
    <row r="60" spans="1:6" x14ac:dyDescent="0.3">
      <c r="A60" s="10" t="s">
        <v>98</v>
      </c>
      <c r="B60">
        <v>1</v>
      </c>
      <c r="C60">
        <v>2</v>
      </c>
      <c r="E60">
        <v>3</v>
      </c>
      <c r="F60">
        <v>6</v>
      </c>
    </row>
    <row r="61" spans="1:6" x14ac:dyDescent="0.3">
      <c r="A61" s="10" t="s">
        <v>36</v>
      </c>
      <c r="B61">
        <v>1</v>
      </c>
      <c r="C61">
        <v>1</v>
      </c>
      <c r="D61">
        <v>1</v>
      </c>
      <c r="E61">
        <v>7</v>
      </c>
      <c r="F61">
        <v>10</v>
      </c>
    </row>
    <row r="62" spans="1:6" x14ac:dyDescent="0.3">
      <c r="A62" s="10" t="s">
        <v>40</v>
      </c>
      <c r="C62">
        <v>5</v>
      </c>
      <c r="E62">
        <v>5</v>
      </c>
      <c r="F62">
        <v>10</v>
      </c>
    </row>
    <row r="63" spans="1:6" x14ac:dyDescent="0.3">
      <c r="A63" s="10" t="s">
        <v>107</v>
      </c>
      <c r="B63">
        <v>2</v>
      </c>
      <c r="C63">
        <v>4</v>
      </c>
      <c r="E63">
        <v>10</v>
      </c>
      <c r="F63">
        <v>16</v>
      </c>
    </row>
    <row r="64" spans="1:6" x14ac:dyDescent="0.3">
      <c r="A64" s="10" t="s">
        <v>21</v>
      </c>
      <c r="B64">
        <v>17</v>
      </c>
      <c r="C64">
        <v>106</v>
      </c>
      <c r="D64">
        <v>1</v>
      </c>
      <c r="E64">
        <v>149</v>
      </c>
      <c r="F64">
        <v>273</v>
      </c>
    </row>
    <row r="65" spans="1:6" x14ac:dyDescent="0.3">
      <c r="A65" s="9" t="s">
        <v>2067</v>
      </c>
      <c r="B65">
        <v>57</v>
      </c>
      <c r="C65">
        <v>364</v>
      </c>
      <c r="D65">
        <v>14</v>
      </c>
      <c r="E65">
        <v>565</v>
      </c>
      <c r="F6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14DA-7D59-4623-B0E7-AEAE39EF6139}">
  <sheetPr codeName="Sheet3"/>
  <dimension ref="A3:F29"/>
  <sheetViews>
    <sheetView topLeftCell="A33" workbookViewId="0">
      <selection activeCell="O3" sqref="O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3" spans="1:6" x14ac:dyDescent="0.3">
      <c r="A3" s="8" t="s">
        <v>2068</v>
      </c>
      <c r="B3" s="8" t="s">
        <v>2066</v>
      </c>
    </row>
    <row r="4" spans="1:6" x14ac:dyDescent="0.3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9" t="s">
        <v>2063</v>
      </c>
      <c r="E6">
        <v>4</v>
      </c>
      <c r="F6">
        <v>4</v>
      </c>
    </row>
    <row r="7" spans="1:6" x14ac:dyDescent="0.3">
      <c r="A7" s="9" t="s">
        <v>2040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9" t="s">
        <v>2042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9" t="s">
        <v>2041</v>
      </c>
      <c r="C9">
        <v>8</v>
      </c>
      <c r="E9">
        <v>10</v>
      </c>
      <c r="F9">
        <v>18</v>
      </c>
    </row>
    <row r="10" spans="1:6" x14ac:dyDescent="0.3">
      <c r="A10" s="9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9" t="s">
        <v>2032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9" t="s">
        <v>2043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9" t="s">
        <v>2056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9" t="s">
        <v>2055</v>
      </c>
      <c r="C14">
        <v>3</v>
      </c>
      <c r="E14">
        <v>4</v>
      </c>
      <c r="F14">
        <v>7</v>
      </c>
    </row>
    <row r="15" spans="1:6" x14ac:dyDescent="0.3">
      <c r="A15" s="9" t="s">
        <v>2059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9" t="s">
        <v>2046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9" t="s">
        <v>2053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9" t="s">
        <v>2038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9" t="s">
        <v>2054</v>
      </c>
      <c r="C19">
        <v>4</v>
      </c>
      <c r="E19">
        <v>4</v>
      </c>
      <c r="F19">
        <v>8</v>
      </c>
    </row>
    <row r="20" spans="1:6" x14ac:dyDescent="0.3">
      <c r="A20" s="9" t="s">
        <v>2034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9" t="s">
        <v>2061</v>
      </c>
      <c r="C21">
        <v>9</v>
      </c>
      <c r="E21">
        <v>5</v>
      </c>
      <c r="F21">
        <v>14</v>
      </c>
    </row>
    <row r="22" spans="1:6" x14ac:dyDescent="0.3">
      <c r="A22" s="9" t="s">
        <v>2050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9" t="s">
        <v>2058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9" t="s">
        <v>2057</v>
      </c>
      <c r="C24">
        <v>7</v>
      </c>
      <c r="E24">
        <v>14</v>
      </c>
      <c r="F24">
        <v>21</v>
      </c>
    </row>
    <row r="25" spans="1:6" x14ac:dyDescent="0.3">
      <c r="A25" s="9" t="s">
        <v>2049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9" t="s">
        <v>2044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9" t="s">
        <v>2036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9" t="s">
        <v>2060</v>
      </c>
      <c r="E28">
        <v>3</v>
      </c>
      <c r="F28">
        <v>3</v>
      </c>
    </row>
    <row r="29" spans="1:6" x14ac:dyDescent="0.3">
      <c r="A29" s="9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5538-75AE-43DC-8A39-2E1DC80F7E1A}">
  <sheetPr codeName="Sheet4"/>
  <dimension ref="A1:F30"/>
  <sheetViews>
    <sheetView workbookViewId="0">
      <selection activeCell="O3" sqref="O3"/>
    </sheetView>
  </sheetViews>
  <sheetFormatPr defaultRowHeight="15.6" x14ac:dyDescent="0.3"/>
  <cols>
    <col min="1" max="1" width="17.3984375" bestFit="1" customWidth="1"/>
    <col min="2" max="2" width="16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2065</v>
      </c>
      <c r="B1" t="s">
        <v>2070</v>
      </c>
    </row>
    <row r="2" spans="1:6" x14ac:dyDescent="0.3">
      <c r="A2" s="8" t="s">
        <v>6</v>
      </c>
      <c r="B2" t="s">
        <v>2070</v>
      </c>
    </row>
    <row r="4" spans="1:6" x14ac:dyDescent="0.3">
      <c r="A4" s="8" t="s">
        <v>2068</v>
      </c>
      <c r="B4" s="8" t="s">
        <v>2066</v>
      </c>
    </row>
    <row r="5" spans="1:6" x14ac:dyDescent="0.3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2063</v>
      </c>
      <c r="E7">
        <v>4</v>
      </c>
      <c r="F7">
        <v>4</v>
      </c>
    </row>
    <row r="8" spans="1:6" x14ac:dyDescent="0.3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2041</v>
      </c>
      <c r="C10">
        <v>8</v>
      </c>
      <c r="E10">
        <v>10</v>
      </c>
      <c r="F10">
        <v>18</v>
      </c>
    </row>
    <row r="11" spans="1:6" x14ac:dyDescent="0.3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2055</v>
      </c>
      <c r="C15">
        <v>3</v>
      </c>
      <c r="E15">
        <v>4</v>
      </c>
      <c r="F15">
        <v>7</v>
      </c>
    </row>
    <row r="16" spans="1:6" x14ac:dyDescent="0.3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2054</v>
      </c>
      <c r="C20">
        <v>4</v>
      </c>
      <c r="E20">
        <v>4</v>
      </c>
      <c r="F20">
        <v>8</v>
      </c>
    </row>
    <row r="21" spans="1:6" x14ac:dyDescent="0.3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2061</v>
      </c>
      <c r="C22">
        <v>9</v>
      </c>
      <c r="E22">
        <v>5</v>
      </c>
      <c r="F22">
        <v>14</v>
      </c>
    </row>
    <row r="23" spans="1:6" x14ac:dyDescent="0.3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2057</v>
      </c>
      <c r="C25">
        <v>7</v>
      </c>
      <c r="E25">
        <v>14</v>
      </c>
      <c r="F25">
        <v>21</v>
      </c>
    </row>
    <row r="26" spans="1:6" x14ac:dyDescent="0.3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2060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F381-27CC-4DDF-BC53-D83F80DFC054}">
  <sheetPr codeName="Sheet5"/>
  <dimension ref="A1:F16"/>
  <sheetViews>
    <sheetView workbookViewId="0">
      <selection activeCell="F1" sqref="F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2065</v>
      </c>
      <c r="B1" t="s" vm="1">
        <v>2084</v>
      </c>
    </row>
    <row r="3" spans="1:6" x14ac:dyDescent="0.3">
      <c r="A3" s="8" t="s">
        <v>2068</v>
      </c>
      <c r="B3" s="8" t="s">
        <v>2066</v>
      </c>
    </row>
    <row r="4" spans="1:6" x14ac:dyDescent="0.3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2073</v>
      </c>
      <c r="B5">
        <v>14</v>
      </c>
      <c r="C5">
        <v>35</v>
      </c>
      <c r="D5">
        <v>1</v>
      </c>
      <c r="E5">
        <v>58</v>
      </c>
      <c r="F5">
        <v>108</v>
      </c>
    </row>
    <row r="6" spans="1:6" x14ac:dyDescent="0.3">
      <c r="A6" s="9" t="s">
        <v>2074</v>
      </c>
      <c r="B6">
        <v>6</v>
      </c>
      <c r="C6">
        <v>40</v>
      </c>
      <c r="D6">
        <v>1</v>
      </c>
      <c r="E6">
        <v>56</v>
      </c>
      <c r="F6">
        <v>103</v>
      </c>
    </row>
    <row r="7" spans="1:6" x14ac:dyDescent="0.3">
      <c r="A7" s="9" t="s">
        <v>2075</v>
      </c>
      <c r="B7">
        <v>4</v>
      </c>
      <c r="C7">
        <v>32</v>
      </c>
      <c r="D7">
        <v>3</v>
      </c>
      <c r="E7">
        <v>45</v>
      </c>
      <c r="F7">
        <v>84</v>
      </c>
    </row>
    <row r="8" spans="1:6" x14ac:dyDescent="0.3">
      <c r="A8" s="9" t="s">
        <v>2076</v>
      </c>
      <c r="B8">
        <v>4</v>
      </c>
      <c r="C8">
        <v>35</v>
      </c>
      <c r="D8">
        <v>1</v>
      </c>
      <c r="E8">
        <v>48</v>
      </c>
      <c r="F8">
        <v>88</v>
      </c>
    </row>
    <row r="9" spans="1:6" x14ac:dyDescent="0.3">
      <c r="A9" s="9" t="s">
        <v>2077</v>
      </c>
      <c r="B9">
        <v>4</v>
      </c>
      <c r="C9">
        <v>37</v>
      </c>
      <c r="D9">
        <v>1</v>
      </c>
      <c r="E9">
        <v>60</v>
      </c>
      <c r="F9">
        <v>102</v>
      </c>
    </row>
    <row r="10" spans="1:6" x14ac:dyDescent="0.3">
      <c r="A10" s="9" t="s">
        <v>2078</v>
      </c>
      <c r="B10">
        <v>7</v>
      </c>
      <c r="C10">
        <v>42</v>
      </c>
      <c r="D10">
        <v>2</v>
      </c>
      <c r="E10">
        <v>54</v>
      </c>
      <c r="F10">
        <v>105</v>
      </c>
    </row>
    <row r="11" spans="1:6" x14ac:dyDescent="0.3">
      <c r="A11" s="9" t="s">
        <v>2079</v>
      </c>
      <c r="B11">
        <v>5</v>
      </c>
      <c r="C11">
        <v>42</v>
      </c>
      <c r="D11">
        <v>2</v>
      </c>
      <c r="E11">
        <v>49</v>
      </c>
      <c r="F11">
        <v>98</v>
      </c>
    </row>
    <row r="12" spans="1:6" x14ac:dyDescent="0.3">
      <c r="A12" s="9" t="s">
        <v>2080</v>
      </c>
      <c r="B12">
        <v>5</v>
      </c>
      <c r="C12">
        <v>28</v>
      </c>
      <c r="D12">
        <v>1</v>
      </c>
      <c r="E12">
        <v>67</v>
      </c>
      <c r="F12">
        <v>101</v>
      </c>
    </row>
    <row r="13" spans="1:6" x14ac:dyDescent="0.3">
      <c r="A13" s="9" t="s">
        <v>2081</v>
      </c>
      <c r="B13">
        <v>4</v>
      </c>
      <c r="C13">
        <v>35</v>
      </c>
      <c r="D13">
        <v>2</v>
      </c>
      <c r="E13">
        <v>61</v>
      </c>
      <c r="F13">
        <v>102</v>
      </c>
    </row>
    <row r="14" spans="1:6" x14ac:dyDescent="0.3">
      <c r="A14" s="9" t="s">
        <v>2082</v>
      </c>
      <c r="B14">
        <v>4</v>
      </c>
      <c r="C14">
        <v>36</v>
      </c>
      <c r="E14">
        <v>67</v>
      </c>
      <c r="F14">
        <v>107</v>
      </c>
    </row>
    <row r="15" spans="1:6" x14ac:dyDescent="0.3">
      <c r="A15" s="9" t="s">
        <v>2083</v>
      </c>
      <c r="C15">
        <v>2</v>
      </c>
      <c r="F15">
        <v>2</v>
      </c>
    </row>
    <row r="16" spans="1:6" x14ac:dyDescent="0.3">
      <c r="A16" s="9" t="s">
        <v>2067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 filterMode="1"/>
  <dimension ref="A1:T1001"/>
  <sheetViews>
    <sheetView tabSelected="1" workbookViewId="0">
      <selection activeCell="H4" sqref="H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5" style="6" customWidth="1"/>
    <col min="8" max="8" width="12.3984375" customWidth="1"/>
    <col min="9" max="9" width="15.796875" customWidth="1"/>
    <col min="12" max="13" width="11.19921875" bestFit="1" customWidth="1"/>
    <col min="14" max="14" width="22.296875" customWidth="1"/>
    <col min="15" max="15" width="21.19921875" customWidth="1"/>
    <col min="18" max="19" width="28" bestFit="1" customWidth="1"/>
    <col min="20" max="20" width="21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2064</v>
      </c>
    </row>
    <row r="2" spans="1:20" hidden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L2/60/60/24+DATE(1970,1,1)</f>
        <v>42336.25</v>
      </c>
      <c r="O2" s="11">
        <f>M2/60/60/24+DATE(1970,1,1)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</f>
        <v>10.4</v>
      </c>
      <c r="G3" t="s">
        <v>20</v>
      </c>
      <c r="H3">
        <v>158</v>
      </c>
      <c r="I3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>L3/60/60/24+DATE(1970,1,1)</f>
        <v>41870.208333333336</v>
      </c>
      <c r="O3" s="11">
        <f>M3/60/60/24+DATE(1970,1,1)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1.3147878228782288</v>
      </c>
      <c r="G4" t="s">
        <v>20</v>
      </c>
      <c r="H4">
        <v>1425</v>
      </c>
      <c r="I4">
        <f t="shared" ref="I4:I67" si="1"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ref="N4:N67" si="2">L4/60/60/24+DATE(1970,1,1)</f>
        <v>41595.25</v>
      </c>
      <c r="O4" s="11">
        <f t="shared" ref="O4:O67" si="3">M4/60/60/24+DATE(1970,1,1)</f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hidden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idden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idden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idden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hidden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idden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idden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idden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idden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idden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idden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idden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idden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hidden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hidden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idden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idden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hidden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hidden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idden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idden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E67/D67</f>
        <v>2.3614754098360655</v>
      </c>
      <c r="G67" t="s">
        <v>20</v>
      </c>
      <c r="H67">
        <v>236</v>
      </c>
      <c r="I67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2"/>
        <v>40570.25</v>
      </c>
      <c r="O67" s="11">
        <f t="shared" si="3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idden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0.45068965517241377</v>
      </c>
      <c r="G68" t="s">
        <v>14</v>
      </c>
      <c r="H68">
        <v>12</v>
      </c>
      <c r="I68">
        <f t="shared" ref="I68:I131" si="5"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ref="N68:N131" si="6">L68/60/60/24+DATE(1970,1,1)</f>
        <v>42102.208333333328</v>
      </c>
      <c r="O68" s="11">
        <f t="shared" ref="O68:O131" si="7">M68/60/60/24+DATE(1970,1,1)</f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1.6238567493112948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2.5452631578947367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0.24063291139240506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1.2374140625000001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1.0806666666666667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6.7033333333333331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6.609285714285714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1.2246153846153847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1.5057731958762886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idden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0.78106590724165992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idden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0.46947368421052632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3.008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idden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0.6959861591695502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6.374545454545455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2.253392857142857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14.973000000000001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idden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0.37590225563909774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1.3236942675159236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1.3122448979591836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1.6763513513513513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hidden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0.6198488664987406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2.6074999999999999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2.5258823529411765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idden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0.7861538461538462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idden="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0.48404406999351912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2.5887500000000001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0.60548713235294116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3.036896551724138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1.1299999999999999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2.1737876614060259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9.2669230769230762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idden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0.33692229038854804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1.9672368421052631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idden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10.214444444444444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2.8167567567567566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idden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0.24610000000000001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1.4314010067114094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1.4454411764705883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3.5912820512820511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1.8648571428571428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5.9526666666666666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idden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0.5921153846153846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hidden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0.14962780898876404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1.1995602605863191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3.7687878787878786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7.2715789473684209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idden="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0.87211757648470301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hidden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0.88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1.7393877551020409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1.1761111111111111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2.1496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1.4949667110519307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2.1933995584988963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idden="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0.64367690058479532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idden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0.18622397298818233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3.6776923076923076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1.5990566037735849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idden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0.38633185349611543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idden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0.51421511627906979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0.60334277620396604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E131/D131</f>
        <v>3.2026936026936029E-2</v>
      </c>
      <c r="G131" t="s">
        <v>74</v>
      </c>
      <c r="H131">
        <v>55</v>
      </c>
      <c r="I131">
        <f t="shared" si="5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6"/>
        <v>42038.25</v>
      </c>
      <c r="O131" s="11">
        <f t="shared" si="7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1.5546875</v>
      </c>
      <c r="G132" t="s">
        <v>20</v>
      </c>
      <c r="H132">
        <v>533</v>
      </c>
      <c r="I132">
        <f t="shared" ref="I132:I195" si="9"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ref="N132:N195" si="10">L132/60/60/24+DATE(1970,1,1)</f>
        <v>40842.208333333336</v>
      </c>
      <c r="O132" s="11">
        <f t="shared" ref="O132:O195" si="11">M132/60/60/24+DATE(1970,1,1)</f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1.0085974499089254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1.1618181818181819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3.1077777777777778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idden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0.89736683417085428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idden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0.71272727272727276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3.2862318840579711E-2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2.617777777777778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hidden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0.96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idden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0.20896851248642778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2.2316363636363636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1.0159097978227061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2.3003999999999998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1.355925925925926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1.2909999999999999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2.3651200000000001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0.17249999999999999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1.1249397590361445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1.2102150537634409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2.1987096774193549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idden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0.01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idden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0.64166909620991253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4.2306746987951804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idden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0.92984160506863778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idden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0.58756567425569173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idden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0.65022222222222226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0.73939560439560437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idden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0.52666666666666662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2.2095238095238097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1.0001150627615063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1.6231249999999999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hidden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0.78181818181818186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1.4973770491803278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2.5325714285714285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1.0016943521594683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1.2199004424778761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1.3713265306122449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4.155384615384615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idden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0.3130913348946136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4.240815450643777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idden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2.9388623072833599E-2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hidden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0.1063265306122449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idden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0.82874999999999999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1.6301447776628748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8.9466666666666672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idden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0.26191501103752757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hidden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0.74834782608695649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4.1647680412371137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idden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0.96208333333333329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3.5771910112359548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3.0845714285714285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idden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0.61802325581395345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7.2232472324723247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hidden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0.69117647058823528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2.9305555555555554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idden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0.71799999999999997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idden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0.31934684684684683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2.2987375415282392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idden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0.3201219512195122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0.23525352848928385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idden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0.68594594594594593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idden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0.37952380952380954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hidden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0.19992957746478873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idden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E195/D195</f>
        <v>0.45636363636363636</v>
      </c>
      <c r="G195" t="s">
        <v>14</v>
      </c>
      <c r="H195">
        <v>65</v>
      </c>
      <c r="I195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0"/>
        <v>43198.208333333328</v>
      </c>
      <c r="O195" s="11">
        <f t="shared" si="11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1.227605633802817</v>
      </c>
      <c r="G196" t="s">
        <v>20</v>
      </c>
      <c r="H196">
        <v>126</v>
      </c>
      <c r="I196">
        <f t="shared" ref="I196:I259" si="13"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ref="N196:N259" si="14">L196/60/60/24+DATE(1970,1,1)</f>
        <v>42261.208333333328</v>
      </c>
      <c r="O196" s="11">
        <f t="shared" ref="O196:O259" si="15">M196/60/60/24+DATE(1970,1,1)</f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3.61753164556962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idden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0.63146341463414635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2.9820475319926874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idden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9.5585443037974685E-2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idden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0.5377777777777778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idden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0.02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6.8119047619047617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0.78831325301204824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1.3440792216817234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idden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3.372E-2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4.3184615384615386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0.38844444444444443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4.2569999999999997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1.0112239715591671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0.21188688946015424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idden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0.67425531914893622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hidden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0.9492337164750958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1.5185185185185186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1.9516382252559727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10.231428571428571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idden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3.8418367346938778E-2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1.5507066557107643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idden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0.44753477588871715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2.1594736842105262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3.3212709832134291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idden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8.4430379746835441E-2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hidden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0.9862551440329218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1.3797916666666667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idden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0.93810996563573879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4.0363930885529156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2.6017404129793511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3.6663333333333332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1.687208538587849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1.1990717911530093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1.936892523364486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4.2016666666666671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0.76708333333333334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1.7126470588235294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1.5789473684210527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1.0908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hidden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0.41732558139534881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idden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0.10944303797468355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1.593763440860215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4.2241666666666671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hidden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0.97718749999999999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4.1878911564625847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1.0191632047477746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1.2772619047619047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4.4521739130434783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5.6971428571428575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5.0934482758620687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3.2553333333333332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9.3261616161616168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2.1133870967741935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2.7332520325203253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idden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0.03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idden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0.54084507042253516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6.2629999999999999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idden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0.8902139917695473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1.8489130434782608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1.2016770186335404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idden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0.23390243902439026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E259/D259</f>
        <v>1.46</v>
      </c>
      <c r="G259" t="s">
        <v>20</v>
      </c>
      <c r="H259">
        <v>92</v>
      </c>
      <c r="I259">
        <f t="shared" si="1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14"/>
        <v>41338.25</v>
      </c>
      <c r="O259" s="11">
        <f t="shared" si="15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2.6848000000000001</v>
      </c>
      <c r="G260" t="s">
        <v>20</v>
      </c>
      <c r="H260">
        <v>186</v>
      </c>
      <c r="I260">
        <f t="shared" ref="I260:I323" si="17"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ref="N260:N323" si="18">L260/60/60/24+DATE(1970,1,1)</f>
        <v>42712.25</v>
      </c>
      <c r="O260" s="11">
        <f t="shared" ref="O260:O323" si="19">M260/60/60/24+DATE(1970,1,1)</f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5.9749999999999996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1.5769841269841269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hidden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0.31201660735468567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3.1341176470588237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3.7089655172413791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3.6266447368421053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1.2308163265306122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idden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0.76766756032171579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2.3362012987012988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1.8053333333333332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2.5262857142857142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0.27176538240368026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1.2706571242680547E-2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3.0400978473581213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1.3723076923076922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hidden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0.32208333333333333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2.4151282051282053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idden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0.96799999999999997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10.664285714285715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3.2588888888888889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1.7070000000000001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5.8144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idden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0.91520972644376897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1.0804761904761904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hidden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0.18728395061728395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idden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0.83193877551020412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7.0633333333333335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0.17446030330062445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2.0973015873015872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idden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0.97785714285714287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16.842500000000001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idden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0.54402135231316728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4.5661111111111108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idden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9.8219178082191785E-2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0.16384615384615384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13.396666666666667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hidden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0.35650077760497667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hidden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0.54950819672131146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idden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0.94236111111111109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1.4391428571428571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hidden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0.51421052631578945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idden="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0.05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13.446666666666667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idden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0.31844940867279897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idden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0.82617647058823529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5.4614285714285717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2.8621428571428571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hidden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7.9076923076923072E-2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1.3213677811550153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idden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0.74077834179357027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0.75292682926829269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idden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0.20333333333333334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2.0336507936507937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3.1022842639593908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3.9531818181818181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2.9471428571428571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hidden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0.33894736842105261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idden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0.66677083333333331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idden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0.19227272727272726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hidden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0.15842105263157893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0.38702380952380955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idden="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9.5876777251184833E-2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hidden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E323/D323</f>
        <v>0.94144366197183094</v>
      </c>
      <c r="G323" t="s">
        <v>14</v>
      </c>
      <c r="H323">
        <v>2468</v>
      </c>
      <c r="I323">
        <f t="shared" si="17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18"/>
        <v>40634.208333333336</v>
      </c>
      <c r="O323" s="11">
        <f t="shared" si="19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1.6656234096692113</v>
      </c>
      <c r="G324" t="s">
        <v>20</v>
      </c>
      <c r="H324">
        <v>5168</v>
      </c>
      <c r="I324">
        <f t="shared" ref="I324:I387" si="21"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ref="N324:N387" si="22">L324/60/60/24+DATE(1970,1,1)</f>
        <v>40507.25</v>
      </c>
      <c r="O324" s="11">
        <f t="shared" ref="O324:O387" si="23">M324/60/60/24+DATE(1970,1,1)</f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idden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0.24134831460674158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1.6405633802816901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hidden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0.90723076923076929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hidden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0.46194444444444444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idden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0.38538461538461538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1.3356231003039514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0.22896588486140726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1.8495548961424333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4.4372727272727275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1.999806763285024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1.2395833333333333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1.8661329305135952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1.1428538550057536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idden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0.97032531824611035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1.2281904761904763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1.7914326647564469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0.79951577402787966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idden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0.94242587601078165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hidden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0.84669291338582675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idden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0.66521920668058454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idden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0.53922222222222227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idden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0.41983299595141699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idden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0.14694796954314721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idden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0.34475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14.007777777777777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idden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0.71770351758793971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idden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0.53074115044247783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idden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0.05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1.2770715249662619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idden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0.34892857142857142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4.105982142857143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1.2373770491803278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0.58973684210526311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idden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0.36892473118279567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1.8491304347826087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idden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0.11814432989690722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2.9870000000000001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2.2635175879396985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1.7356363636363636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3.7175675675675675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1.601923076923077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16.163333333333334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7.3343749999999996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5.9211111111111112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idden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0.18888888888888888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2.7680769230769231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2.730185185185185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1.593633125556545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idden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0.67869978858350954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15.915555555555555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7.3018222222222224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hidden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0.13185782556750297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hidden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0.54777777777777781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3.6102941176470589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idden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0.10257545271629778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idden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0.13962962962962963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idden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0.40444444444444444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1.6032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1.8394339622641509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hidden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0.63769230769230767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2.2538095238095237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1.7200961538461539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E387/D387</f>
        <v>1.4616709511568124</v>
      </c>
      <c r="G387" t="s">
        <v>20</v>
      </c>
      <c r="H387">
        <v>1137</v>
      </c>
      <c r="I387">
        <f t="shared" si="2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22"/>
        <v>43553.208333333328</v>
      </c>
      <c r="O387" s="11">
        <f t="shared" si="23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hidden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0.76423616236162362</v>
      </c>
      <c r="G388" t="s">
        <v>14</v>
      </c>
      <c r="H388">
        <v>1068</v>
      </c>
      <c r="I388">
        <f t="shared" ref="I388:I451" si="25"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ref="N388:N451" si="26">L388/60/60/24+DATE(1970,1,1)</f>
        <v>40355.208333333336</v>
      </c>
      <c r="O388" s="11">
        <f t="shared" ref="O388:O451" si="27">M388/60/60/24+DATE(1970,1,1)</f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idden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0.39261467889908258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0.11270034843205574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1.2211084337349398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1.8654166666666667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idden="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7.27317880794702E-2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hidden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0.65642371234207963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2.2896178343949045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4.6937499999999996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1.3011267605633803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1.6705422993492407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1.738641975308642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7.1776470588235295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idden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0.63850976361767731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hidden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0.02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15.302222222222222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idden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0.40356164383561643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idden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0.86220633299284988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3.1558486707566464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idden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0.89618243243243245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1.8214503816793892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3.5588235294117645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1.3183695652173912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idden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0.46315634218289087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0.36132726089785294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1.0462820512820512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6.6885714285714286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0.62072823218997364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idden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0.84699787460148779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idden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0.11059030837004405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hidden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0.43838781575037145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idden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0.55470588235294116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idden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0.57399511301160655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1.2343497363796134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1.2846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idden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0.63989361702127656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1.2729885057471264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idden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0.10638024357239513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idden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0.40470588235294119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2.8766666666666665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5.7294444444444448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1.1290429799426933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idden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0.46387573964497042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0.90675916230366493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hidden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0.67740740740740746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1.9249019607843136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hidden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0.82714285714285718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idden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0.54163920922570019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0.16722222222222222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1.168766404199475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10.521538461538462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1.2307407407407407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1.7863855421686747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3.5528169014084505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1.6190634146341463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idden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0.24914285714285714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1.9872222222222222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0.34752688172043011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1.7641935483870967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5.1138095238095236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idden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0.82044117647058823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0.24326030927835052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idden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0.50482758620689661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E451/D451</f>
        <v>9.67</v>
      </c>
      <c r="G451" t="s">
        <v>20</v>
      </c>
      <c r="H451">
        <v>86</v>
      </c>
      <c r="I451">
        <f t="shared" si="25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26"/>
        <v>43530.25</v>
      </c>
      <c r="O451" s="11">
        <f t="shared" si="27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idden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0.04</v>
      </c>
      <c r="G452" t="s">
        <v>14</v>
      </c>
      <c r="H452">
        <v>1</v>
      </c>
      <c r="I452">
        <f t="shared" ref="I452:I515" si="29"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ref="N452:N515" si="30">L452/60/60/24+DATE(1970,1,1)</f>
        <v>43394.208333333328</v>
      </c>
      <c r="O452" s="11">
        <f t="shared" ref="O452:O515" si="31">M452/60/60/24+DATE(1970,1,1)</f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1.2284501347708894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hidden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0.63437500000000002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hidden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0.56331688596491225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idden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0.44074999999999998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1.1837253218884121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1.041243169398907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idden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0.26640000000000003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3.5120118343195266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idden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0.90063492063492068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1.7162500000000001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1.4104655870445344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idden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0.30579449152542371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1.0816455696202532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1.3345505617977529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1.8785106382978722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3.32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5.7521428571428572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idden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0.40500000000000003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1.8442857142857143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2.8580555555555556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3.19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hidden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0.39234070221066319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1.7814000000000001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3.6515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1.1394594594594594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hidden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0.29828720626631855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idden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0.54270588235294115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2.3634156976744185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5.1291666666666664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1.0065116279069768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hidden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0.81348423194303154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hidden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0.16404761904761905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idden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0.52774617067833696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2.6020608108108108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hidden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0.30732891832229581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hidden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0.13500000000000001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1.7862556663644606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2.2005660377358489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1.015108695652174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1.915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3.0534683098591549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0.23995287958115183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7.2377777777777776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5.4736000000000002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4.1449999999999996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idden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9.0696409140369975E-3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idden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0.34173469387755101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idden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0.239488107549121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hidden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0.48072649572649573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idden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idden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0.70145182291666663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5.2992307692307694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1.8032549019607844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idden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0.92320000000000002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idden="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0.13901001112347053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9.2707777777777771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hidden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0.39857142857142858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1.1222929936305732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idden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0.70925816023738875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1.1908974358974358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idden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0.24017591339648173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1.3931868131868133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E515/D515</f>
        <v>0.39277108433734942</v>
      </c>
      <c r="G515" t="s">
        <v>74</v>
      </c>
      <c r="H515">
        <v>35</v>
      </c>
      <c r="I515">
        <f t="shared" si="2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30"/>
        <v>40430.208333333336</v>
      </c>
      <c r="O515" s="11">
        <f t="shared" si="31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0.22439077144917088</v>
      </c>
      <c r="G516" t="s">
        <v>74</v>
      </c>
      <c r="H516">
        <v>528</v>
      </c>
      <c r="I516">
        <f t="shared" ref="I516:I579" si="33"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ref="N516:N579" si="34">L516/60/60/24+DATE(1970,1,1)</f>
        <v>41614.25</v>
      </c>
      <c r="O516" s="11">
        <f t="shared" ref="O516:O579" si="35">M516/60/60/24+DATE(1970,1,1)</f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idden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0.55779069767441858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idden="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0.42523125996810207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1.1200000000000001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hidden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7.0681818181818179E-2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1.0174563871693867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4.2575000000000003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1.4553947368421052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hidden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0.32453465346534655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7.003333333333333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idden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0.83904860392967939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hidden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0.84190476190476193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1.5595180722891566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idden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0.99619450317124736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idden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0.80300000000000005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idden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0.11254901960784314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hidden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0.91740952380952379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0.95521156936261387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5.0287499999999996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1.5924394463667819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idden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0.15022446689113356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4.820384615384615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1.4996938775510205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1.1722156398104266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idden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0.37695968274950431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idden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0.72653061224489801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2.6598113207547169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idden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0.24205617977528091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idden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2.5064935064935064E-2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idden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0.1632979976442874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2.7650000000000001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idden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0.88803571428571426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1.6357142857142857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9.69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2.7091376701966716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2.8421355932203389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0.04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hidden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0.58632981676846196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idden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0.98511111111111116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hidden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0.43975381008206332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1.5166315789473683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2.2363492063492063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2.3975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1.9933333333333334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1.373448275862069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1.009696106362773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7.9416000000000002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3.6970000000000001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hidden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0.12818181818181817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1.3802702702702703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idden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0.83813278008298753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2.0460063224446787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idden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0.44344086021505374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2.1860294117647059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1.8603314917127072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2.3733830845771142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3.0565384615384614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idden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0.94142857142857139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0.54400000000000004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1.1188059701492536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3.6914814814814814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idden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0.62930372148859548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hidden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0.6492783505154639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E579/D579</f>
        <v>0.18853658536585366</v>
      </c>
      <c r="G579" t="s">
        <v>74</v>
      </c>
      <c r="H579">
        <v>37</v>
      </c>
      <c r="I579">
        <f t="shared" si="3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34"/>
        <v>40613.25</v>
      </c>
      <c r="O579" s="11">
        <f t="shared" si="35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idden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0.1675440414507772</v>
      </c>
      <c r="G580" t="s">
        <v>14</v>
      </c>
      <c r="H580">
        <v>245</v>
      </c>
      <c r="I580">
        <f t="shared" ref="I580:I643" si="37"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ref="N580:N643" si="38">L580/60/60/24+DATE(1970,1,1)</f>
        <v>40878.25</v>
      </c>
      <c r="O580" s="11">
        <f t="shared" ref="O580:O643" si="39">M580/60/60/24+DATE(1970,1,1)</f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1.0111290322580646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3.4150228310502282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idden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0.64016666666666666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idden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0.5208045977011494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3.2240211640211642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1.1950810185185186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1.4679775280898877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9.5057142857142853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idden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0.72893617021276591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idden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0.7900824873096447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idden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0.64721518987341775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hidden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0.82028169014084507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10.376666666666667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hidden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0.12910076530612244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1.5484210526315789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hidden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7.0991735537190084E-2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2.0852773826458035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idden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0.99683544303797467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2.0159756097560977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1.6209032258064515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hidden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3.6436208125445471E-2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idden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0.05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2.0663492063492064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1.2823628691983122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1.1966037735849056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1.7073055242390078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1.8721212121212121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1.8838235294117647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1.3129869186046512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2.8397435897435899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1.2041999999999999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4.1905607476635511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0.13853658536585367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1.3943548387096774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1.74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1.5549056603773586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1.7044705882352942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1.8951562500000001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2.4971428571428573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idden="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0.48860523665659616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idden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0.28461970393057684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2.6802325581395348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6.1980078125000002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idden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3.1301587301587303E-2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1.5992152704135738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2.793921568627451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hidden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0.77373333333333338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2.0632812500000002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6.9424999999999999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1.5178947368421052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idden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0.64582072176949945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0.62873684210526315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3.1039864864864866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0.42859916782246882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hidden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0.83119402985074631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0.78531302876480547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1.1409352517985611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idden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0.64537683358624176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idden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0.79411764705882348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idden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0.11419117647058824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0.56186046511627907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idden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0.16501669449081802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E643/D643</f>
        <v>1.1996808510638297</v>
      </c>
      <c r="G643" t="s">
        <v>20</v>
      </c>
      <c r="H643">
        <v>194</v>
      </c>
      <c r="I643">
        <f t="shared" si="37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38"/>
        <v>42786.25</v>
      </c>
      <c r="O643" s="11">
        <f t="shared" si="39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1.4545652173913044</v>
      </c>
      <c r="G644" t="s">
        <v>20</v>
      </c>
      <c r="H644">
        <v>129</v>
      </c>
      <c r="I644">
        <f t="shared" ref="I644:I707" si="41"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ref="N644:N707" si="42">L644/60/60/24+DATE(1970,1,1)</f>
        <v>43451.25</v>
      </c>
      <c r="O644" s="11">
        <f t="shared" ref="O644:O707" si="43">M644/60/60/24+DATE(1970,1,1)</f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2.2138255033557046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idden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0.48396694214876035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idden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0.92911504424778757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idden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0.88599797365754818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idden="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0.41399999999999998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0.63056795131845844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idden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0.48482333607230893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idden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0.02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idden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0.88479410269445857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1.2684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23.388333333333332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5.0838857142857146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1.9147826086956521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hidden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0.42127533783783783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idden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8.2400000000000001E-2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0.60064638783269964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idden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0.47232808616404309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idden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0.81736263736263737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idden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0.54187265917603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idden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0.97868131868131869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idden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0.77239999999999998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idden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0.33464735516372796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2.3958823529411766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0.64032258064516134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1.7615942028985507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hidden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0.20338181818181819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3.5864754098360656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4.6885802469135802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1.220563524590164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idden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0.55931783729156137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idden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0.43660714285714286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0.33538371411833628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1.2297938144329896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1.8974959871589085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idden="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0.83622641509433959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0.17968844221105529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10.365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hidden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0.97405219780219776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hidden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0.86386203150461705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1.5016666666666667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3.5843478260869563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5.4285714285714288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idden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0.67500714285714281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1.9174666666666667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9.32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4.2927586206896553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1.0065753424657535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2.266111111111111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1.4238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hidden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0.90633333333333332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hidden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0.63966740576496672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idden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0.84131868131868137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1.3393478260869565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idden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0.59042047531992692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1.5280062063615205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4.466912114014252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idden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0.8439189189189189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hidden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0.03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1.7502692307692307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hidden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0.54137931034482756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3.1187381703470032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1.2278160919540231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idden="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E707/D707</f>
        <v>0.99026517383618151</v>
      </c>
      <c r="G707" t="s">
        <v>14</v>
      </c>
      <c r="H707">
        <v>2025</v>
      </c>
      <c r="I707">
        <f t="shared" si="4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42"/>
        <v>41619.25</v>
      </c>
      <c r="O707" s="11">
        <f t="shared" si="43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1.278468634686347</v>
      </c>
      <c r="G708" t="s">
        <v>20</v>
      </c>
      <c r="H708">
        <v>1345</v>
      </c>
      <c r="I708">
        <f t="shared" ref="I708:I771" si="45"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ref="N708:N771" si="46">L708/60/60/24+DATE(1970,1,1)</f>
        <v>43471.25</v>
      </c>
      <c r="O708" s="11">
        <f t="shared" ref="O708:O771" si="47">M708/60/60/24+DATE(1970,1,1)</f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1.5861643835616439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7.0705882352941174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1.4238775510204082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1.4786046511627906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hidden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0.20322580645161289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18.40625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1.6194202898550725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4.7282077922077921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idden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0.24466101694915254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5.1764999999999999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2.4764285714285714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1.0020481927710843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1.53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0.37091954022988505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4.3923948220064728E-2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1.5650721649484536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2.704081632653061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1.3405952380952382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idden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0.50398033126293995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0.88815837937384901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1.65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hidden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0.17499999999999999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1.8566071428571429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4.1266319444444441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0.90249999999999997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idden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0.91984615384615387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5.2700632911392402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3.1914285714285713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3.5418867924528303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0.32896103896103895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1.358918918918919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hidden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2.0843373493975904E-2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idden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0.61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hidden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0.30037735849056602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11.791666666666666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11.260833333333334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hidden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0.12923076923076923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7.12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hidden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0.30304347826086958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2.1250896057347672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2.2885714285714287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0.34959979476654696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1.5729069767441861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hidden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0.01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2.3230555555555554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0.92448275862068963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2.5670212765957445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1.6847017045454546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1.6657777777777778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7.7207692307692311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4.0685714285714285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5.6420608108108112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hidden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0.6842686567164179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idden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0.34351966873706002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6.5545454545454547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1.7725714285714285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1.1317857142857144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7.2818181818181822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2.0833333333333335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hidden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0.31171232876712329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idden="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0.56967078189300413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2.31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idden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E771/D771</f>
        <v>0.86867834394904464</v>
      </c>
      <c r="G771" t="s">
        <v>14</v>
      </c>
      <c r="H771">
        <v>3410</v>
      </c>
      <c r="I771">
        <f t="shared" si="45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46"/>
        <v>41501.208333333336</v>
      </c>
      <c r="O771" s="11">
        <f t="shared" si="47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2.7074418604651163</v>
      </c>
      <c r="G772" t="s">
        <v>20</v>
      </c>
      <c r="H772">
        <v>216</v>
      </c>
      <c r="I772">
        <f t="shared" ref="I772:I835" si="49"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ref="N772:N835" si="50">L772/60/60/24+DATE(1970,1,1)</f>
        <v>41743.208333333336</v>
      </c>
      <c r="O772" s="11">
        <f t="shared" ref="O772:O835" si="51">M772/60/60/24+DATE(1970,1,1)</f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0.49446428571428569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1.1335962566844919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1.9055555555555554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1.355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hidden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0.10297872340425532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idden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0.65544223826714798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idden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0.49026652452025588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7.8792307692307695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idden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0.80306347746090156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1.0629411764705883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0.50735632183908042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2.153137254901961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1.4122972972972974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1.1533745781777278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1.9311940298507462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7.2973333333333334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idden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0.99663398692810456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0.88166666666666671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idden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0.37233333333333335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0.30540075309306081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idden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0.25714285714285712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idden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0.34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11.859090909090909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1.2539393939393939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hidden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0.14394366197183098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idden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0.54807692307692313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1.0963157894736841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1.8847058823529412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idden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0.87008284023668636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idden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0.01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2.0291304347826089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1.9703225806451612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1.07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2.6873076923076922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hidden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0.50845360824742269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11.802857142857142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2.64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idden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0.30442307692307691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idden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0.62880681818181816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1.9312499999999999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idden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0.77102702702702708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2.2552763819095478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2.3940625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idden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0.921875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1.3023333333333333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6.1521739130434785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3.687953216374269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10.948571428571428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hidden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0.50662921348314605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8.0060000000000002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2.9128571428571428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3.4996666666666667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3.5707317073170732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1.2648941176470587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3.875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4.5703571428571426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2.6669565217391304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hidden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0.69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idden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0.51343749999999999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hidden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1.1710526315789473E-2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1.089773429454171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3.1517592592592591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E835/D835</f>
        <v>1.5769117647058823</v>
      </c>
      <c r="G835" t="s">
        <v>20</v>
      </c>
      <c r="H835">
        <v>165</v>
      </c>
      <c r="I835">
        <f t="shared" si="4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50"/>
        <v>40588.25</v>
      </c>
      <c r="O835" s="11">
        <f t="shared" si="51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1.5380821917808218</v>
      </c>
      <c r="G836" t="s">
        <v>20</v>
      </c>
      <c r="H836">
        <v>119</v>
      </c>
      <c r="I836">
        <f t="shared" ref="I836:I899" si="53"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ref="N836:N899" si="54">L836/60/60/24+DATE(1970,1,1)</f>
        <v>41448.208333333336</v>
      </c>
      <c r="O836" s="11">
        <f t="shared" ref="O836:O899" si="55">M836/60/60/24+DATE(1970,1,1)</f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idden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0.89738979118329465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idden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0.75135802469135804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8.5288135593220336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1.3890625000000001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1.9018181818181819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1.0024333619948409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1.4275824175824177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5.6313333333333331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hidden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0.30715909090909088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0.99397727272727276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1.9754935622317598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5.085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2.3774468085106384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3.3846875000000001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1.3308955223880596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hidden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0.01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2.0779999999999998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hidden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0.51122448979591839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6.5205847953216374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1.1363099415204678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1.0237606837606839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3.5658333333333334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1.3986792452830188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hidden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0.69450000000000001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hidden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0.35534246575342465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2.5165000000000002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1.0587500000000001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1.8742857142857143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3.8678571428571429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3.4707142857142856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1.8582098765432098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0.43241247264770238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1.6243749999999999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1.8484285714285715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idden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0.23703520691785052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idden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0.89870129870129867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2.7260419580419581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1.7004255319148935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1.8828503562945369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3.4693532338308457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idden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0.6917721518987342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hidden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0.25433734939759034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idden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0.77400977995110021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idden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0.37481481481481482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5.4379999999999997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2.2852189349112426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idden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0.38948339483394834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3.7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2.3791176470588233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idden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0.64036299765807958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1.1827777777777777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idden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0.84824037184594958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hidden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0.29346153846153844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2.0989655172413793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1.697857142857143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1.1595907738095239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2.5859999999999999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2.3058333333333332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1.2821428571428573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1.8870588235294117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hidden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6.9511889862327911E-2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7.7443434343434348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idden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E899/D899</f>
        <v>0.27693181818181817</v>
      </c>
      <c r="G899" t="s">
        <v>14</v>
      </c>
      <c r="H899">
        <v>27</v>
      </c>
      <c r="I899">
        <f t="shared" si="5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54"/>
        <v>43583.208333333328</v>
      </c>
      <c r="O899" s="11">
        <f t="shared" si="55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idden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0.52479620323841425</v>
      </c>
      <c r="G900" t="s">
        <v>14</v>
      </c>
      <c r="H900">
        <v>1221</v>
      </c>
      <c r="I900">
        <f t="shared" ref="I900:I963" si="57"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ref="N900:N963" si="58">L900/60/60/24+DATE(1970,1,1)</f>
        <v>43815.25</v>
      </c>
      <c r="O900" s="11">
        <f t="shared" ref="O900:O963" si="59">M900/60/60/24+DATE(1970,1,1)</f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4.0709677419354842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idden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0.02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1.5617857142857143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2.5242857142857145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1.729268292682927E-2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idden="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0.12230769230769231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1.6398734177215191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1.6298181818181818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idden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0.20252747252747252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3.1924083769633507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4.7894444444444444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0.19556634304207121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1.9894827586206896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7.95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idden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0.50621082621082625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idden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0.57437499999999997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1.5562827640984909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hidden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0.36297297297297298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0.58250000000000002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2.3739473684210526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idden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0.58750000000000002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1.8256603773584905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idden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7.5436408977556111E-3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1.7595330739299611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2.3788235294117648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4.8805076142131982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2.2406666666666668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idden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0.18126436781609195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idden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0.45847222222222223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1.1731541218637993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2.173090909090909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1.1228571428571428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idden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0.72518987341772156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2.1230434782608696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2.3974657534246577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1.8193548387096774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1.6413114754098361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idden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1.6375968992248063E-2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0.49643859649122807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1.0970652173913042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hidden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0.49217948717948717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0.62232323232323228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idden="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0.1305813953488372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idden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0.64635416666666667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1.5958666666666668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idden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0.81420000000000003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idden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0.32444767441860467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hidden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9.9141184124918666E-2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idden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0.26694444444444443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0.62957446808510642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1.6135593220338984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hidden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0.05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10.969379310344827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0.70094158075601376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hidden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0.6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3.6709859154929578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11.09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idden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0.19028784648187633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1.2687755102040816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7.3463636363636367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idden="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4.5731034482758622E-2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idden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0.85054545454545449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E963/D963</f>
        <v>1.1929824561403508</v>
      </c>
      <c r="G963" t="s">
        <v>20</v>
      </c>
      <c r="H963">
        <v>155</v>
      </c>
      <c r="I963">
        <f t="shared" si="57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58"/>
        <v>40591.25</v>
      </c>
      <c r="O963" s="11">
        <f t="shared" si="59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2.9602777777777778</v>
      </c>
      <c r="G964" t="s">
        <v>20</v>
      </c>
      <c r="H964">
        <v>266</v>
      </c>
      <c r="I964">
        <f t="shared" ref="I964:I1001" si="61"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ref="N964:N1001" si="62">L964/60/60/24+DATE(1970,1,1)</f>
        <v>41592.25</v>
      </c>
      <c r="O964" s="11">
        <f t="shared" ref="O964:O1001" si="63">M964/60/60/24+DATE(1970,1,1)</f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idden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0.84694915254237291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3.5578378378378379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3.8640909090909092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7.9223529411764702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1.3703393665158372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3.3820833333333336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1.0822784810126582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hidden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0.60757639620653314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idden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0.27725490196078434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2.283934426229508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idden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0.21615194054500414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3.73875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1.5492592592592593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3.2214999999999998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idden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0.73957142857142855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8.641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1.432624584717608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idden="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0.40281762295081969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1.7822388059701493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idden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0.84930555555555554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1.4593648334624323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1.5246153846153847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idden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0.67129542790152408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hidden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0.40307692307692305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2.1679032258064517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idden="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0.52117021276595743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4.9958333333333336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idden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0.87679487179487181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1.131734693877551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4.2654838709677421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0.77632653061224488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idden="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0.52496810772501767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1.5746762589928058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hidden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0.72939393939393937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0.60565789473684206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idden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0.5679129129129129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0.56542754275427543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G1:G1048576">
    <cfRule type="containsText" dxfId="13" priority="3" operator="containsText" text="canceled">
      <formula>NOT(ISERROR(SEARCH("canceled",G1)))</formula>
    </cfRule>
    <cfRule type="containsText" dxfId="12" priority="4" operator="containsText" text="Live">
      <formula>NOT(ISERROR(SEARCH("Live",G1)))</formula>
    </cfRule>
    <cfRule type="containsText" dxfId="11" priority="5" operator="containsText" text="successful">
      <formula>NOT(ISERROR(SEARCH("successful",G1)))</formula>
    </cfRule>
    <cfRule type="containsText" dxfId="10" priority="7" operator="containsText" text="Failed">
      <formula>NOT(ISERROR(SEARCH("Failed",G1)))</formula>
    </cfRule>
  </conditionalFormatting>
  <conditionalFormatting sqref="E4">
    <cfRule type="containsText" dxfId="9" priority="6" operator="containsText" text="successful">
      <formula>NOT(ISERROR(SEARCH("successful",E4)))</formula>
    </cfRule>
  </conditionalFormatting>
  <conditionalFormatting sqref="F1:F1048576">
    <cfRule type="colorScale" priority="1">
      <colorScale>
        <cfvo type="percent" val="0"/>
        <cfvo type="percentile" val="50"/>
        <cfvo type="percent" val="100"/>
        <color rgb="FFC00000"/>
        <color rgb="FF00B050"/>
        <color rgb="FF0070C0"/>
      </colorScale>
    </cfRule>
    <cfRule type="expression" dxfId="8" priority="2">
      <formula>"&gt;100%"</formula>
    </cfRule>
  </conditionalFormatting>
  <pageMargins left="0.75" right="0.75" top="1" bottom="1" header="0.5" footer="0.5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7BC6-605E-44EB-8362-6776617F6A9A}">
  <dimension ref="A1:K566"/>
  <sheetViews>
    <sheetView workbookViewId="0">
      <selection activeCell="F20" sqref="F20"/>
    </sheetView>
  </sheetViews>
  <sheetFormatPr defaultRowHeight="15.6" x14ac:dyDescent="0.3"/>
  <cols>
    <col min="10" max="10" width="16.8984375" customWidth="1"/>
  </cols>
  <sheetData>
    <row r="1" spans="1:11" x14ac:dyDescent="0.3">
      <c r="A1" s="1" t="s">
        <v>4</v>
      </c>
      <c r="B1" s="1" t="s">
        <v>5</v>
      </c>
    </row>
    <row r="2" spans="1:11" x14ac:dyDescent="0.3">
      <c r="A2" t="s">
        <v>20</v>
      </c>
      <c r="B2">
        <v>158</v>
      </c>
    </row>
    <row r="3" spans="1:11" ht="16.2" thickBot="1" x14ac:dyDescent="0.35">
      <c r="A3" t="s">
        <v>20</v>
      </c>
      <c r="B3">
        <v>1425</v>
      </c>
    </row>
    <row r="4" spans="1:11" x14ac:dyDescent="0.3">
      <c r="A4" t="s">
        <v>20</v>
      </c>
      <c r="B4">
        <v>174</v>
      </c>
      <c r="J4" s="15" t="s">
        <v>2119</v>
      </c>
      <c r="K4" s="15"/>
    </row>
    <row r="5" spans="1:11" x14ac:dyDescent="0.3">
      <c r="A5" t="s">
        <v>20</v>
      </c>
      <c r="B5">
        <v>227</v>
      </c>
    </row>
    <row r="6" spans="1:11" x14ac:dyDescent="0.3">
      <c r="A6" t="s">
        <v>20</v>
      </c>
      <c r="B6">
        <v>220</v>
      </c>
      <c r="J6" t="s">
        <v>2105</v>
      </c>
      <c r="K6">
        <v>851.14690265486729</v>
      </c>
    </row>
    <row r="7" spans="1:11" x14ac:dyDescent="0.3">
      <c r="A7" t="s">
        <v>20</v>
      </c>
      <c r="B7">
        <v>98</v>
      </c>
      <c r="J7" t="s">
        <v>2106</v>
      </c>
      <c r="K7">
        <v>53.31848861007748</v>
      </c>
    </row>
    <row r="8" spans="1:11" x14ac:dyDescent="0.3">
      <c r="A8" t="s">
        <v>20</v>
      </c>
      <c r="B8">
        <v>100</v>
      </c>
      <c r="J8" t="s">
        <v>2107</v>
      </c>
      <c r="K8">
        <v>201</v>
      </c>
    </row>
    <row r="9" spans="1:11" x14ac:dyDescent="0.3">
      <c r="A9" t="s">
        <v>20</v>
      </c>
      <c r="B9">
        <v>1249</v>
      </c>
      <c r="J9" t="s">
        <v>2108</v>
      </c>
      <c r="K9">
        <v>85</v>
      </c>
    </row>
    <row r="10" spans="1:11" x14ac:dyDescent="0.3">
      <c r="A10" t="s">
        <v>20</v>
      </c>
      <c r="B10">
        <v>1396</v>
      </c>
      <c r="J10" t="s">
        <v>2109</v>
      </c>
      <c r="K10">
        <v>1267.366006183523</v>
      </c>
    </row>
    <row r="11" spans="1:11" x14ac:dyDescent="0.3">
      <c r="A11" t="s">
        <v>20</v>
      </c>
      <c r="B11">
        <v>890</v>
      </c>
      <c r="J11" t="s">
        <v>2110</v>
      </c>
      <c r="K11">
        <v>1606216.5936295739</v>
      </c>
    </row>
    <row r="12" spans="1:11" x14ac:dyDescent="0.3">
      <c r="A12" t="s">
        <v>20</v>
      </c>
      <c r="B12">
        <v>142</v>
      </c>
      <c r="J12" t="s">
        <v>2111</v>
      </c>
      <c r="K12">
        <v>4.9656921345315794</v>
      </c>
    </row>
    <row r="13" spans="1:11" x14ac:dyDescent="0.3">
      <c r="A13" t="s">
        <v>20</v>
      </c>
      <c r="B13">
        <v>2673</v>
      </c>
      <c r="J13" t="s">
        <v>2112</v>
      </c>
      <c r="K13">
        <v>2.1761972595812389</v>
      </c>
    </row>
    <row r="14" spans="1:11" x14ac:dyDescent="0.3">
      <c r="A14" t="s">
        <v>20</v>
      </c>
      <c r="B14">
        <v>163</v>
      </c>
      <c r="J14" t="s">
        <v>2113</v>
      </c>
      <c r="K14">
        <v>7279</v>
      </c>
    </row>
    <row r="15" spans="1:11" x14ac:dyDescent="0.3">
      <c r="A15" t="s">
        <v>20</v>
      </c>
      <c r="B15">
        <v>2220</v>
      </c>
      <c r="J15" t="s">
        <v>2114</v>
      </c>
      <c r="K15">
        <v>16</v>
      </c>
    </row>
    <row r="16" spans="1:11" x14ac:dyDescent="0.3">
      <c r="A16" t="s">
        <v>20</v>
      </c>
      <c r="B16">
        <v>1606</v>
      </c>
      <c r="J16" t="s">
        <v>2115</v>
      </c>
      <c r="K16">
        <v>7295</v>
      </c>
    </row>
    <row r="17" spans="1:11" x14ac:dyDescent="0.3">
      <c r="A17" t="s">
        <v>20</v>
      </c>
      <c r="B17">
        <v>129</v>
      </c>
      <c r="J17" t="s">
        <v>2116</v>
      </c>
      <c r="K17">
        <v>480898</v>
      </c>
    </row>
    <row r="18" spans="1:11" ht="16.2" thickBot="1" x14ac:dyDescent="0.35">
      <c r="A18" t="s">
        <v>20</v>
      </c>
      <c r="B18">
        <v>226</v>
      </c>
      <c r="J18" s="14" t="s">
        <v>2117</v>
      </c>
      <c r="K18" s="14">
        <v>565</v>
      </c>
    </row>
    <row r="19" spans="1:11" x14ac:dyDescent="0.3">
      <c r="A19" t="s">
        <v>20</v>
      </c>
      <c r="B19">
        <v>5419</v>
      </c>
    </row>
    <row r="20" spans="1:11" x14ac:dyDescent="0.3">
      <c r="A20" t="s">
        <v>20</v>
      </c>
      <c r="B20">
        <v>165</v>
      </c>
    </row>
    <row r="21" spans="1:11" x14ac:dyDescent="0.3">
      <c r="A21" t="s">
        <v>20</v>
      </c>
      <c r="B21">
        <v>1965</v>
      </c>
    </row>
    <row r="22" spans="1:11" x14ac:dyDescent="0.3">
      <c r="A22" t="s">
        <v>20</v>
      </c>
      <c r="B22">
        <v>16</v>
      </c>
    </row>
    <row r="23" spans="1:11" x14ac:dyDescent="0.3">
      <c r="A23" t="s">
        <v>20</v>
      </c>
      <c r="B23">
        <v>107</v>
      </c>
    </row>
    <row r="24" spans="1:11" x14ac:dyDescent="0.3">
      <c r="A24" t="s">
        <v>20</v>
      </c>
      <c r="B24">
        <v>134</v>
      </c>
    </row>
    <row r="25" spans="1:11" x14ac:dyDescent="0.3">
      <c r="A25" t="s">
        <v>20</v>
      </c>
      <c r="B25">
        <v>198</v>
      </c>
    </row>
    <row r="26" spans="1:11" x14ac:dyDescent="0.3">
      <c r="A26" t="s">
        <v>20</v>
      </c>
      <c r="B26">
        <v>111</v>
      </c>
    </row>
    <row r="27" spans="1:11" x14ac:dyDescent="0.3">
      <c r="A27" t="s">
        <v>20</v>
      </c>
      <c r="B27">
        <v>222</v>
      </c>
    </row>
    <row r="28" spans="1:11" x14ac:dyDescent="0.3">
      <c r="A28" t="s">
        <v>20</v>
      </c>
      <c r="B28">
        <v>6212</v>
      </c>
    </row>
    <row r="29" spans="1:11" x14ac:dyDescent="0.3">
      <c r="A29" t="s">
        <v>20</v>
      </c>
      <c r="B29">
        <v>98</v>
      </c>
    </row>
    <row r="30" spans="1:11" x14ac:dyDescent="0.3">
      <c r="A30" t="s">
        <v>20</v>
      </c>
      <c r="B30">
        <v>92</v>
      </c>
    </row>
    <row r="31" spans="1:11" x14ac:dyDescent="0.3">
      <c r="A31" t="s">
        <v>20</v>
      </c>
      <c r="B31">
        <v>149</v>
      </c>
    </row>
    <row r="32" spans="1:11" x14ac:dyDescent="0.3">
      <c r="A32" t="s">
        <v>20</v>
      </c>
      <c r="B32">
        <v>2431</v>
      </c>
    </row>
    <row r="33" spans="1:2" x14ac:dyDescent="0.3">
      <c r="A33" t="s">
        <v>20</v>
      </c>
      <c r="B33">
        <v>303</v>
      </c>
    </row>
    <row r="34" spans="1:2" x14ac:dyDescent="0.3">
      <c r="A34" t="s">
        <v>20</v>
      </c>
      <c r="B34">
        <v>209</v>
      </c>
    </row>
    <row r="35" spans="1:2" x14ac:dyDescent="0.3">
      <c r="A35" t="s">
        <v>20</v>
      </c>
      <c r="B35">
        <v>131</v>
      </c>
    </row>
    <row r="36" spans="1:2" x14ac:dyDescent="0.3">
      <c r="A36" t="s">
        <v>20</v>
      </c>
      <c r="B36">
        <v>164</v>
      </c>
    </row>
    <row r="37" spans="1:2" x14ac:dyDescent="0.3">
      <c r="A37" t="s">
        <v>20</v>
      </c>
      <c r="B37">
        <v>201</v>
      </c>
    </row>
    <row r="38" spans="1:2" x14ac:dyDescent="0.3">
      <c r="A38" t="s">
        <v>20</v>
      </c>
      <c r="B38">
        <v>211</v>
      </c>
    </row>
    <row r="39" spans="1:2" x14ac:dyDescent="0.3">
      <c r="A39" t="s">
        <v>20</v>
      </c>
      <c r="B39">
        <v>128</v>
      </c>
    </row>
    <row r="40" spans="1:2" x14ac:dyDescent="0.3">
      <c r="A40" t="s">
        <v>20</v>
      </c>
      <c r="B40">
        <v>1600</v>
      </c>
    </row>
    <row r="41" spans="1:2" x14ac:dyDescent="0.3">
      <c r="A41" t="s">
        <v>20</v>
      </c>
      <c r="B41">
        <v>249</v>
      </c>
    </row>
    <row r="42" spans="1:2" x14ac:dyDescent="0.3">
      <c r="A42" t="s">
        <v>20</v>
      </c>
      <c r="B42">
        <v>236</v>
      </c>
    </row>
    <row r="43" spans="1:2" x14ac:dyDescent="0.3">
      <c r="A43" t="s">
        <v>20</v>
      </c>
      <c r="B43">
        <v>4065</v>
      </c>
    </row>
    <row r="44" spans="1:2" x14ac:dyDescent="0.3">
      <c r="A44" t="s">
        <v>20</v>
      </c>
      <c r="B44">
        <v>246</v>
      </c>
    </row>
    <row r="45" spans="1:2" x14ac:dyDescent="0.3">
      <c r="A45" t="s">
        <v>20</v>
      </c>
      <c r="B45">
        <v>2475</v>
      </c>
    </row>
    <row r="46" spans="1:2" x14ac:dyDescent="0.3">
      <c r="A46" t="s">
        <v>20</v>
      </c>
      <c r="B46">
        <v>76</v>
      </c>
    </row>
    <row r="47" spans="1:2" x14ac:dyDescent="0.3">
      <c r="A47" t="s">
        <v>20</v>
      </c>
      <c r="B47">
        <v>54</v>
      </c>
    </row>
    <row r="48" spans="1:2" x14ac:dyDescent="0.3">
      <c r="A48" t="s">
        <v>20</v>
      </c>
      <c r="B48">
        <v>88</v>
      </c>
    </row>
    <row r="49" spans="1:2" x14ac:dyDescent="0.3">
      <c r="A49" t="s">
        <v>20</v>
      </c>
      <c r="B49">
        <v>85</v>
      </c>
    </row>
    <row r="50" spans="1:2" x14ac:dyDescent="0.3">
      <c r="A50" t="s">
        <v>20</v>
      </c>
      <c r="B50">
        <v>170</v>
      </c>
    </row>
    <row r="51" spans="1:2" x14ac:dyDescent="0.3">
      <c r="A51" t="s">
        <v>20</v>
      </c>
      <c r="B51">
        <v>330</v>
      </c>
    </row>
    <row r="52" spans="1:2" x14ac:dyDescent="0.3">
      <c r="A52" t="s">
        <v>20</v>
      </c>
      <c r="B52">
        <v>127</v>
      </c>
    </row>
    <row r="53" spans="1:2" x14ac:dyDescent="0.3">
      <c r="A53" t="s">
        <v>20</v>
      </c>
      <c r="B53">
        <v>411</v>
      </c>
    </row>
    <row r="54" spans="1:2" x14ac:dyDescent="0.3">
      <c r="A54" t="s">
        <v>20</v>
      </c>
      <c r="B54">
        <v>180</v>
      </c>
    </row>
    <row r="55" spans="1:2" x14ac:dyDescent="0.3">
      <c r="A55" t="s">
        <v>20</v>
      </c>
      <c r="B55">
        <v>374</v>
      </c>
    </row>
    <row r="56" spans="1:2" x14ac:dyDescent="0.3">
      <c r="A56" t="s">
        <v>20</v>
      </c>
      <c r="B56">
        <v>71</v>
      </c>
    </row>
    <row r="57" spans="1:2" x14ac:dyDescent="0.3">
      <c r="A57" t="s">
        <v>20</v>
      </c>
      <c r="B57">
        <v>203</v>
      </c>
    </row>
    <row r="58" spans="1:2" x14ac:dyDescent="0.3">
      <c r="A58" t="s">
        <v>20</v>
      </c>
      <c r="B58">
        <v>113</v>
      </c>
    </row>
    <row r="59" spans="1:2" x14ac:dyDescent="0.3">
      <c r="A59" t="s">
        <v>20</v>
      </c>
      <c r="B59">
        <v>96</v>
      </c>
    </row>
    <row r="60" spans="1:2" x14ac:dyDescent="0.3">
      <c r="A60" t="s">
        <v>20</v>
      </c>
      <c r="B60">
        <v>498</v>
      </c>
    </row>
    <row r="61" spans="1:2" x14ac:dyDescent="0.3">
      <c r="A61" t="s">
        <v>20</v>
      </c>
      <c r="B61">
        <v>180</v>
      </c>
    </row>
    <row r="62" spans="1:2" x14ac:dyDescent="0.3">
      <c r="A62" t="s">
        <v>20</v>
      </c>
      <c r="B62">
        <v>27</v>
      </c>
    </row>
    <row r="63" spans="1:2" x14ac:dyDescent="0.3">
      <c r="A63" t="s">
        <v>20</v>
      </c>
      <c r="B63">
        <v>2331</v>
      </c>
    </row>
    <row r="64" spans="1:2" x14ac:dyDescent="0.3">
      <c r="A64" t="s">
        <v>20</v>
      </c>
      <c r="B64">
        <v>113</v>
      </c>
    </row>
    <row r="65" spans="1:2" x14ac:dyDescent="0.3">
      <c r="A65" t="s">
        <v>20</v>
      </c>
      <c r="B65">
        <v>164</v>
      </c>
    </row>
    <row r="66" spans="1:2" x14ac:dyDescent="0.3">
      <c r="A66" t="s">
        <v>20</v>
      </c>
      <c r="B66">
        <v>164</v>
      </c>
    </row>
    <row r="67" spans="1:2" x14ac:dyDescent="0.3">
      <c r="A67" t="s">
        <v>20</v>
      </c>
      <c r="B67">
        <v>336</v>
      </c>
    </row>
    <row r="68" spans="1:2" x14ac:dyDescent="0.3">
      <c r="A68" t="s">
        <v>20</v>
      </c>
      <c r="B68">
        <v>1917</v>
      </c>
    </row>
    <row r="69" spans="1:2" x14ac:dyDescent="0.3">
      <c r="A69" t="s">
        <v>20</v>
      </c>
      <c r="B69">
        <v>95</v>
      </c>
    </row>
    <row r="70" spans="1:2" x14ac:dyDescent="0.3">
      <c r="A70" t="s">
        <v>20</v>
      </c>
      <c r="B70">
        <v>147</v>
      </c>
    </row>
    <row r="71" spans="1:2" x14ac:dyDescent="0.3">
      <c r="A71" t="s">
        <v>20</v>
      </c>
      <c r="B71">
        <v>86</v>
      </c>
    </row>
    <row r="72" spans="1:2" x14ac:dyDescent="0.3">
      <c r="A72" t="s">
        <v>20</v>
      </c>
      <c r="B72">
        <v>83</v>
      </c>
    </row>
    <row r="73" spans="1:2" x14ac:dyDescent="0.3">
      <c r="A73" t="s">
        <v>20</v>
      </c>
      <c r="B73">
        <v>676</v>
      </c>
    </row>
    <row r="74" spans="1:2" x14ac:dyDescent="0.3">
      <c r="A74" t="s">
        <v>20</v>
      </c>
      <c r="B74">
        <v>361</v>
      </c>
    </row>
    <row r="75" spans="1:2" x14ac:dyDescent="0.3">
      <c r="A75" t="s">
        <v>20</v>
      </c>
      <c r="B75">
        <v>131</v>
      </c>
    </row>
    <row r="76" spans="1:2" x14ac:dyDescent="0.3">
      <c r="A76" t="s">
        <v>20</v>
      </c>
      <c r="B76">
        <v>126</v>
      </c>
    </row>
    <row r="77" spans="1:2" x14ac:dyDescent="0.3">
      <c r="A77" t="s">
        <v>20</v>
      </c>
      <c r="B77">
        <v>275</v>
      </c>
    </row>
    <row r="78" spans="1:2" x14ac:dyDescent="0.3">
      <c r="A78" t="s">
        <v>20</v>
      </c>
      <c r="B78">
        <v>67</v>
      </c>
    </row>
    <row r="79" spans="1:2" x14ac:dyDescent="0.3">
      <c r="A79" t="s">
        <v>20</v>
      </c>
      <c r="B79">
        <v>154</v>
      </c>
    </row>
    <row r="80" spans="1:2" x14ac:dyDescent="0.3">
      <c r="A80" t="s">
        <v>20</v>
      </c>
      <c r="B80">
        <v>1782</v>
      </c>
    </row>
    <row r="81" spans="1:2" x14ac:dyDescent="0.3">
      <c r="A81" t="s">
        <v>20</v>
      </c>
      <c r="B81">
        <v>903</v>
      </c>
    </row>
    <row r="82" spans="1:2" x14ac:dyDescent="0.3">
      <c r="A82" t="s">
        <v>20</v>
      </c>
      <c r="B82">
        <v>94</v>
      </c>
    </row>
    <row r="83" spans="1:2" x14ac:dyDescent="0.3">
      <c r="A83" t="s">
        <v>20</v>
      </c>
      <c r="B83">
        <v>180</v>
      </c>
    </row>
    <row r="84" spans="1:2" x14ac:dyDescent="0.3">
      <c r="A84" t="s">
        <v>20</v>
      </c>
      <c r="B84">
        <v>533</v>
      </c>
    </row>
    <row r="85" spans="1:2" x14ac:dyDescent="0.3">
      <c r="A85" t="s">
        <v>20</v>
      </c>
      <c r="B85">
        <v>2443</v>
      </c>
    </row>
    <row r="86" spans="1:2" x14ac:dyDescent="0.3">
      <c r="A86" t="s">
        <v>20</v>
      </c>
      <c r="B86">
        <v>89</v>
      </c>
    </row>
    <row r="87" spans="1:2" x14ac:dyDescent="0.3">
      <c r="A87" t="s">
        <v>20</v>
      </c>
      <c r="B87">
        <v>159</v>
      </c>
    </row>
    <row r="88" spans="1:2" x14ac:dyDescent="0.3">
      <c r="A88" t="s">
        <v>20</v>
      </c>
      <c r="B88">
        <v>50</v>
      </c>
    </row>
    <row r="89" spans="1:2" x14ac:dyDescent="0.3">
      <c r="A89" t="s">
        <v>20</v>
      </c>
      <c r="B89">
        <v>186</v>
      </c>
    </row>
    <row r="90" spans="1:2" x14ac:dyDescent="0.3">
      <c r="A90" t="s">
        <v>20</v>
      </c>
      <c r="B90">
        <v>1071</v>
      </c>
    </row>
    <row r="91" spans="1:2" x14ac:dyDescent="0.3">
      <c r="A91" t="s">
        <v>20</v>
      </c>
      <c r="B91">
        <v>117</v>
      </c>
    </row>
    <row r="92" spans="1:2" x14ac:dyDescent="0.3">
      <c r="A92" t="s">
        <v>20</v>
      </c>
      <c r="B92">
        <v>70</v>
      </c>
    </row>
    <row r="93" spans="1:2" x14ac:dyDescent="0.3">
      <c r="A93" t="s">
        <v>20</v>
      </c>
      <c r="B93">
        <v>135</v>
      </c>
    </row>
    <row r="94" spans="1:2" x14ac:dyDescent="0.3">
      <c r="A94" t="s">
        <v>20</v>
      </c>
      <c r="B94">
        <v>768</v>
      </c>
    </row>
    <row r="95" spans="1:2" x14ac:dyDescent="0.3">
      <c r="A95" t="s">
        <v>20</v>
      </c>
      <c r="B95">
        <v>199</v>
      </c>
    </row>
    <row r="96" spans="1:2" x14ac:dyDescent="0.3">
      <c r="A96" t="s">
        <v>20</v>
      </c>
      <c r="B96">
        <v>107</v>
      </c>
    </row>
    <row r="97" spans="1:2" x14ac:dyDescent="0.3">
      <c r="A97" t="s">
        <v>20</v>
      </c>
      <c r="B97">
        <v>195</v>
      </c>
    </row>
    <row r="98" spans="1:2" x14ac:dyDescent="0.3">
      <c r="A98" t="s">
        <v>20</v>
      </c>
      <c r="B98">
        <v>3376</v>
      </c>
    </row>
    <row r="99" spans="1:2" x14ac:dyDescent="0.3">
      <c r="A99" t="s">
        <v>20</v>
      </c>
      <c r="B99">
        <v>41</v>
      </c>
    </row>
    <row r="100" spans="1:2" x14ac:dyDescent="0.3">
      <c r="A100" t="s">
        <v>20</v>
      </c>
      <c r="B100">
        <v>1821</v>
      </c>
    </row>
    <row r="101" spans="1:2" x14ac:dyDescent="0.3">
      <c r="A101" t="s">
        <v>20</v>
      </c>
      <c r="B101">
        <v>164</v>
      </c>
    </row>
    <row r="102" spans="1:2" x14ac:dyDescent="0.3">
      <c r="A102" t="s">
        <v>20</v>
      </c>
      <c r="B102">
        <v>157</v>
      </c>
    </row>
    <row r="103" spans="1:2" x14ac:dyDescent="0.3">
      <c r="A103" t="s">
        <v>20</v>
      </c>
      <c r="B103">
        <v>246</v>
      </c>
    </row>
    <row r="104" spans="1:2" x14ac:dyDescent="0.3">
      <c r="A104" t="s">
        <v>20</v>
      </c>
      <c r="B104">
        <v>1396</v>
      </c>
    </row>
    <row r="105" spans="1:2" x14ac:dyDescent="0.3">
      <c r="A105" t="s">
        <v>20</v>
      </c>
      <c r="B105">
        <v>2506</v>
      </c>
    </row>
    <row r="106" spans="1:2" x14ac:dyDescent="0.3">
      <c r="A106" t="s">
        <v>20</v>
      </c>
      <c r="B106">
        <v>244</v>
      </c>
    </row>
    <row r="107" spans="1:2" x14ac:dyDescent="0.3">
      <c r="A107" t="s">
        <v>20</v>
      </c>
      <c r="B107">
        <v>146</v>
      </c>
    </row>
    <row r="108" spans="1:2" x14ac:dyDescent="0.3">
      <c r="A108" t="s">
        <v>20</v>
      </c>
      <c r="B108">
        <v>1267</v>
      </c>
    </row>
    <row r="109" spans="1:2" x14ac:dyDescent="0.3">
      <c r="A109" t="s">
        <v>20</v>
      </c>
      <c r="B109">
        <v>1561</v>
      </c>
    </row>
    <row r="110" spans="1:2" x14ac:dyDescent="0.3">
      <c r="A110" t="s">
        <v>20</v>
      </c>
      <c r="B110">
        <v>48</v>
      </c>
    </row>
    <row r="111" spans="1:2" x14ac:dyDescent="0.3">
      <c r="A111" t="s">
        <v>20</v>
      </c>
      <c r="B111">
        <v>2739</v>
      </c>
    </row>
    <row r="112" spans="1:2" x14ac:dyDescent="0.3">
      <c r="A112" t="s">
        <v>20</v>
      </c>
      <c r="B112">
        <v>3537</v>
      </c>
    </row>
    <row r="113" spans="1:2" x14ac:dyDescent="0.3">
      <c r="A113" t="s">
        <v>20</v>
      </c>
      <c r="B113">
        <v>2107</v>
      </c>
    </row>
    <row r="114" spans="1:2" x14ac:dyDescent="0.3">
      <c r="A114" t="s">
        <v>20</v>
      </c>
      <c r="B114">
        <v>3318</v>
      </c>
    </row>
    <row r="115" spans="1:2" x14ac:dyDescent="0.3">
      <c r="A115" t="s">
        <v>20</v>
      </c>
      <c r="B115">
        <v>340</v>
      </c>
    </row>
    <row r="116" spans="1:2" x14ac:dyDescent="0.3">
      <c r="A116" t="s">
        <v>20</v>
      </c>
      <c r="B116">
        <v>1442</v>
      </c>
    </row>
    <row r="117" spans="1:2" x14ac:dyDescent="0.3">
      <c r="A117" t="s">
        <v>20</v>
      </c>
      <c r="B117">
        <v>126</v>
      </c>
    </row>
    <row r="118" spans="1:2" x14ac:dyDescent="0.3">
      <c r="A118" t="s">
        <v>20</v>
      </c>
      <c r="B118">
        <v>524</v>
      </c>
    </row>
    <row r="119" spans="1:2" x14ac:dyDescent="0.3">
      <c r="A119" t="s">
        <v>20</v>
      </c>
      <c r="B119">
        <v>1989</v>
      </c>
    </row>
    <row r="120" spans="1:2" x14ac:dyDescent="0.3">
      <c r="A120" t="s">
        <v>20</v>
      </c>
      <c r="B120">
        <v>157</v>
      </c>
    </row>
    <row r="121" spans="1:2" x14ac:dyDescent="0.3">
      <c r="A121" t="s">
        <v>20</v>
      </c>
      <c r="B121">
        <v>4498</v>
      </c>
    </row>
    <row r="122" spans="1:2" x14ac:dyDescent="0.3">
      <c r="A122" t="s">
        <v>20</v>
      </c>
      <c r="B122">
        <v>80</v>
      </c>
    </row>
    <row r="123" spans="1:2" x14ac:dyDescent="0.3">
      <c r="A123" t="s">
        <v>20</v>
      </c>
      <c r="B123">
        <v>43</v>
      </c>
    </row>
    <row r="124" spans="1:2" x14ac:dyDescent="0.3">
      <c r="A124" t="s">
        <v>20</v>
      </c>
      <c r="B124">
        <v>2053</v>
      </c>
    </row>
    <row r="125" spans="1:2" x14ac:dyDescent="0.3">
      <c r="A125" t="s">
        <v>20</v>
      </c>
      <c r="B125">
        <v>168</v>
      </c>
    </row>
    <row r="126" spans="1:2" x14ac:dyDescent="0.3">
      <c r="A126" t="s">
        <v>20</v>
      </c>
      <c r="B126">
        <v>4289</v>
      </c>
    </row>
    <row r="127" spans="1:2" x14ac:dyDescent="0.3">
      <c r="A127" t="s">
        <v>20</v>
      </c>
      <c r="B127">
        <v>165</v>
      </c>
    </row>
    <row r="128" spans="1:2" x14ac:dyDescent="0.3">
      <c r="A128" t="s">
        <v>20</v>
      </c>
      <c r="B128">
        <v>1815</v>
      </c>
    </row>
    <row r="129" spans="1:2" x14ac:dyDescent="0.3">
      <c r="A129" t="s">
        <v>20</v>
      </c>
      <c r="B129">
        <v>397</v>
      </c>
    </row>
    <row r="130" spans="1:2" x14ac:dyDescent="0.3">
      <c r="A130" t="s">
        <v>20</v>
      </c>
      <c r="B130">
        <v>1539</v>
      </c>
    </row>
    <row r="131" spans="1:2" x14ac:dyDescent="0.3">
      <c r="A131" t="s">
        <v>20</v>
      </c>
      <c r="B131">
        <v>138</v>
      </c>
    </row>
    <row r="132" spans="1:2" x14ac:dyDescent="0.3">
      <c r="A132" t="s">
        <v>20</v>
      </c>
      <c r="B132">
        <v>3594</v>
      </c>
    </row>
    <row r="133" spans="1:2" x14ac:dyDescent="0.3">
      <c r="A133" t="s">
        <v>20</v>
      </c>
      <c r="B133">
        <v>5880</v>
      </c>
    </row>
    <row r="134" spans="1:2" x14ac:dyDescent="0.3">
      <c r="A134" t="s">
        <v>20</v>
      </c>
      <c r="B134">
        <v>112</v>
      </c>
    </row>
    <row r="135" spans="1:2" x14ac:dyDescent="0.3">
      <c r="A135" t="s">
        <v>20</v>
      </c>
      <c r="B135">
        <v>943</v>
      </c>
    </row>
    <row r="136" spans="1:2" x14ac:dyDescent="0.3">
      <c r="A136" t="s">
        <v>20</v>
      </c>
      <c r="B136">
        <v>2468</v>
      </c>
    </row>
    <row r="137" spans="1:2" x14ac:dyDescent="0.3">
      <c r="A137" t="s">
        <v>20</v>
      </c>
      <c r="B137">
        <v>2551</v>
      </c>
    </row>
    <row r="138" spans="1:2" x14ac:dyDescent="0.3">
      <c r="A138" t="s">
        <v>20</v>
      </c>
      <c r="B138">
        <v>101</v>
      </c>
    </row>
    <row r="139" spans="1:2" x14ac:dyDescent="0.3">
      <c r="A139" t="s">
        <v>20</v>
      </c>
      <c r="B139">
        <v>92</v>
      </c>
    </row>
    <row r="140" spans="1:2" x14ac:dyDescent="0.3">
      <c r="A140" t="s">
        <v>20</v>
      </c>
      <c r="B140">
        <v>62</v>
      </c>
    </row>
    <row r="141" spans="1:2" x14ac:dyDescent="0.3">
      <c r="A141" t="s">
        <v>20</v>
      </c>
      <c r="B141">
        <v>149</v>
      </c>
    </row>
    <row r="142" spans="1:2" x14ac:dyDescent="0.3">
      <c r="A142" t="s">
        <v>20</v>
      </c>
      <c r="B142">
        <v>329</v>
      </c>
    </row>
    <row r="143" spans="1:2" x14ac:dyDescent="0.3">
      <c r="A143" t="s">
        <v>20</v>
      </c>
      <c r="B143">
        <v>97</v>
      </c>
    </row>
    <row r="144" spans="1:2" x14ac:dyDescent="0.3">
      <c r="A144" t="s">
        <v>20</v>
      </c>
      <c r="B144">
        <v>1784</v>
      </c>
    </row>
    <row r="145" spans="1:2" x14ac:dyDescent="0.3">
      <c r="A145" t="s">
        <v>20</v>
      </c>
      <c r="B145">
        <v>1684</v>
      </c>
    </row>
    <row r="146" spans="1:2" x14ac:dyDescent="0.3">
      <c r="A146" t="s">
        <v>20</v>
      </c>
      <c r="B146">
        <v>250</v>
      </c>
    </row>
    <row r="147" spans="1:2" x14ac:dyDescent="0.3">
      <c r="A147" t="s">
        <v>20</v>
      </c>
      <c r="B147">
        <v>238</v>
      </c>
    </row>
    <row r="148" spans="1:2" x14ac:dyDescent="0.3">
      <c r="A148" t="s">
        <v>20</v>
      </c>
      <c r="B148">
        <v>53</v>
      </c>
    </row>
    <row r="149" spans="1:2" x14ac:dyDescent="0.3">
      <c r="A149" t="s">
        <v>20</v>
      </c>
      <c r="B149">
        <v>214</v>
      </c>
    </row>
    <row r="150" spans="1:2" x14ac:dyDescent="0.3">
      <c r="A150" t="s">
        <v>20</v>
      </c>
      <c r="B150">
        <v>222</v>
      </c>
    </row>
    <row r="151" spans="1:2" x14ac:dyDescent="0.3">
      <c r="A151" t="s">
        <v>20</v>
      </c>
      <c r="B151">
        <v>1884</v>
      </c>
    </row>
    <row r="152" spans="1:2" x14ac:dyDescent="0.3">
      <c r="A152" t="s">
        <v>20</v>
      </c>
      <c r="B152">
        <v>218</v>
      </c>
    </row>
    <row r="153" spans="1:2" x14ac:dyDescent="0.3">
      <c r="A153" t="s">
        <v>20</v>
      </c>
      <c r="B153">
        <v>6465</v>
      </c>
    </row>
    <row r="154" spans="1:2" x14ac:dyDescent="0.3">
      <c r="A154" t="s">
        <v>20</v>
      </c>
      <c r="B154">
        <v>59</v>
      </c>
    </row>
    <row r="155" spans="1:2" x14ac:dyDescent="0.3">
      <c r="A155" t="s">
        <v>20</v>
      </c>
      <c r="B155">
        <v>88</v>
      </c>
    </row>
    <row r="156" spans="1:2" x14ac:dyDescent="0.3">
      <c r="A156" t="s">
        <v>20</v>
      </c>
      <c r="B156">
        <v>1697</v>
      </c>
    </row>
    <row r="157" spans="1:2" x14ac:dyDescent="0.3">
      <c r="A157" t="s">
        <v>20</v>
      </c>
      <c r="B157">
        <v>92</v>
      </c>
    </row>
    <row r="158" spans="1:2" x14ac:dyDescent="0.3">
      <c r="A158" t="s">
        <v>20</v>
      </c>
      <c r="B158">
        <v>186</v>
      </c>
    </row>
    <row r="159" spans="1:2" x14ac:dyDescent="0.3">
      <c r="A159" t="s">
        <v>20</v>
      </c>
      <c r="B159">
        <v>138</v>
      </c>
    </row>
    <row r="160" spans="1:2" x14ac:dyDescent="0.3">
      <c r="A160" t="s">
        <v>20</v>
      </c>
      <c r="B160">
        <v>261</v>
      </c>
    </row>
    <row r="161" spans="1:2" x14ac:dyDescent="0.3">
      <c r="A161" t="s">
        <v>20</v>
      </c>
      <c r="B161">
        <v>107</v>
      </c>
    </row>
    <row r="162" spans="1:2" x14ac:dyDescent="0.3">
      <c r="A162" t="s">
        <v>20</v>
      </c>
      <c r="B162">
        <v>199</v>
      </c>
    </row>
    <row r="163" spans="1:2" x14ac:dyDescent="0.3">
      <c r="A163" t="s">
        <v>20</v>
      </c>
      <c r="B163">
        <v>5512</v>
      </c>
    </row>
    <row r="164" spans="1:2" x14ac:dyDescent="0.3">
      <c r="A164" t="s">
        <v>20</v>
      </c>
      <c r="B164">
        <v>86</v>
      </c>
    </row>
    <row r="165" spans="1:2" x14ac:dyDescent="0.3">
      <c r="A165" t="s">
        <v>20</v>
      </c>
      <c r="B165">
        <v>2768</v>
      </c>
    </row>
    <row r="166" spans="1:2" x14ac:dyDescent="0.3">
      <c r="A166" t="s">
        <v>20</v>
      </c>
      <c r="B166">
        <v>48</v>
      </c>
    </row>
    <row r="167" spans="1:2" x14ac:dyDescent="0.3">
      <c r="A167" t="s">
        <v>20</v>
      </c>
      <c r="B167">
        <v>87</v>
      </c>
    </row>
    <row r="168" spans="1:2" x14ac:dyDescent="0.3">
      <c r="A168" t="s">
        <v>20</v>
      </c>
      <c r="B168">
        <v>1894</v>
      </c>
    </row>
    <row r="169" spans="1:2" x14ac:dyDescent="0.3">
      <c r="A169" t="s">
        <v>20</v>
      </c>
      <c r="B169">
        <v>282</v>
      </c>
    </row>
    <row r="170" spans="1:2" x14ac:dyDescent="0.3">
      <c r="A170" t="s">
        <v>20</v>
      </c>
      <c r="B170">
        <v>116</v>
      </c>
    </row>
    <row r="171" spans="1:2" x14ac:dyDescent="0.3">
      <c r="A171" t="s">
        <v>20</v>
      </c>
      <c r="B171">
        <v>83</v>
      </c>
    </row>
    <row r="172" spans="1:2" x14ac:dyDescent="0.3">
      <c r="A172" t="s">
        <v>20</v>
      </c>
      <c r="B172">
        <v>91</v>
      </c>
    </row>
    <row r="173" spans="1:2" x14ac:dyDescent="0.3">
      <c r="A173" t="s">
        <v>20</v>
      </c>
      <c r="B173">
        <v>546</v>
      </c>
    </row>
    <row r="174" spans="1:2" x14ac:dyDescent="0.3">
      <c r="A174" t="s">
        <v>20</v>
      </c>
      <c r="B174">
        <v>393</v>
      </c>
    </row>
    <row r="175" spans="1:2" x14ac:dyDescent="0.3">
      <c r="A175" t="s">
        <v>20</v>
      </c>
      <c r="B175">
        <v>133</v>
      </c>
    </row>
    <row r="176" spans="1:2" x14ac:dyDescent="0.3">
      <c r="A176" t="s">
        <v>20</v>
      </c>
      <c r="B176">
        <v>254</v>
      </c>
    </row>
    <row r="177" spans="1:2" x14ac:dyDescent="0.3">
      <c r="A177" t="s">
        <v>20</v>
      </c>
      <c r="B177">
        <v>176</v>
      </c>
    </row>
    <row r="178" spans="1:2" x14ac:dyDescent="0.3">
      <c r="A178" t="s">
        <v>20</v>
      </c>
      <c r="B178">
        <v>337</v>
      </c>
    </row>
    <row r="179" spans="1:2" x14ac:dyDescent="0.3">
      <c r="A179" t="s">
        <v>20</v>
      </c>
      <c r="B179">
        <v>107</v>
      </c>
    </row>
    <row r="180" spans="1:2" x14ac:dyDescent="0.3">
      <c r="A180" t="s">
        <v>20</v>
      </c>
      <c r="B180">
        <v>183</v>
      </c>
    </row>
    <row r="181" spans="1:2" x14ac:dyDescent="0.3">
      <c r="A181" t="s">
        <v>20</v>
      </c>
      <c r="B181">
        <v>72</v>
      </c>
    </row>
    <row r="182" spans="1:2" x14ac:dyDescent="0.3">
      <c r="A182" t="s">
        <v>20</v>
      </c>
      <c r="B182">
        <v>295</v>
      </c>
    </row>
    <row r="183" spans="1:2" x14ac:dyDescent="0.3">
      <c r="A183" t="s">
        <v>20</v>
      </c>
      <c r="B183">
        <v>142</v>
      </c>
    </row>
    <row r="184" spans="1:2" x14ac:dyDescent="0.3">
      <c r="A184" t="s">
        <v>20</v>
      </c>
      <c r="B184">
        <v>85</v>
      </c>
    </row>
    <row r="185" spans="1:2" x14ac:dyDescent="0.3">
      <c r="A185" t="s">
        <v>20</v>
      </c>
      <c r="B185">
        <v>659</v>
      </c>
    </row>
    <row r="186" spans="1:2" x14ac:dyDescent="0.3">
      <c r="A186" t="s">
        <v>20</v>
      </c>
      <c r="B186">
        <v>121</v>
      </c>
    </row>
    <row r="187" spans="1:2" x14ac:dyDescent="0.3">
      <c r="A187" t="s">
        <v>20</v>
      </c>
      <c r="B187">
        <v>3742</v>
      </c>
    </row>
    <row r="188" spans="1:2" x14ac:dyDescent="0.3">
      <c r="A188" t="s">
        <v>20</v>
      </c>
      <c r="B188">
        <v>223</v>
      </c>
    </row>
    <row r="189" spans="1:2" x14ac:dyDescent="0.3">
      <c r="A189" t="s">
        <v>20</v>
      </c>
      <c r="B189">
        <v>133</v>
      </c>
    </row>
    <row r="190" spans="1:2" x14ac:dyDescent="0.3">
      <c r="A190" t="s">
        <v>20</v>
      </c>
      <c r="B190">
        <v>5168</v>
      </c>
    </row>
    <row r="191" spans="1:2" x14ac:dyDescent="0.3">
      <c r="A191" t="s">
        <v>20</v>
      </c>
      <c r="B191">
        <v>307</v>
      </c>
    </row>
    <row r="192" spans="1:2" x14ac:dyDescent="0.3">
      <c r="A192" t="s">
        <v>20</v>
      </c>
      <c r="B192">
        <v>2441</v>
      </c>
    </row>
    <row r="193" spans="1:2" x14ac:dyDescent="0.3">
      <c r="A193" t="s">
        <v>20</v>
      </c>
      <c r="B193">
        <v>1385</v>
      </c>
    </row>
    <row r="194" spans="1:2" x14ac:dyDescent="0.3">
      <c r="A194" t="s">
        <v>20</v>
      </c>
      <c r="B194">
        <v>190</v>
      </c>
    </row>
    <row r="195" spans="1:2" x14ac:dyDescent="0.3">
      <c r="A195" t="s">
        <v>20</v>
      </c>
      <c r="B195">
        <v>470</v>
      </c>
    </row>
    <row r="196" spans="1:2" x14ac:dyDescent="0.3">
      <c r="A196" t="s">
        <v>20</v>
      </c>
      <c r="B196">
        <v>253</v>
      </c>
    </row>
    <row r="197" spans="1:2" x14ac:dyDescent="0.3">
      <c r="A197" t="s">
        <v>20</v>
      </c>
      <c r="B197">
        <v>1113</v>
      </c>
    </row>
    <row r="198" spans="1:2" x14ac:dyDescent="0.3">
      <c r="A198" t="s">
        <v>20</v>
      </c>
      <c r="B198">
        <v>2283</v>
      </c>
    </row>
    <row r="199" spans="1:2" x14ac:dyDescent="0.3">
      <c r="A199" t="s">
        <v>20</v>
      </c>
      <c r="B199">
        <v>1095</v>
      </c>
    </row>
    <row r="200" spans="1:2" x14ac:dyDescent="0.3">
      <c r="A200" t="s">
        <v>20</v>
      </c>
      <c r="B200">
        <v>1690</v>
      </c>
    </row>
    <row r="201" spans="1:2" x14ac:dyDescent="0.3">
      <c r="A201" t="s">
        <v>20</v>
      </c>
      <c r="B201">
        <v>191</v>
      </c>
    </row>
    <row r="202" spans="1:2" x14ac:dyDescent="0.3">
      <c r="A202" t="s">
        <v>20</v>
      </c>
      <c r="B202">
        <v>2013</v>
      </c>
    </row>
    <row r="203" spans="1:2" x14ac:dyDescent="0.3">
      <c r="A203" t="s">
        <v>20</v>
      </c>
      <c r="B203">
        <v>1703</v>
      </c>
    </row>
    <row r="204" spans="1:2" x14ac:dyDescent="0.3">
      <c r="A204" t="s">
        <v>20</v>
      </c>
      <c r="B204">
        <v>80</v>
      </c>
    </row>
    <row r="205" spans="1:2" x14ac:dyDescent="0.3">
      <c r="A205" t="s">
        <v>20</v>
      </c>
      <c r="B205">
        <v>41</v>
      </c>
    </row>
    <row r="206" spans="1:2" x14ac:dyDescent="0.3">
      <c r="A206" t="s">
        <v>20</v>
      </c>
      <c r="B206">
        <v>187</v>
      </c>
    </row>
    <row r="207" spans="1:2" x14ac:dyDescent="0.3">
      <c r="A207" t="s">
        <v>20</v>
      </c>
      <c r="B207">
        <v>2875</v>
      </c>
    </row>
    <row r="208" spans="1:2" x14ac:dyDescent="0.3">
      <c r="A208" t="s">
        <v>20</v>
      </c>
      <c r="B208">
        <v>88</v>
      </c>
    </row>
    <row r="209" spans="1:2" x14ac:dyDescent="0.3">
      <c r="A209" t="s">
        <v>20</v>
      </c>
      <c r="B209">
        <v>191</v>
      </c>
    </row>
    <row r="210" spans="1:2" x14ac:dyDescent="0.3">
      <c r="A210" t="s">
        <v>20</v>
      </c>
      <c r="B210">
        <v>139</v>
      </c>
    </row>
    <row r="211" spans="1:2" x14ac:dyDescent="0.3">
      <c r="A211" t="s">
        <v>20</v>
      </c>
      <c r="B211">
        <v>186</v>
      </c>
    </row>
    <row r="212" spans="1:2" x14ac:dyDescent="0.3">
      <c r="A212" t="s">
        <v>20</v>
      </c>
      <c r="B212">
        <v>112</v>
      </c>
    </row>
    <row r="213" spans="1:2" x14ac:dyDescent="0.3">
      <c r="A213" t="s">
        <v>20</v>
      </c>
      <c r="B213">
        <v>101</v>
      </c>
    </row>
    <row r="214" spans="1:2" x14ac:dyDescent="0.3">
      <c r="A214" t="s">
        <v>20</v>
      </c>
      <c r="B214">
        <v>206</v>
      </c>
    </row>
    <row r="215" spans="1:2" x14ac:dyDescent="0.3">
      <c r="A215" t="s">
        <v>20</v>
      </c>
      <c r="B215">
        <v>154</v>
      </c>
    </row>
    <row r="216" spans="1:2" x14ac:dyDescent="0.3">
      <c r="A216" t="s">
        <v>20</v>
      </c>
      <c r="B216">
        <v>5966</v>
      </c>
    </row>
    <row r="217" spans="1:2" x14ac:dyDescent="0.3">
      <c r="A217" t="s">
        <v>20</v>
      </c>
      <c r="B217">
        <v>169</v>
      </c>
    </row>
    <row r="218" spans="1:2" x14ac:dyDescent="0.3">
      <c r="A218" t="s">
        <v>20</v>
      </c>
      <c r="B218">
        <v>2106</v>
      </c>
    </row>
    <row r="219" spans="1:2" x14ac:dyDescent="0.3">
      <c r="A219" t="s">
        <v>20</v>
      </c>
      <c r="B219">
        <v>131</v>
      </c>
    </row>
    <row r="220" spans="1:2" x14ac:dyDescent="0.3">
      <c r="A220" t="s">
        <v>20</v>
      </c>
      <c r="B220">
        <v>84</v>
      </c>
    </row>
    <row r="221" spans="1:2" x14ac:dyDescent="0.3">
      <c r="A221" t="s">
        <v>20</v>
      </c>
      <c r="B221">
        <v>155</v>
      </c>
    </row>
    <row r="222" spans="1:2" x14ac:dyDescent="0.3">
      <c r="A222" t="s">
        <v>20</v>
      </c>
      <c r="B222">
        <v>189</v>
      </c>
    </row>
    <row r="223" spans="1:2" x14ac:dyDescent="0.3">
      <c r="A223" t="s">
        <v>20</v>
      </c>
      <c r="B223">
        <v>4799</v>
      </c>
    </row>
    <row r="224" spans="1:2" x14ac:dyDescent="0.3">
      <c r="A224" t="s">
        <v>20</v>
      </c>
      <c r="B224">
        <v>1137</v>
      </c>
    </row>
    <row r="225" spans="1:2" x14ac:dyDescent="0.3">
      <c r="A225" t="s">
        <v>20</v>
      </c>
      <c r="B225">
        <v>1152</v>
      </c>
    </row>
    <row r="226" spans="1:2" x14ac:dyDescent="0.3">
      <c r="A226" t="s">
        <v>20</v>
      </c>
      <c r="B226">
        <v>50</v>
      </c>
    </row>
    <row r="227" spans="1:2" x14ac:dyDescent="0.3">
      <c r="A227" t="s">
        <v>20</v>
      </c>
      <c r="B227">
        <v>3059</v>
      </c>
    </row>
    <row r="228" spans="1:2" x14ac:dyDescent="0.3">
      <c r="A228" t="s">
        <v>20</v>
      </c>
      <c r="B228">
        <v>34</v>
      </c>
    </row>
    <row r="229" spans="1:2" x14ac:dyDescent="0.3">
      <c r="A229" t="s">
        <v>20</v>
      </c>
      <c r="B229">
        <v>220</v>
      </c>
    </row>
    <row r="230" spans="1:2" x14ac:dyDescent="0.3">
      <c r="A230" t="s">
        <v>20</v>
      </c>
      <c r="B230">
        <v>1604</v>
      </c>
    </row>
    <row r="231" spans="1:2" x14ac:dyDescent="0.3">
      <c r="A231" t="s">
        <v>20</v>
      </c>
      <c r="B231">
        <v>454</v>
      </c>
    </row>
    <row r="232" spans="1:2" x14ac:dyDescent="0.3">
      <c r="A232" t="s">
        <v>20</v>
      </c>
      <c r="B232">
        <v>123</v>
      </c>
    </row>
    <row r="233" spans="1:2" x14ac:dyDescent="0.3">
      <c r="A233" t="s">
        <v>20</v>
      </c>
      <c r="B233">
        <v>299</v>
      </c>
    </row>
    <row r="234" spans="1:2" x14ac:dyDescent="0.3">
      <c r="A234" t="s">
        <v>20</v>
      </c>
      <c r="B234">
        <v>2237</v>
      </c>
    </row>
    <row r="235" spans="1:2" x14ac:dyDescent="0.3">
      <c r="A235" t="s">
        <v>20</v>
      </c>
      <c r="B235">
        <v>645</v>
      </c>
    </row>
    <row r="236" spans="1:2" x14ac:dyDescent="0.3">
      <c r="A236" t="s">
        <v>20</v>
      </c>
      <c r="B236">
        <v>484</v>
      </c>
    </row>
    <row r="237" spans="1:2" x14ac:dyDescent="0.3">
      <c r="A237" t="s">
        <v>20</v>
      </c>
      <c r="B237">
        <v>154</v>
      </c>
    </row>
    <row r="238" spans="1:2" x14ac:dyDescent="0.3">
      <c r="A238" t="s">
        <v>20</v>
      </c>
      <c r="B238">
        <v>82</v>
      </c>
    </row>
    <row r="239" spans="1:2" x14ac:dyDescent="0.3">
      <c r="A239" t="s">
        <v>20</v>
      </c>
      <c r="B239">
        <v>134</v>
      </c>
    </row>
    <row r="240" spans="1:2" x14ac:dyDescent="0.3">
      <c r="A240" t="s">
        <v>20</v>
      </c>
      <c r="B240">
        <v>5203</v>
      </c>
    </row>
    <row r="241" spans="1:2" x14ac:dyDescent="0.3">
      <c r="A241" t="s">
        <v>20</v>
      </c>
      <c r="B241">
        <v>94</v>
      </c>
    </row>
    <row r="242" spans="1:2" x14ac:dyDescent="0.3">
      <c r="A242" t="s">
        <v>20</v>
      </c>
      <c r="B242">
        <v>205</v>
      </c>
    </row>
    <row r="243" spans="1:2" x14ac:dyDescent="0.3">
      <c r="A243" t="s">
        <v>20</v>
      </c>
      <c r="B243">
        <v>92</v>
      </c>
    </row>
    <row r="244" spans="1:2" x14ac:dyDescent="0.3">
      <c r="A244" t="s">
        <v>20</v>
      </c>
      <c r="B244">
        <v>219</v>
      </c>
    </row>
    <row r="245" spans="1:2" x14ac:dyDescent="0.3">
      <c r="A245" t="s">
        <v>20</v>
      </c>
      <c r="B245">
        <v>2526</v>
      </c>
    </row>
    <row r="246" spans="1:2" x14ac:dyDescent="0.3">
      <c r="A246" t="s">
        <v>20</v>
      </c>
      <c r="B246">
        <v>94</v>
      </c>
    </row>
    <row r="247" spans="1:2" x14ac:dyDescent="0.3">
      <c r="A247" t="s">
        <v>20</v>
      </c>
      <c r="B247">
        <v>1713</v>
      </c>
    </row>
    <row r="248" spans="1:2" x14ac:dyDescent="0.3">
      <c r="A248" t="s">
        <v>20</v>
      </c>
      <c r="B248">
        <v>249</v>
      </c>
    </row>
    <row r="249" spans="1:2" x14ac:dyDescent="0.3">
      <c r="A249" t="s">
        <v>20</v>
      </c>
      <c r="B249">
        <v>192</v>
      </c>
    </row>
    <row r="250" spans="1:2" x14ac:dyDescent="0.3">
      <c r="A250" t="s">
        <v>20</v>
      </c>
      <c r="B250">
        <v>247</v>
      </c>
    </row>
    <row r="251" spans="1:2" x14ac:dyDescent="0.3">
      <c r="A251" t="s">
        <v>20</v>
      </c>
      <c r="B251">
        <v>2293</v>
      </c>
    </row>
    <row r="252" spans="1:2" x14ac:dyDescent="0.3">
      <c r="A252" t="s">
        <v>20</v>
      </c>
      <c r="B252">
        <v>3131</v>
      </c>
    </row>
    <row r="253" spans="1:2" x14ac:dyDescent="0.3">
      <c r="A253" t="s">
        <v>20</v>
      </c>
      <c r="B253">
        <v>143</v>
      </c>
    </row>
    <row r="254" spans="1:2" x14ac:dyDescent="0.3">
      <c r="A254" t="s">
        <v>20</v>
      </c>
      <c r="B254">
        <v>296</v>
      </c>
    </row>
    <row r="255" spans="1:2" x14ac:dyDescent="0.3">
      <c r="A255" t="s">
        <v>20</v>
      </c>
      <c r="B255">
        <v>170</v>
      </c>
    </row>
    <row r="256" spans="1:2" x14ac:dyDescent="0.3">
      <c r="A256" t="s">
        <v>20</v>
      </c>
      <c r="B256">
        <v>86</v>
      </c>
    </row>
    <row r="257" spans="1:2" x14ac:dyDescent="0.3">
      <c r="A257" t="s">
        <v>20</v>
      </c>
      <c r="B257">
        <v>6286</v>
      </c>
    </row>
    <row r="258" spans="1:2" x14ac:dyDescent="0.3">
      <c r="A258" t="s">
        <v>20</v>
      </c>
      <c r="B258">
        <v>3727</v>
      </c>
    </row>
    <row r="259" spans="1:2" x14ac:dyDescent="0.3">
      <c r="A259" t="s">
        <v>20</v>
      </c>
      <c r="B259">
        <v>1605</v>
      </c>
    </row>
    <row r="260" spans="1:2" x14ac:dyDescent="0.3">
      <c r="A260" t="s">
        <v>20</v>
      </c>
      <c r="B260">
        <v>2120</v>
      </c>
    </row>
    <row r="261" spans="1:2" x14ac:dyDescent="0.3">
      <c r="A261" t="s">
        <v>20</v>
      </c>
      <c r="B261">
        <v>50</v>
      </c>
    </row>
    <row r="262" spans="1:2" x14ac:dyDescent="0.3">
      <c r="A262" t="s">
        <v>20</v>
      </c>
      <c r="B262">
        <v>2080</v>
      </c>
    </row>
    <row r="263" spans="1:2" x14ac:dyDescent="0.3">
      <c r="A263" t="s">
        <v>20</v>
      </c>
      <c r="B263">
        <v>2105</v>
      </c>
    </row>
    <row r="264" spans="1:2" x14ac:dyDescent="0.3">
      <c r="A264" t="s">
        <v>20</v>
      </c>
      <c r="B264">
        <v>2436</v>
      </c>
    </row>
    <row r="265" spans="1:2" x14ac:dyDescent="0.3">
      <c r="A265" t="s">
        <v>20</v>
      </c>
      <c r="B265">
        <v>80</v>
      </c>
    </row>
    <row r="266" spans="1:2" x14ac:dyDescent="0.3">
      <c r="A266" t="s">
        <v>20</v>
      </c>
      <c r="B266">
        <v>42</v>
      </c>
    </row>
    <row r="267" spans="1:2" x14ac:dyDescent="0.3">
      <c r="A267" t="s">
        <v>20</v>
      </c>
      <c r="B267">
        <v>139</v>
      </c>
    </row>
    <row r="268" spans="1:2" x14ac:dyDescent="0.3">
      <c r="A268" t="s">
        <v>20</v>
      </c>
      <c r="B268">
        <v>159</v>
      </c>
    </row>
    <row r="269" spans="1:2" x14ac:dyDescent="0.3">
      <c r="A269" t="s">
        <v>20</v>
      </c>
      <c r="B269">
        <v>381</v>
      </c>
    </row>
    <row r="270" spans="1:2" x14ac:dyDescent="0.3">
      <c r="A270" t="s">
        <v>20</v>
      </c>
      <c r="B270">
        <v>194</v>
      </c>
    </row>
    <row r="271" spans="1:2" x14ac:dyDescent="0.3">
      <c r="A271" t="s">
        <v>20</v>
      </c>
      <c r="B271">
        <v>106</v>
      </c>
    </row>
    <row r="272" spans="1:2" x14ac:dyDescent="0.3">
      <c r="A272" t="s">
        <v>20</v>
      </c>
      <c r="B272">
        <v>142</v>
      </c>
    </row>
    <row r="273" spans="1:2" x14ac:dyDescent="0.3">
      <c r="A273" t="s">
        <v>20</v>
      </c>
      <c r="B273">
        <v>211</v>
      </c>
    </row>
    <row r="274" spans="1:2" x14ac:dyDescent="0.3">
      <c r="A274" t="s">
        <v>20</v>
      </c>
      <c r="B274">
        <v>2756</v>
      </c>
    </row>
    <row r="275" spans="1:2" x14ac:dyDescent="0.3">
      <c r="A275" t="s">
        <v>20</v>
      </c>
      <c r="B275">
        <v>173</v>
      </c>
    </row>
    <row r="276" spans="1:2" x14ac:dyDescent="0.3">
      <c r="A276" t="s">
        <v>20</v>
      </c>
      <c r="B276">
        <v>87</v>
      </c>
    </row>
    <row r="277" spans="1:2" x14ac:dyDescent="0.3">
      <c r="A277" t="s">
        <v>20</v>
      </c>
      <c r="B277">
        <v>1572</v>
      </c>
    </row>
    <row r="278" spans="1:2" x14ac:dyDescent="0.3">
      <c r="A278" t="s">
        <v>20</v>
      </c>
      <c r="B278">
        <v>2346</v>
      </c>
    </row>
    <row r="279" spans="1:2" x14ac:dyDescent="0.3">
      <c r="A279" t="s">
        <v>20</v>
      </c>
      <c r="B279">
        <v>115</v>
      </c>
    </row>
    <row r="280" spans="1:2" x14ac:dyDescent="0.3">
      <c r="A280" t="s">
        <v>20</v>
      </c>
      <c r="B280">
        <v>85</v>
      </c>
    </row>
    <row r="281" spans="1:2" x14ac:dyDescent="0.3">
      <c r="A281" t="s">
        <v>20</v>
      </c>
      <c r="B281">
        <v>144</v>
      </c>
    </row>
    <row r="282" spans="1:2" x14ac:dyDescent="0.3">
      <c r="A282" t="s">
        <v>20</v>
      </c>
      <c r="B282">
        <v>2443</v>
      </c>
    </row>
    <row r="283" spans="1:2" x14ac:dyDescent="0.3">
      <c r="A283" t="s">
        <v>20</v>
      </c>
      <c r="B283">
        <v>64</v>
      </c>
    </row>
    <row r="284" spans="1:2" x14ac:dyDescent="0.3">
      <c r="A284" t="s">
        <v>20</v>
      </c>
      <c r="B284">
        <v>268</v>
      </c>
    </row>
    <row r="285" spans="1:2" x14ac:dyDescent="0.3">
      <c r="A285" t="s">
        <v>20</v>
      </c>
      <c r="B285">
        <v>195</v>
      </c>
    </row>
    <row r="286" spans="1:2" x14ac:dyDescent="0.3">
      <c r="A286" t="s">
        <v>20</v>
      </c>
      <c r="B286">
        <v>186</v>
      </c>
    </row>
    <row r="287" spans="1:2" x14ac:dyDescent="0.3">
      <c r="A287" t="s">
        <v>20</v>
      </c>
      <c r="B287">
        <v>460</v>
      </c>
    </row>
    <row r="288" spans="1:2" x14ac:dyDescent="0.3">
      <c r="A288" t="s">
        <v>20</v>
      </c>
      <c r="B288">
        <v>2528</v>
      </c>
    </row>
    <row r="289" spans="1:2" x14ac:dyDescent="0.3">
      <c r="A289" t="s">
        <v>20</v>
      </c>
      <c r="B289">
        <v>3657</v>
      </c>
    </row>
    <row r="290" spans="1:2" x14ac:dyDescent="0.3">
      <c r="A290" t="s">
        <v>20</v>
      </c>
      <c r="B290">
        <v>131</v>
      </c>
    </row>
    <row r="291" spans="1:2" x14ac:dyDescent="0.3">
      <c r="A291" t="s">
        <v>20</v>
      </c>
      <c r="B291">
        <v>239</v>
      </c>
    </row>
    <row r="292" spans="1:2" x14ac:dyDescent="0.3">
      <c r="A292" t="s">
        <v>20</v>
      </c>
      <c r="B292">
        <v>78</v>
      </c>
    </row>
    <row r="293" spans="1:2" x14ac:dyDescent="0.3">
      <c r="A293" t="s">
        <v>20</v>
      </c>
      <c r="B293">
        <v>1773</v>
      </c>
    </row>
    <row r="294" spans="1:2" x14ac:dyDescent="0.3">
      <c r="A294" t="s">
        <v>20</v>
      </c>
      <c r="B294">
        <v>32</v>
      </c>
    </row>
    <row r="295" spans="1:2" x14ac:dyDescent="0.3">
      <c r="A295" t="s">
        <v>20</v>
      </c>
      <c r="B295">
        <v>369</v>
      </c>
    </row>
    <row r="296" spans="1:2" x14ac:dyDescent="0.3">
      <c r="A296" t="s">
        <v>20</v>
      </c>
      <c r="B296">
        <v>89</v>
      </c>
    </row>
    <row r="297" spans="1:2" x14ac:dyDescent="0.3">
      <c r="A297" t="s">
        <v>20</v>
      </c>
      <c r="B297">
        <v>147</v>
      </c>
    </row>
    <row r="298" spans="1:2" x14ac:dyDescent="0.3">
      <c r="A298" t="s">
        <v>20</v>
      </c>
      <c r="B298">
        <v>126</v>
      </c>
    </row>
    <row r="299" spans="1:2" x14ac:dyDescent="0.3">
      <c r="A299" t="s">
        <v>20</v>
      </c>
      <c r="B299">
        <v>2218</v>
      </c>
    </row>
    <row r="300" spans="1:2" x14ac:dyDescent="0.3">
      <c r="A300" t="s">
        <v>20</v>
      </c>
      <c r="B300">
        <v>202</v>
      </c>
    </row>
    <row r="301" spans="1:2" x14ac:dyDescent="0.3">
      <c r="A301" t="s">
        <v>20</v>
      </c>
      <c r="B301">
        <v>140</v>
      </c>
    </row>
    <row r="302" spans="1:2" x14ac:dyDescent="0.3">
      <c r="A302" t="s">
        <v>20</v>
      </c>
      <c r="B302">
        <v>1052</v>
      </c>
    </row>
    <row r="303" spans="1:2" x14ac:dyDescent="0.3">
      <c r="A303" t="s">
        <v>20</v>
      </c>
      <c r="B303">
        <v>247</v>
      </c>
    </row>
    <row r="304" spans="1:2" x14ac:dyDescent="0.3">
      <c r="A304" t="s">
        <v>20</v>
      </c>
      <c r="B304">
        <v>84</v>
      </c>
    </row>
    <row r="305" spans="1:2" x14ac:dyDescent="0.3">
      <c r="A305" t="s">
        <v>20</v>
      </c>
      <c r="B305">
        <v>88</v>
      </c>
    </row>
    <row r="306" spans="1:2" x14ac:dyDescent="0.3">
      <c r="A306" t="s">
        <v>20</v>
      </c>
      <c r="B306">
        <v>156</v>
      </c>
    </row>
    <row r="307" spans="1:2" x14ac:dyDescent="0.3">
      <c r="A307" t="s">
        <v>20</v>
      </c>
      <c r="B307">
        <v>2985</v>
      </c>
    </row>
    <row r="308" spans="1:2" x14ac:dyDescent="0.3">
      <c r="A308" t="s">
        <v>20</v>
      </c>
      <c r="B308">
        <v>762</v>
      </c>
    </row>
    <row r="309" spans="1:2" x14ac:dyDescent="0.3">
      <c r="A309" t="s">
        <v>20</v>
      </c>
      <c r="B309">
        <v>554</v>
      </c>
    </row>
    <row r="310" spans="1:2" x14ac:dyDescent="0.3">
      <c r="A310" t="s">
        <v>20</v>
      </c>
      <c r="B310">
        <v>135</v>
      </c>
    </row>
    <row r="311" spans="1:2" x14ac:dyDescent="0.3">
      <c r="A311" t="s">
        <v>20</v>
      </c>
      <c r="B311">
        <v>122</v>
      </c>
    </row>
    <row r="312" spans="1:2" x14ac:dyDescent="0.3">
      <c r="A312" t="s">
        <v>20</v>
      </c>
      <c r="B312">
        <v>221</v>
      </c>
    </row>
    <row r="313" spans="1:2" x14ac:dyDescent="0.3">
      <c r="A313" t="s">
        <v>20</v>
      </c>
      <c r="B313">
        <v>126</v>
      </c>
    </row>
    <row r="314" spans="1:2" x14ac:dyDescent="0.3">
      <c r="A314" t="s">
        <v>20</v>
      </c>
      <c r="B314">
        <v>1022</v>
      </c>
    </row>
    <row r="315" spans="1:2" x14ac:dyDescent="0.3">
      <c r="A315" t="s">
        <v>20</v>
      </c>
      <c r="B315">
        <v>3177</v>
      </c>
    </row>
    <row r="316" spans="1:2" x14ac:dyDescent="0.3">
      <c r="A316" t="s">
        <v>20</v>
      </c>
      <c r="B316">
        <v>198</v>
      </c>
    </row>
    <row r="317" spans="1:2" x14ac:dyDescent="0.3">
      <c r="A317" t="s">
        <v>20</v>
      </c>
      <c r="B317">
        <v>85</v>
      </c>
    </row>
    <row r="318" spans="1:2" x14ac:dyDescent="0.3">
      <c r="A318" t="s">
        <v>20</v>
      </c>
      <c r="B318">
        <v>3596</v>
      </c>
    </row>
    <row r="319" spans="1:2" x14ac:dyDescent="0.3">
      <c r="A319" t="s">
        <v>20</v>
      </c>
      <c r="B319">
        <v>244</v>
      </c>
    </row>
    <row r="320" spans="1:2" x14ac:dyDescent="0.3">
      <c r="A320" t="s">
        <v>20</v>
      </c>
      <c r="B320">
        <v>5180</v>
      </c>
    </row>
    <row r="321" spans="1:2" x14ac:dyDescent="0.3">
      <c r="A321" t="s">
        <v>20</v>
      </c>
      <c r="B321">
        <v>589</v>
      </c>
    </row>
    <row r="322" spans="1:2" x14ac:dyDescent="0.3">
      <c r="A322" t="s">
        <v>20</v>
      </c>
      <c r="B322">
        <v>2725</v>
      </c>
    </row>
    <row r="323" spans="1:2" x14ac:dyDescent="0.3">
      <c r="A323" t="s">
        <v>20</v>
      </c>
      <c r="B323">
        <v>300</v>
      </c>
    </row>
    <row r="324" spans="1:2" x14ac:dyDescent="0.3">
      <c r="A324" t="s">
        <v>20</v>
      </c>
      <c r="B324">
        <v>144</v>
      </c>
    </row>
    <row r="325" spans="1:2" x14ac:dyDescent="0.3">
      <c r="A325" t="s">
        <v>20</v>
      </c>
      <c r="B325">
        <v>87</v>
      </c>
    </row>
    <row r="326" spans="1:2" x14ac:dyDescent="0.3">
      <c r="A326" t="s">
        <v>20</v>
      </c>
      <c r="B326">
        <v>3116</v>
      </c>
    </row>
    <row r="327" spans="1:2" x14ac:dyDescent="0.3">
      <c r="A327" t="s">
        <v>20</v>
      </c>
      <c r="B327">
        <v>909</v>
      </c>
    </row>
    <row r="328" spans="1:2" x14ac:dyDescent="0.3">
      <c r="A328" t="s">
        <v>20</v>
      </c>
      <c r="B328">
        <v>1613</v>
      </c>
    </row>
    <row r="329" spans="1:2" x14ac:dyDescent="0.3">
      <c r="A329" t="s">
        <v>20</v>
      </c>
      <c r="B329">
        <v>136</v>
      </c>
    </row>
    <row r="330" spans="1:2" x14ac:dyDescent="0.3">
      <c r="A330" t="s">
        <v>20</v>
      </c>
      <c r="B330">
        <v>130</v>
      </c>
    </row>
    <row r="331" spans="1:2" x14ac:dyDescent="0.3">
      <c r="A331" t="s">
        <v>20</v>
      </c>
      <c r="B331">
        <v>102</v>
      </c>
    </row>
    <row r="332" spans="1:2" x14ac:dyDescent="0.3">
      <c r="A332" t="s">
        <v>20</v>
      </c>
      <c r="B332">
        <v>4006</v>
      </c>
    </row>
    <row r="333" spans="1:2" x14ac:dyDescent="0.3">
      <c r="A333" t="s">
        <v>20</v>
      </c>
      <c r="B333">
        <v>1629</v>
      </c>
    </row>
    <row r="334" spans="1:2" x14ac:dyDescent="0.3">
      <c r="A334" t="s">
        <v>20</v>
      </c>
      <c r="B334">
        <v>2188</v>
      </c>
    </row>
    <row r="335" spans="1:2" x14ac:dyDescent="0.3">
      <c r="A335" t="s">
        <v>20</v>
      </c>
      <c r="B335">
        <v>2409</v>
      </c>
    </row>
    <row r="336" spans="1:2" x14ac:dyDescent="0.3">
      <c r="A336" t="s">
        <v>20</v>
      </c>
      <c r="B336">
        <v>194</v>
      </c>
    </row>
    <row r="337" spans="1:2" x14ac:dyDescent="0.3">
      <c r="A337" t="s">
        <v>20</v>
      </c>
      <c r="B337">
        <v>1140</v>
      </c>
    </row>
    <row r="338" spans="1:2" x14ac:dyDescent="0.3">
      <c r="A338" t="s">
        <v>20</v>
      </c>
      <c r="B338">
        <v>102</v>
      </c>
    </row>
    <row r="339" spans="1:2" x14ac:dyDescent="0.3">
      <c r="A339" t="s">
        <v>20</v>
      </c>
      <c r="B339">
        <v>2857</v>
      </c>
    </row>
    <row r="340" spans="1:2" x14ac:dyDescent="0.3">
      <c r="A340" t="s">
        <v>20</v>
      </c>
      <c r="B340">
        <v>107</v>
      </c>
    </row>
    <row r="341" spans="1:2" x14ac:dyDescent="0.3">
      <c r="A341" t="s">
        <v>20</v>
      </c>
      <c r="B341">
        <v>160</v>
      </c>
    </row>
    <row r="342" spans="1:2" x14ac:dyDescent="0.3">
      <c r="A342" t="s">
        <v>20</v>
      </c>
      <c r="B342">
        <v>2230</v>
      </c>
    </row>
    <row r="343" spans="1:2" x14ac:dyDescent="0.3">
      <c r="A343" t="s">
        <v>20</v>
      </c>
      <c r="B343">
        <v>316</v>
      </c>
    </row>
    <row r="344" spans="1:2" x14ac:dyDescent="0.3">
      <c r="A344" t="s">
        <v>20</v>
      </c>
      <c r="B344">
        <v>117</v>
      </c>
    </row>
    <row r="345" spans="1:2" x14ac:dyDescent="0.3">
      <c r="A345" t="s">
        <v>20</v>
      </c>
      <c r="B345">
        <v>6406</v>
      </c>
    </row>
    <row r="346" spans="1:2" x14ac:dyDescent="0.3">
      <c r="A346" t="s">
        <v>20</v>
      </c>
      <c r="B346">
        <v>192</v>
      </c>
    </row>
    <row r="347" spans="1:2" x14ac:dyDescent="0.3">
      <c r="A347" t="s">
        <v>20</v>
      </c>
      <c r="B347">
        <v>26</v>
      </c>
    </row>
    <row r="348" spans="1:2" x14ac:dyDescent="0.3">
      <c r="A348" t="s">
        <v>20</v>
      </c>
      <c r="B348">
        <v>723</v>
      </c>
    </row>
    <row r="349" spans="1:2" x14ac:dyDescent="0.3">
      <c r="A349" t="s">
        <v>20</v>
      </c>
      <c r="B349">
        <v>170</v>
      </c>
    </row>
    <row r="350" spans="1:2" x14ac:dyDescent="0.3">
      <c r="A350" t="s">
        <v>20</v>
      </c>
      <c r="B350">
        <v>238</v>
      </c>
    </row>
    <row r="351" spans="1:2" x14ac:dyDescent="0.3">
      <c r="A351" t="s">
        <v>20</v>
      </c>
      <c r="B351">
        <v>55</v>
      </c>
    </row>
    <row r="352" spans="1:2" x14ac:dyDescent="0.3">
      <c r="A352" t="s">
        <v>20</v>
      </c>
      <c r="B352">
        <v>128</v>
      </c>
    </row>
    <row r="353" spans="1:2" x14ac:dyDescent="0.3">
      <c r="A353" t="s">
        <v>20</v>
      </c>
      <c r="B353">
        <v>2144</v>
      </c>
    </row>
    <row r="354" spans="1:2" x14ac:dyDescent="0.3">
      <c r="A354" t="s">
        <v>20</v>
      </c>
      <c r="B354">
        <v>2693</v>
      </c>
    </row>
    <row r="355" spans="1:2" x14ac:dyDescent="0.3">
      <c r="A355" t="s">
        <v>20</v>
      </c>
      <c r="B355">
        <v>432</v>
      </c>
    </row>
    <row r="356" spans="1:2" x14ac:dyDescent="0.3">
      <c r="A356" t="s">
        <v>20</v>
      </c>
      <c r="B356">
        <v>189</v>
      </c>
    </row>
    <row r="357" spans="1:2" x14ac:dyDescent="0.3">
      <c r="A357" t="s">
        <v>20</v>
      </c>
      <c r="B357">
        <v>154</v>
      </c>
    </row>
    <row r="358" spans="1:2" x14ac:dyDescent="0.3">
      <c r="A358" t="s">
        <v>20</v>
      </c>
      <c r="B358">
        <v>96</v>
      </c>
    </row>
    <row r="359" spans="1:2" x14ac:dyDescent="0.3">
      <c r="A359" t="s">
        <v>20</v>
      </c>
      <c r="B359">
        <v>3063</v>
      </c>
    </row>
    <row r="360" spans="1:2" x14ac:dyDescent="0.3">
      <c r="A360" t="s">
        <v>20</v>
      </c>
      <c r="B360">
        <v>2266</v>
      </c>
    </row>
    <row r="361" spans="1:2" x14ac:dyDescent="0.3">
      <c r="A361" t="s">
        <v>20</v>
      </c>
      <c r="B361">
        <v>194</v>
      </c>
    </row>
    <row r="362" spans="1:2" x14ac:dyDescent="0.3">
      <c r="A362" t="s">
        <v>20</v>
      </c>
      <c r="B362">
        <v>129</v>
      </c>
    </row>
    <row r="363" spans="1:2" x14ac:dyDescent="0.3">
      <c r="A363" t="s">
        <v>20</v>
      </c>
      <c r="B363">
        <v>375</v>
      </c>
    </row>
    <row r="364" spans="1:2" x14ac:dyDescent="0.3">
      <c r="A364" t="s">
        <v>20</v>
      </c>
      <c r="B364">
        <v>409</v>
      </c>
    </row>
    <row r="365" spans="1:2" x14ac:dyDescent="0.3">
      <c r="A365" t="s">
        <v>20</v>
      </c>
      <c r="B365">
        <v>234</v>
      </c>
    </row>
    <row r="366" spans="1:2" x14ac:dyDescent="0.3">
      <c r="A366" t="s">
        <v>20</v>
      </c>
      <c r="B366">
        <v>3016</v>
      </c>
    </row>
    <row r="367" spans="1:2" x14ac:dyDescent="0.3">
      <c r="A367" t="s">
        <v>20</v>
      </c>
      <c r="B367">
        <v>264</v>
      </c>
    </row>
    <row r="368" spans="1:2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7" priority="1" operator="containsText" text="canceled">
      <formula>NOT(ISERROR(SEARCH("canceled",A1)))</formula>
    </cfRule>
    <cfRule type="containsText" dxfId="6" priority="2" operator="containsText" text="Live">
      <formula>NOT(ISERROR(SEARCH("Live",A1)))</formula>
    </cfRule>
    <cfRule type="containsText" dxfId="5" priority="3" operator="containsText" text="successful">
      <formula>NOT(ISERROR(SEARCH("successful",A1)))</formula>
    </cfRule>
    <cfRule type="containsText" dxfId="4" priority="4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C35C-1620-40C9-BB92-AE7BF0961EF4}">
  <sheetPr codeName="Sheet7"/>
  <dimension ref="A1:K365"/>
  <sheetViews>
    <sheetView workbookViewId="0">
      <selection activeCell="J4" sqref="J4"/>
    </sheetView>
  </sheetViews>
  <sheetFormatPr defaultRowHeight="15.6" x14ac:dyDescent="0.3"/>
  <cols>
    <col min="10" max="10" width="19" customWidth="1"/>
  </cols>
  <sheetData>
    <row r="1" spans="1:11" x14ac:dyDescent="0.3">
      <c r="A1" s="1" t="s">
        <v>4</v>
      </c>
      <c r="B1" s="1" t="s">
        <v>5</v>
      </c>
    </row>
    <row r="2" spans="1:11" x14ac:dyDescent="0.3">
      <c r="A2" t="s">
        <v>14</v>
      </c>
      <c r="B2">
        <v>0</v>
      </c>
    </row>
    <row r="3" spans="1:11" ht="16.2" thickBot="1" x14ac:dyDescent="0.35">
      <c r="A3" t="s">
        <v>14</v>
      </c>
      <c r="B3">
        <v>24</v>
      </c>
    </row>
    <row r="4" spans="1:11" x14ac:dyDescent="0.3">
      <c r="A4" t="s">
        <v>14</v>
      </c>
      <c r="B4">
        <v>53</v>
      </c>
      <c r="J4" s="15" t="s">
        <v>2118</v>
      </c>
      <c r="K4" s="15"/>
    </row>
    <row r="5" spans="1:11" x14ac:dyDescent="0.3">
      <c r="A5" t="s">
        <v>14</v>
      </c>
      <c r="B5">
        <v>18</v>
      </c>
    </row>
    <row r="6" spans="1:11" x14ac:dyDescent="0.3">
      <c r="A6" t="s">
        <v>14</v>
      </c>
      <c r="B6">
        <v>44</v>
      </c>
      <c r="J6" t="s">
        <v>2105</v>
      </c>
      <c r="K6">
        <v>585.61538461538464</v>
      </c>
    </row>
    <row r="7" spans="1:11" x14ac:dyDescent="0.3">
      <c r="A7" t="s">
        <v>14</v>
      </c>
      <c r="B7">
        <v>27</v>
      </c>
      <c r="J7" t="s">
        <v>2106</v>
      </c>
      <c r="K7">
        <v>50.38624046242748</v>
      </c>
    </row>
    <row r="8" spans="1:11" x14ac:dyDescent="0.3">
      <c r="A8" t="s">
        <v>14</v>
      </c>
      <c r="B8">
        <v>55</v>
      </c>
      <c r="J8" t="s">
        <v>2107</v>
      </c>
      <c r="K8">
        <v>114.5</v>
      </c>
    </row>
    <row r="9" spans="1:11" x14ac:dyDescent="0.3">
      <c r="A9" t="s">
        <v>14</v>
      </c>
      <c r="B9">
        <v>200</v>
      </c>
      <c r="J9" t="s">
        <v>2108</v>
      </c>
      <c r="K9">
        <v>1</v>
      </c>
    </row>
    <row r="10" spans="1:11" x14ac:dyDescent="0.3">
      <c r="A10" t="s">
        <v>14</v>
      </c>
      <c r="B10">
        <v>452</v>
      </c>
      <c r="J10" t="s">
        <v>2109</v>
      </c>
      <c r="K10">
        <v>961.30819978260524</v>
      </c>
    </row>
    <row r="11" spans="1:11" x14ac:dyDescent="0.3">
      <c r="A11" t="s">
        <v>14</v>
      </c>
      <c r="B11">
        <v>674</v>
      </c>
      <c r="J11" t="s">
        <v>2110</v>
      </c>
      <c r="K11">
        <v>924113.45496927318</v>
      </c>
    </row>
    <row r="12" spans="1:11" x14ac:dyDescent="0.3">
      <c r="A12" t="s">
        <v>14</v>
      </c>
      <c r="B12">
        <v>558</v>
      </c>
      <c r="J12" t="s">
        <v>2111</v>
      </c>
      <c r="K12">
        <v>8.8024511869018625</v>
      </c>
    </row>
    <row r="13" spans="1:11" x14ac:dyDescent="0.3">
      <c r="A13" t="s">
        <v>14</v>
      </c>
      <c r="B13">
        <v>15</v>
      </c>
      <c r="J13" t="s">
        <v>2112</v>
      </c>
      <c r="K13">
        <v>2.7048960546692098</v>
      </c>
    </row>
    <row r="14" spans="1:11" x14ac:dyDescent="0.3">
      <c r="A14" t="s">
        <v>14</v>
      </c>
      <c r="B14">
        <v>2307</v>
      </c>
      <c r="J14" t="s">
        <v>2113</v>
      </c>
      <c r="K14">
        <v>6080</v>
      </c>
    </row>
    <row r="15" spans="1:11" x14ac:dyDescent="0.3">
      <c r="A15" t="s">
        <v>14</v>
      </c>
      <c r="B15">
        <v>88</v>
      </c>
      <c r="J15" t="s">
        <v>2114</v>
      </c>
      <c r="K15">
        <v>0</v>
      </c>
    </row>
    <row r="16" spans="1:11" x14ac:dyDescent="0.3">
      <c r="A16" t="s">
        <v>14</v>
      </c>
      <c r="B16">
        <v>48</v>
      </c>
      <c r="J16" t="s">
        <v>2115</v>
      </c>
      <c r="K16">
        <v>6080</v>
      </c>
    </row>
    <row r="17" spans="1:11" x14ac:dyDescent="0.3">
      <c r="A17" t="s">
        <v>14</v>
      </c>
      <c r="B17">
        <v>1</v>
      </c>
      <c r="J17" t="s">
        <v>2116</v>
      </c>
      <c r="K17">
        <v>213164</v>
      </c>
    </row>
    <row r="18" spans="1:11" ht="16.2" thickBot="1" x14ac:dyDescent="0.35">
      <c r="A18" t="s">
        <v>14</v>
      </c>
      <c r="B18">
        <v>1467</v>
      </c>
      <c r="J18" s="14" t="s">
        <v>2117</v>
      </c>
      <c r="K18" s="14">
        <v>364</v>
      </c>
    </row>
    <row r="19" spans="1:11" x14ac:dyDescent="0.3">
      <c r="A19" t="s">
        <v>14</v>
      </c>
      <c r="B19">
        <v>75</v>
      </c>
    </row>
    <row r="20" spans="1:11" x14ac:dyDescent="0.3">
      <c r="A20" t="s">
        <v>14</v>
      </c>
      <c r="B20">
        <v>120</v>
      </c>
    </row>
    <row r="21" spans="1:11" x14ac:dyDescent="0.3">
      <c r="A21" t="s">
        <v>14</v>
      </c>
      <c r="B21">
        <v>2253</v>
      </c>
    </row>
    <row r="22" spans="1:11" x14ac:dyDescent="0.3">
      <c r="A22" t="s">
        <v>14</v>
      </c>
      <c r="B22">
        <v>5</v>
      </c>
    </row>
    <row r="23" spans="1:11" x14ac:dyDescent="0.3">
      <c r="A23" t="s">
        <v>14</v>
      </c>
      <c r="B23">
        <v>38</v>
      </c>
    </row>
    <row r="24" spans="1:11" x14ac:dyDescent="0.3">
      <c r="A24" t="s">
        <v>14</v>
      </c>
      <c r="B24">
        <v>12</v>
      </c>
    </row>
    <row r="25" spans="1:11" x14ac:dyDescent="0.3">
      <c r="A25" t="s">
        <v>14</v>
      </c>
      <c r="B25">
        <v>1684</v>
      </c>
    </row>
    <row r="26" spans="1:11" x14ac:dyDescent="0.3">
      <c r="A26" t="s">
        <v>14</v>
      </c>
      <c r="B26">
        <v>56</v>
      </c>
    </row>
    <row r="27" spans="1:11" x14ac:dyDescent="0.3">
      <c r="A27" t="s">
        <v>14</v>
      </c>
      <c r="B27">
        <v>838</v>
      </c>
    </row>
    <row r="28" spans="1:11" x14ac:dyDescent="0.3">
      <c r="A28" t="s">
        <v>14</v>
      </c>
      <c r="B28">
        <v>1000</v>
      </c>
    </row>
    <row r="29" spans="1:11" x14ac:dyDescent="0.3">
      <c r="A29" t="s">
        <v>14</v>
      </c>
      <c r="B29">
        <v>1482</v>
      </c>
    </row>
    <row r="30" spans="1:11" x14ac:dyDescent="0.3">
      <c r="A30" t="s">
        <v>14</v>
      </c>
      <c r="B30">
        <v>106</v>
      </c>
    </row>
    <row r="31" spans="1:11" x14ac:dyDescent="0.3">
      <c r="A31" t="s">
        <v>14</v>
      </c>
      <c r="B31">
        <v>679</v>
      </c>
    </row>
    <row r="32" spans="1:11" x14ac:dyDescent="0.3">
      <c r="A32" t="s">
        <v>14</v>
      </c>
      <c r="B32">
        <v>1220</v>
      </c>
    </row>
    <row r="33" spans="1:2" x14ac:dyDescent="0.3">
      <c r="A33" t="s">
        <v>14</v>
      </c>
      <c r="B33">
        <v>1</v>
      </c>
    </row>
    <row r="34" spans="1:2" x14ac:dyDescent="0.3">
      <c r="A34" t="s">
        <v>14</v>
      </c>
      <c r="B34">
        <v>37</v>
      </c>
    </row>
    <row r="35" spans="1:2" x14ac:dyDescent="0.3">
      <c r="A35" t="s">
        <v>14</v>
      </c>
      <c r="B35">
        <v>60</v>
      </c>
    </row>
    <row r="36" spans="1:2" x14ac:dyDescent="0.3">
      <c r="A36" t="s">
        <v>14</v>
      </c>
      <c r="B36">
        <v>296</v>
      </c>
    </row>
    <row r="37" spans="1:2" x14ac:dyDescent="0.3">
      <c r="A37" t="s">
        <v>14</v>
      </c>
      <c r="B37">
        <v>3304</v>
      </c>
    </row>
    <row r="38" spans="1:2" x14ac:dyDescent="0.3">
      <c r="A38" t="s">
        <v>14</v>
      </c>
      <c r="B38">
        <v>73</v>
      </c>
    </row>
    <row r="39" spans="1:2" x14ac:dyDescent="0.3">
      <c r="A39" t="s">
        <v>14</v>
      </c>
      <c r="B39">
        <v>3387</v>
      </c>
    </row>
    <row r="40" spans="1:2" x14ac:dyDescent="0.3">
      <c r="A40" t="s">
        <v>14</v>
      </c>
      <c r="B40">
        <v>662</v>
      </c>
    </row>
    <row r="41" spans="1:2" x14ac:dyDescent="0.3">
      <c r="A41" t="s">
        <v>14</v>
      </c>
      <c r="B41">
        <v>774</v>
      </c>
    </row>
    <row r="42" spans="1:2" x14ac:dyDescent="0.3">
      <c r="A42" t="s">
        <v>14</v>
      </c>
      <c r="B42">
        <v>672</v>
      </c>
    </row>
    <row r="43" spans="1:2" x14ac:dyDescent="0.3">
      <c r="A43" t="s">
        <v>14</v>
      </c>
      <c r="B43">
        <v>940</v>
      </c>
    </row>
    <row r="44" spans="1:2" x14ac:dyDescent="0.3">
      <c r="A44" t="s">
        <v>14</v>
      </c>
      <c r="B44">
        <v>117</v>
      </c>
    </row>
    <row r="45" spans="1:2" x14ac:dyDescent="0.3">
      <c r="A45" t="s">
        <v>14</v>
      </c>
      <c r="B45">
        <v>115</v>
      </c>
    </row>
    <row r="46" spans="1:2" x14ac:dyDescent="0.3">
      <c r="A46" t="s">
        <v>14</v>
      </c>
      <c r="B46">
        <v>326</v>
      </c>
    </row>
    <row r="47" spans="1:2" x14ac:dyDescent="0.3">
      <c r="A47" t="s">
        <v>14</v>
      </c>
      <c r="B47">
        <v>1</v>
      </c>
    </row>
    <row r="48" spans="1:2" x14ac:dyDescent="0.3">
      <c r="A48" t="s">
        <v>14</v>
      </c>
      <c r="B48">
        <v>1467</v>
      </c>
    </row>
    <row r="49" spans="1:2" x14ac:dyDescent="0.3">
      <c r="A49" t="s">
        <v>14</v>
      </c>
      <c r="B49">
        <v>5681</v>
      </c>
    </row>
    <row r="50" spans="1:2" x14ac:dyDescent="0.3">
      <c r="A50" t="s">
        <v>14</v>
      </c>
      <c r="B50">
        <v>1059</v>
      </c>
    </row>
    <row r="51" spans="1:2" x14ac:dyDescent="0.3">
      <c r="A51" t="s">
        <v>14</v>
      </c>
      <c r="B51">
        <v>1194</v>
      </c>
    </row>
    <row r="52" spans="1:2" x14ac:dyDescent="0.3">
      <c r="A52" t="s">
        <v>14</v>
      </c>
      <c r="B52">
        <v>30</v>
      </c>
    </row>
    <row r="53" spans="1:2" x14ac:dyDescent="0.3">
      <c r="A53" t="s">
        <v>14</v>
      </c>
      <c r="B53">
        <v>75</v>
      </c>
    </row>
    <row r="54" spans="1:2" x14ac:dyDescent="0.3">
      <c r="A54" t="s">
        <v>14</v>
      </c>
      <c r="B54">
        <v>955</v>
      </c>
    </row>
    <row r="55" spans="1:2" x14ac:dyDescent="0.3">
      <c r="A55" t="s">
        <v>14</v>
      </c>
      <c r="B55">
        <v>67</v>
      </c>
    </row>
    <row r="56" spans="1:2" x14ac:dyDescent="0.3">
      <c r="A56" t="s">
        <v>14</v>
      </c>
      <c r="B56">
        <v>5</v>
      </c>
    </row>
    <row r="57" spans="1:2" x14ac:dyDescent="0.3">
      <c r="A57" t="s">
        <v>14</v>
      </c>
      <c r="B57">
        <v>26</v>
      </c>
    </row>
    <row r="58" spans="1:2" x14ac:dyDescent="0.3">
      <c r="A58" t="s">
        <v>14</v>
      </c>
      <c r="B58">
        <v>1130</v>
      </c>
    </row>
    <row r="59" spans="1:2" x14ac:dyDescent="0.3">
      <c r="A59" t="s">
        <v>14</v>
      </c>
      <c r="B59">
        <v>782</v>
      </c>
    </row>
    <row r="60" spans="1:2" x14ac:dyDescent="0.3">
      <c r="A60" t="s">
        <v>14</v>
      </c>
      <c r="B60">
        <v>210</v>
      </c>
    </row>
    <row r="61" spans="1:2" x14ac:dyDescent="0.3">
      <c r="A61" t="s">
        <v>14</v>
      </c>
      <c r="B61">
        <v>136</v>
      </c>
    </row>
    <row r="62" spans="1:2" x14ac:dyDescent="0.3">
      <c r="A62" t="s">
        <v>14</v>
      </c>
      <c r="B62">
        <v>86</v>
      </c>
    </row>
    <row r="63" spans="1:2" x14ac:dyDescent="0.3">
      <c r="A63" t="s">
        <v>14</v>
      </c>
      <c r="B63">
        <v>19</v>
      </c>
    </row>
    <row r="64" spans="1:2" x14ac:dyDescent="0.3">
      <c r="A64" t="s">
        <v>14</v>
      </c>
      <c r="B64">
        <v>886</v>
      </c>
    </row>
    <row r="65" spans="1:2" x14ac:dyDescent="0.3">
      <c r="A65" t="s">
        <v>14</v>
      </c>
      <c r="B65">
        <v>35</v>
      </c>
    </row>
    <row r="66" spans="1:2" x14ac:dyDescent="0.3">
      <c r="A66" t="s">
        <v>14</v>
      </c>
      <c r="B66">
        <v>24</v>
      </c>
    </row>
    <row r="67" spans="1:2" x14ac:dyDescent="0.3">
      <c r="A67" t="s">
        <v>14</v>
      </c>
      <c r="B67">
        <v>86</v>
      </c>
    </row>
    <row r="68" spans="1:2" x14ac:dyDescent="0.3">
      <c r="A68" t="s">
        <v>14</v>
      </c>
      <c r="B68">
        <v>243</v>
      </c>
    </row>
    <row r="69" spans="1:2" x14ac:dyDescent="0.3">
      <c r="A69" t="s">
        <v>14</v>
      </c>
      <c r="B69">
        <v>65</v>
      </c>
    </row>
    <row r="70" spans="1:2" x14ac:dyDescent="0.3">
      <c r="A70" t="s">
        <v>14</v>
      </c>
      <c r="B70">
        <v>100</v>
      </c>
    </row>
    <row r="71" spans="1:2" x14ac:dyDescent="0.3">
      <c r="A71" t="s">
        <v>14</v>
      </c>
      <c r="B71">
        <v>168</v>
      </c>
    </row>
    <row r="72" spans="1:2" x14ac:dyDescent="0.3">
      <c r="A72" t="s">
        <v>14</v>
      </c>
      <c r="B72">
        <v>13</v>
      </c>
    </row>
    <row r="73" spans="1:2" x14ac:dyDescent="0.3">
      <c r="A73" t="s">
        <v>14</v>
      </c>
      <c r="B73">
        <v>1</v>
      </c>
    </row>
    <row r="74" spans="1:2" x14ac:dyDescent="0.3">
      <c r="A74" t="s">
        <v>14</v>
      </c>
      <c r="B74">
        <v>40</v>
      </c>
    </row>
    <row r="75" spans="1:2" x14ac:dyDescent="0.3">
      <c r="A75" t="s">
        <v>14</v>
      </c>
      <c r="B75">
        <v>226</v>
      </c>
    </row>
    <row r="76" spans="1:2" x14ac:dyDescent="0.3">
      <c r="A76" t="s">
        <v>14</v>
      </c>
      <c r="B76">
        <v>1625</v>
      </c>
    </row>
    <row r="77" spans="1:2" x14ac:dyDescent="0.3">
      <c r="A77" t="s">
        <v>14</v>
      </c>
      <c r="B77">
        <v>143</v>
      </c>
    </row>
    <row r="78" spans="1:2" x14ac:dyDescent="0.3">
      <c r="A78" t="s">
        <v>14</v>
      </c>
      <c r="B78">
        <v>934</v>
      </c>
    </row>
    <row r="79" spans="1:2" x14ac:dyDescent="0.3">
      <c r="A79" t="s">
        <v>14</v>
      </c>
      <c r="B79">
        <v>17</v>
      </c>
    </row>
    <row r="80" spans="1:2" x14ac:dyDescent="0.3">
      <c r="A80" t="s">
        <v>14</v>
      </c>
      <c r="B80">
        <v>2179</v>
      </c>
    </row>
    <row r="81" spans="1:2" x14ac:dyDescent="0.3">
      <c r="A81" t="s">
        <v>14</v>
      </c>
      <c r="B81">
        <v>931</v>
      </c>
    </row>
    <row r="82" spans="1:2" x14ac:dyDescent="0.3">
      <c r="A82" t="s">
        <v>14</v>
      </c>
      <c r="B82">
        <v>92</v>
      </c>
    </row>
    <row r="83" spans="1:2" x14ac:dyDescent="0.3">
      <c r="A83" t="s">
        <v>14</v>
      </c>
      <c r="B83">
        <v>57</v>
      </c>
    </row>
    <row r="84" spans="1:2" x14ac:dyDescent="0.3">
      <c r="A84" t="s">
        <v>14</v>
      </c>
      <c r="B84">
        <v>41</v>
      </c>
    </row>
    <row r="85" spans="1:2" x14ac:dyDescent="0.3">
      <c r="A85" t="s">
        <v>14</v>
      </c>
      <c r="B85">
        <v>1</v>
      </c>
    </row>
    <row r="86" spans="1:2" x14ac:dyDescent="0.3">
      <c r="A86" t="s">
        <v>14</v>
      </c>
      <c r="B86">
        <v>101</v>
      </c>
    </row>
    <row r="87" spans="1:2" x14ac:dyDescent="0.3">
      <c r="A87" t="s">
        <v>14</v>
      </c>
      <c r="B87">
        <v>1335</v>
      </c>
    </row>
    <row r="88" spans="1:2" x14ac:dyDescent="0.3">
      <c r="A88" t="s">
        <v>14</v>
      </c>
      <c r="B88">
        <v>15</v>
      </c>
    </row>
    <row r="89" spans="1:2" x14ac:dyDescent="0.3">
      <c r="A89" t="s">
        <v>14</v>
      </c>
      <c r="B89">
        <v>454</v>
      </c>
    </row>
    <row r="90" spans="1:2" x14ac:dyDescent="0.3">
      <c r="A90" t="s">
        <v>14</v>
      </c>
      <c r="B90">
        <v>3182</v>
      </c>
    </row>
    <row r="91" spans="1:2" x14ac:dyDescent="0.3">
      <c r="A91" t="s">
        <v>14</v>
      </c>
      <c r="B91">
        <v>15</v>
      </c>
    </row>
    <row r="92" spans="1:2" x14ac:dyDescent="0.3">
      <c r="A92" t="s">
        <v>14</v>
      </c>
      <c r="B92">
        <v>133</v>
      </c>
    </row>
    <row r="93" spans="1:2" x14ac:dyDescent="0.3">
      <c r="A93" t="s">
        <v>14</v>
      </c>
      <c r="B93">
        <v>2062</v>
      </c>
    </row>
    <row r="94" spans="1:2" x14ac:dyDescent="0.3">
      <c r="A94" t="s">
        <v>14</v>
      </c>
      <c r="B94">
        <v>29</v>
      </c>
    </row>
    <row r="95" spans="1:2" x14ac:dyDescent="0.3">
      <c r="A95" t="s">
        <v>14</v>
      </c>
      <c r="B95">
        <v>132</v>
      </c>
    </row>
    <row r="96" spans="1:2" x14ac:dyDescent="0.3">
      <c r="A96" t="s">
        <v>14</v>
      </c>
      <c r="B96">
        <v>137</v>
      </c>
    </row>
    <row r="97" spans="1:2" x14ac:dyDescent="0.3">
      <c r="A97" t="s">
        <v>14</v>
      </c>
      <c r="B97">
        <v>908</v>
      </c>
    </row>
    <row r="98" spans="1:2" x14ac:dyDescent="0.3">
      <c r="A98" t="s">
        <v>14</v>
      </c>
      <c r="B98">
        <v>10</v>
      </c>
    </row>
    <row r="99" spans="1:2" x14ac:dyDescent="0.3">
      <c r="A99" t="s">
        <v>14</v>
      </c>
      <c r="B99">
        <v>1910</v>
      </c>
    </row>
    <row r="100" spans="1:2" x14ac:dyDescent="0.3">
      <c r="A100" t="s">
        <v>14</v>
      </c>
      <c r="B100">
        <v>38</v>
      </c>
    </row>
    <row r="101" spans="1:2" x14ac:dyDescent="0.3">
      <c r="A101" t="s">
        <v>14</v>
      </c>
      <c r="B101">
        <v>104</v>
      </c>
    </row>
    <row r="102" spans="1:2" x14ac:dyDescent="0.3">
      <c r="A102" t="s">
        <v>14</v>
      </c>
      <c r="B102">
        <v>49</v>
      </c>
    </row>
    <row r="103" spans="1:2" x14ac:dyDescent="0.3">
      <c r="A103" t="s">
        <v>14</v>
      </c>
      <c r="B103">
        <v>1</v>
      </c>
    </row>
    <row r="104" spans="1:2" x14ac:dyDescent="0.3">
      <c r="A104" t="s">
        <v>14</v>
      </c>
      <c r="B104">
        <v>245</v>
      </c>
    </row>
    <row r="105" spans="1:2" x14ac:dyDescent="0.3">
      <c r="A105" t="s">
        <v>14</v>
      </c>
      <c r="B105">
        <v>32</v>
      </c>
    </row>
    <row r="106" spans="1:2" x14ac:dyDescent="0.3">
      <c r="A106" t="s">
        <v>14</v>
      </c>
      <c r="B106">
        <v>7</v>
      </c>
    </row>
    <row r="107" spans="1:2" x14ac:dyDescent="0.3">
      <c r="A107" t="s">
        <v>14</v>
      </c>
      <c r="B107">
        <v>803</v>
      </c>
    </row>
    <row r="108" spans="1:2" x14ac:dyDescent="0.3">
      <c r="A108" t="s">
        <v>14</v>
      </c>
      <c r="B108">
        <v>16</v>
      </c>
    </row>
    <row r="109" spans="1:2" x14ac:dyDescent="0.3">
      <c r="A109" t="s">
        <v>14</v>
      </c>
      <c r="B109">
        <v>31</v>
      </c>
    </row>
    <row r="110" spans="1:2" x14ac:dyDescent="0.3">
      <c r="A110" t="s">
        <v>14</v>
      </c>
      <c r="B110">
        <v>108</v>
      </c>
    </row>
    <row r="111" spans="1:2" x14ac:dyDescent="0.3">
      <c r="A111" t="s">
        <v>14</v>
      </c>
      <c r="B111">
        <v>30</v>
      </c>
    </row>
    <row r="112" spans="1:2" x14ac:dyDescent="0.3">
      <c r="A112" t="s">
        <v>14</v>
      </c>
      <c r="B112">
        <v>17</v>
      </c>
    </row>
    <row r="113" spans="1:2" x14ac:dyDescent="0.3">
      <c r="A113" t="s">
        <v>14</v>
      </c>
      <c r="B113">
        <v>80</v>
      </c>
    </row>
    <row r="114" spans="1:2" x14ac:dyDescent="0.3">
      <c r="A114" t="s">
        <v>14</v>
      </c>
      <c r="B114">
        <v>2468</v>
      </c>
    </row>
    <row r="115" spans="1:2" x14ac:dyDescent="0.3">
      <c r="A115" t="s">
        <v>14</v>
      </c>
      <c r="B115">
        <v>26</v>
      </c>
    </row>
    <row r="116" spans="1:2" x14ac:dyDescent="0.3">
      <c r="A116" t="s">
        <v>14</v>
      </c>
      <c r="B116">
        <v>73</v>
      </c>
    </row>
    <row r="117" spans="1:2" x14ac:dyDescent="0.3">
      <c r="A117" t="s">
        <v>14</v>
      </c>
      <c r="B117">
        <v>128</v>
      </c>
    </row>
    <row r="118" spans="1:2" x14ac:dyDescent="0.3">
      <c r="A118" t="s">
        <v>14</v>
      </c>
      <c r="B118">
        <v>33</v>
      </c>
    </row>
    <row r="119" spans="1:2" x14ac:dyDescent="0.3">
      <c r="A119" t="s">
        <v>14</v>
      </c>
      <c r="B119">
        <v>1072</v>
      </c>
    </row>
    <row r="120" spans="1:2" x14ac:dyDescent="0.3">
      <c r="A120" t="s">
        <v>14</v>
      </c>
      <c r="B120">
        <v>393</v>
      </c>
    </row>
    <row r="121" spans="1:2" x14ac:dyDescent="0.3">
      <c r="A121" t="s">
        <v>14</v>
      </c>
      <c r="B121">
        <v>1257</v>
      </c>
    </row>
    <row r="122" spans="1:2" x14ac:dyDescent="0.3">
      <c r="A122" t="s">
        <v>14</v>
      </c>
      <c r="B122">
        <v>328</v>
      </c>
    </row>
    <row r="123" spans="1:2" x14ac:dyDescent="0.3">
      <c r="A123" t="s">
        <v>14</v>
      </c>
      <c r="B123">
        <v>147</v>
      </c>
    </row>
    <row r="124" spans="1:2" x14ac:dyDescent="0.3">
      <c r="A124" t="s">
        <v>14</v>
      </c>
      <c r="B124">
        <v>830</v>
      </c>
    </row>
    <row r="125" spans="1:2" x14ac:dyDescent="0.3">
      <c r="A125" t="s">
        <v>14</v>
      </c>
      <c r="B125">
        <v>331</v>
      </c>
    </row>
    <row r="126" spans="1:2" x14ac:dyDescent="0.3">
      <c r="A126" t="s">
        <v>14</v>
      </c>
      <c r="B126">
        <v>25</v>
      </c>
    </row>
    <row r="127" spans="1:2" x14ac:dyDescent="0.3">
      <c r="A127" t="s">
        <v>14</v>
      </c>
      <c r="B127">
        <v>3483</v>
      </c>
    </row>
    <row r="128" spans="1:2" x14ac:dyDescent="0.3">
      <c r="A128" t="s">
        <v>14</v>
      </c>
      <c r="B128">
        <v>923</v>
      </c>
    </row>
    <row r="129" spans="1:2" x14ac:dyDescent="0.3">
      <c r="A129" t="s">
        <v>14</v>
      </c>
      <c r="B129">
        <v>1</v>
      </c>
    </row>
    <row r="130" spans="1:2" x14ac:dyDescent="0.3">
      <c r="A130" t="s">
        <v>14</v>
      </c>
      <c r="B130">
        <v>33</v>
      </c>
    </row>
    <row r="131" spans="1:2" x14ac:dyDescent="0.3">
      <c r="A131" t="s">
        <v>14</v>
      </c>
      <c r="B131">
        <v>40</v>
      </c>
    </row>
    <row r="132" spans="1:2" x14ac:dyDescent="0.3">
      <c r="A132" t="s">
        <v>14</v>
      </c>
      <c r="B132">
        <v>23</v>
      </c>
    </row>
    <row r="133" spans="1:2" x14ac:dyDescent="0.3">
      <c r="A133" t="s">
        <v>14</v>
      </c>
      <c r="B133">
        <v>75</v>
      </c>
    </row>
    <row r="134" spans="1:2" x14ac:dyDescent="0.3">
      <c r="A134" t="s">
        <v>14</v>
      </c>
      <c r="B134">
        <v>2176</v>
      </c>
    </row>
    <row r="135" spans="1:2" x14ac:dyDescent="0.3">
      <c r="A135" t="s">
        <v>14</v>
      </c>
      <c r="B135">
        <v>441</v>
      </c>
    </row>
    <row r="136" spans="1:2" x14ac:dyDescent="0.3">
      <c r="A136" t="s">
        <v>14</v>
      </c>
      <c r="B136">
        <v>25</v>
      </c>
    </row>
    <row r="137" spans="1:2" x14ac:dyDescent="0.3">
      <c r="A137" t="s">
        <v>14</v>
      </c>
      <c r="B137">
        <v>127</v>
      </c>
    </row>
    <row r="138" spans="1:2" x14ac:dyDescent="0.3">
      <c r="A138" t="s">
        <v>14</v>
      </c>
      <c r="B138">
        <v>355</v>
      </c>
    </row>
    <row r="139" spans="1:2" x14ac:dyDescent="0.3">
      <c r="A139" t="s">
        <v>14</v>
      </c>
      <c r="B139">
        <v>44</v>
      </c>
    </row>
    <row r="140" spans="1:2" x14ac:dyDescent="0.3">
      <c r="A140" t="s">
        <v>14</v>
      </c>
      <c r="B140">
        <v>67</v>
      </c>
    </row>
    <row r="141" spans="1:2" x14ac:dyDescent="0.3">
      <c r="A141" t="s">
        <v>14</v>
      </c>
      <c r="B141">
        <v>1068</v>
      </c>
    </row>
    <row r="142" spans="1:2" x14ac:dyDescent="0.3">
      <c r="A142" t="s">
        <v>14</v>
      </c>
      <c r="B142">
        <v>424</v>
      </c>
    </row>
    <row r="143" spans="1:2" x14ac:dyDescent="0.3">
      <c r="A143" t="s">
        <v>14</v>
      </c>
      <c r="B143">
        <v>151</v>
      </c>
    </row>
    <row r="144" spans="1:2" x14ac:dyDescent="0.3">
      <c r="A144" t="s">
        <v>14</v>
      </c>
      <c r="B144">
        <v>1608</v>
      </c>
    </row>
    <row r="145" spans="1:2" x14ac:dyDescent="0.3">
      <c r="A145" t="s">
        <v>14</v>
      </c>
      <c r="B145">
        <v>941</v>
      </c>
    </row>
    <row r="146" spans="1:2" x14ac:dyDescent="0.3">
      <c r="A146" t="s">
        <v>14</v>
      </c>
      <c r="B146">
        <v>1</v>
      </c>
    </row>
    <row r="147" spans="1:2" x14ac:dyDescent="0.3">
      <c r="A147" t="s">
        <v>14</v>
      </c>
      <c r="B147">
        <v>40</v>
      </c>
    </row>
    <row r="148" spans="1:2" x14ac:dyDescent="0.3">
      <c r="A148" t="s">
        <v>14</v>
      </c>
      <c r="B148">
        <v>3015</v>
      </c>
    </row>
    <row r="149" spans="1:2" x14ac:dyDescent="0.3">
      <c r="A149" t="s">
        <v>14</v>
      </c>
      <c r="B149">
        <v>435</v>
      </c>
    </row>
    <row r="150" spans="1:2" x14ac:dyDescent="0.3">
      <c r="A150" t="s">
        <v>14</v>
      </c>
      <c r="B150">
        <v>714</v>
      </c>
    </row>
    <row r="151" spans="1:2" x14ac:dyDescent="0.3">
      <c r="A151" t="s">
        <v>14</v>
      </c>
      <c r="B151">
        <v>5497</v>
      </c>
    </row>
    <row r="152" spans="1:2" x14ac:dyDescent="0.3">
      <c r="A152" t="s">
        <v>14</v>
      </c>
      <c r="B152">
        <v>418</v>
      </c>
    </row>
    <row r="153" spans="1:2" x14ac:dyDescent="0.3">
      <c r="A153" t="s">
        <v>14</v>
      </c>
      <c r="B153">
        <v>1439</v>
      </c>
    </row>
    <row r="154" spans="1:2" x14ac:dyDescent="0.3">
      <c r="A154" t="s">
        <v>14</v>
      </c>
      <c r="B154">
        <v>15</v>
      </c>
    </row>
    <row r="155" spans="1:2" x14ac:dyDescent="0.3">
      <c r="A155" t="s">
        <v>14</v>
      </c>
      <c r="B155">
        <v>1999</v>
      </c>
    </row>
    <row r="156" spans="1:2" x14ac:dyDescent="0.3">
      <c r="A156" t="s">
        <v>14</v>
      </c>
      <c r="B156">
        <v>118</v>
      </c>
    </row>
    <row r="157" spans="1:2" x14ac:dyDescent="0.3">
      <c r="A157" t="s">
        <v>14</v>
      </c>
      <c r="B157">
        <v>162</v>
      </c>
    </row>
    <row r="158" spans="1:2" x14ac:dyDescent="0.3">
      <c r="A158" t="s">
        <v>14</v>
      </c>
      <c r="B158">
        <v>83</v>
      </c>
    </row>
    <row r="159" spans="1:2" x14ac:dyDescent="0.3">
      <c r="A159" t="s">
        <v>14</v>
      </c>
      <c r="B159">
        <v>747</v>
      </c>
    </row>
    <row r="160" spans="1:2" x14ac:dyDescent="0.3">
      <c r="A160" t="s">
        <v>14</v>
      </c>
      <c r="B160">
        <v>84</v>
      </c>
    </row>
    <row r="161" spans="1:2" x14ac:dyDescent="0.3">
      <c r="A161" t="s">
        <v>14</v>
      </c>
      <c r="B161">
        <v>91</v>
      </c>
    </row>
    <row r="162" spans="1:2" x14ac:dyDescent="0.3">
      <c r="A162" t="s">
        <v>14</v>
      </c>
      <c r="B162">
        <v>792</v>
      </c>
    </row>
    <row r="163" spans="1:2" x14ac:dyDescent="0.3">
      <c r="A163" t="s">
        <v>14</v>
      </c>
      <c r="B163">
        <v>32</v>
      </c>
    </row>
    <row r="164" spans="1:2" x14ac:dyDescent="0.3">
      <c r="A164" t="s">
        <v>14</v>
      </c>
      <c r="B164">
        <v>186</v>
      </c>
    </row>
    <row r="165" spans="1:2" x14ac:dyDescent="0.3">
      <c r="A165" t="s">
        <v>14</v>
      </c>
      <c r="B165">
        <v>605</v>
      </c>
    </row>
    <row r="166" spans="1:2" x14ac:dyDescent="0.3">
      <c r="A166" t="s">
        <v>14</v>
      </c>
      <c r="B166">
        <v>1</v>
      </c>
    </row>
    <row r="167" spans="1:2" x14ac:dyDescent="0.3">
      <c r="A167" t="s">
        <v>14</v>
      </c>
      <c r="B167">
        <v>31</v>
      </c>
    </row>
    <row r="168" spans="1:2" x14ac:dyDescent="0.3">
      <c r="A168" t="s">
        <v>14</v>
      </c>
      <c r="B168">
        <v>1181</v>
      </c>
    </row>
    <row r="169" spans="1:2" x14ac:dyDescent="0.3">
      <c r="A169" t="s">
        <v>14</v>
      </c>
      <c r="B169">
        <v>39</v>
      </c>
    </row>
    <row r="170" spans="1:2" x14ac:dyDescent="0.3">
      <c r="A170" t="s">
        <v>14</v>
      </c>
      <c r="B170">
        <v>46</v>
      </c>
    </row>
    <row r="171" spans="1:2" x14ac:dyDescent="0.3">
      <c r="A171" t="s">
        <v>14</v>
      </c>
      <c r="B171">
        <v>105</v>
      </c>
    </row>
    <row r="172" spans="1:2" x14ac:dyDescent="0.3">
      <c r="A172" t="s">
        <v>14</v>
      </c>
      <c r="B172">
        <v>535</v>
      </c>
    </row>
    <row r="173" spans="1:2" x14ac:dyDescent="0.3">
      <c r="A173" t="s">
        <v>14</v>
      </c>
      <c r="B173">
        <v>16</v>
      </c>
    </row>
    <row r="174" spans="1:2" x14ac:dyDescent="0.3">
      <c r="A174" t="s">
        <v>14</v>
      </c>
      <c r="B174">
        <v>575</v>
      </c>
    </row>
    <row r="175" spans="1:2" x14ac:dyDescent="0.3">
      <c r="A175" t="s">
        <v>14</v>
      </c>
      <c r="B175">
        <v>1120</v>
      </c>
    </row>
    <row r="176" spans="1:2" x14ac:dyDescent="0.3">
      <c r="A176" t="s">
        <v>14</v>
      </c>
      <c r="B176">
        <v>113</v>
      </c>
    </row>
    <row r="177" spans="1:2" x14ac:dyDescent="0.3">
      <c r="A177" t="s">
        <v>14</v>
      </c>
      <c r="B177">
        <v>1538</v>
      </c>
    </row>
    <row r="178" spans="1:2" x14ac:dyDescent="0.3">
      <c r="A178" t="s">
        <v>14</v>
      </c>
      <c r="B178">
        <v>9</v>
      </c>
    </row>
    <row r="179" spans="1:2" x14ac:dyDescent="0.3">
      <c r="A179" t="s">
        <v>14</v>
      </c>
      <c r="B179">
        <v>554</v>
      </c>
    </row>
    <row r="180" spans="1:2" x14ac:dyDescent="0.3">
      <c r="A180" t="s">
        <v>14</v>
      </c>
      <c r="B180">
        <v>648</v>
      </c>
    </row>
    <row r="181" spans="1:2" x14ac:dyDescent="0.3">
      <c r="A181" t="s">
        <v>14</v>
      </c>
      <c r="B181">
        <v>21</v>
      </c>
    </row>
    <row r="182" spans="1:2" x14ac:dyDescent="0.3">
      <c r="A182" t="s">
        <v>14</v>
      </c>
      <c r="B182">
        <v>54</v>
      </c>
    </row>
    <row r="183" spans="1:2" x14ac:dyDescent="0.3">
      <c r="A183" t="s">
        <v>14</v>
      </c>
      <c r="B183">
        <v>120</v>
      </c>
    </row>
    <row r="184" spans="1:2" x14ac:dyDescent="0.3">
      <c r="A184" t="s">
        <v>14</v>
      </c>
      <c r="B184">
        <v>579</v>
      </c>
    </row>
    <row r="185" spans="1:2" x14ac:dyDescent="0.3">
      <c r="A185" t="s">
        <v>14</v>
      </c>
      <c r="B185">
        <v>2072</v>
      </c>
    </row>
    <row r="186" spans="1:2" x14ac:dyDescent="0.3">
      <c r="A186" t="s">
        <v>14</v>
      </c>
      <c r="B186">
        <v>0</v>
      </c>
    </row>
    <row r="187" spans="1:2" x14ac:dyDescent="0.3">
      <c r="A187" t="s">
        <v>14</v>
      </c>
      <c r="B187">
        <v>1796</v>
      </c>
    </row>
    <row r="188" spans="1:2" x14ac:dyDescent="0.3">
      <c r="A188" t="s">
        <v>14</v>
      </c>
      <c r="B188">
        <v>62</v>
      </c>
    </row>
    <row r="189" spans="1:2" x14ac:dyDescent="0.3">
      <c r="A189" t="s">
        <v>14</v>
      </c>
      <c r="B189">
        <v>347</v>
      </c>
    </row>
    <row r="190" spans="1:2" x14ac:dyDescent="0.3">
      <c r="A190" t="s">
        <v>14</v>
      </c>
      <c r="B190">
        <v>19</v>
      </c>
    </row>
    <row r="191" spans="1:2" x14ac:dyDescent="0.3">
      <c r="A191" t="s">
        <v>14</v>
      </c>
      <c r="B191">
        <v>1258</v>
      </c>
    </row>
    <row r="192" spans="1:2" x14ac:dyDescent="0.3">
      <c r="A192" t="s">
        <v>14</v>
      </c>
      <c r="B192">
        <v>362</v>
      </c>
    </row>
    <row r="193" spans="1:2" x14ac:dyDescent="0.3">
      <c r="A193" t="s">
        <v>14</v>
      </c>
      <c r="B193">
        <v>133</v>
      </c>
    </row>
    <row r="194" spans="1:2" x14ac:dyDescent="0.3">
      <c r="A194" t="s">
        <v>14</v>
      </c>
      <c r="B194">
        <v>846</v>
      </c>
    </row>
    <row r="195" spans="1:2" x14ac:dyDescent="0.3">
      <c r="A195" t="s">
        <v>14</v>
      </c>
      <c r="B195">
        <v>10</v>
      </c>
    </row>
    <row r="196" spans="1:2" x14ac:dyDescent="0.3">
      <c r="A196" t="s">
        <v>14</v>
      </c>
      <c r="B196">
        <v>191</v>
      </c>
    </row>
    <row r="197" spans="1:2" x14ac:dyDescent="0.3">
      <c r="A197" t="s">
        <v>14</v>
      </c>
      <c r="B197">
        <v>1979</v>
      </c>
    </row>
    <row r="198" spans="1:2" x14ac:dyDescent="0.3">
      <c r="A198" t="s">
        <v>14</v>
      </c>
      <c r="B198">
        <v>63</v>
      </c>
    </row>
    <row r="199" spans="1:2" x14ac:dyDescent="0.3">
      <c r="A199" t="s">
        <v>14</v>
      </c>
      <c r="B199">
        <v>6080</v>
      </c>
    </row>
    <row r="200" spans="1:2" x14ac:dyDescent="0.3">
      <c r="A200" t="s">
        <v>14</v>
      </c>
      <c r="B200">
        <v>80</v>
      </c>
    </row>
    <row r="201" spans="1:2" x14ac:dyDescent="0.3">
      <c r="A201" t="s">
        <v>14</v>
      </c>
      <c r="B201">
        <v>9</v>
      </c>
    </row>
    <row r="202" spans="1:2" x14ac:dyDescent="0.3">
      <c r="A202" t="s">
        <v>14</v>
      </c>
      <c r="B202">
        <v>1784</v>
      </c>
    </row>
    <row r="203" spans="1:2" x14ac:dyDescent="0.3">
      <c r="A203" t="s">
        <v>14</v>
      </c>
      <c r="B203">
        <v>243</v>
      </c>
    </row>
    <row r="204" spans="1:2" x14ac:dyDescent="0.3">
      <c r="A204" t="s">
        <v>14</v>
      </c>
      <c r="B204">
        <v>1296</v>
      </c>
    </row>
    <row r="205" spans="1:2" x14ac:dyDescent="0.3">
      <c r="A205" t="s">
        <v>14</v>
      </c>
      <c r="B205">
        <v>77</v>
      </c>
    </row>
    <row r="206" spans="1:2" x14ac:dyDescent="0.3">
      <c r="A206" t="s">
        <v>14</v>
      </c>
      <c r="B206">
        <v>395</v>
      </c>
    </row>
    <row r="207" spans="1:2" x14ac:dyDescent="0.3">
      <c r="A207" t="s">
        <v>14</v>
      </c>
      <c r="B207">
        <v>49</v>
      </c>
    </row>
    <row r="208" spans="1:2" x14ac:dyDescent="0.3">
      <c r="A208" t="s">
        <v>14</v>
      </c>
      <c r="B208">
        <v>180</v>
      </c>
    </row>
    <row r="209" spans="1:2" x14ac:dyDescent="0.3">
      <c r="A209" t="s">
        <v>14</v>
      </c>
      <c r="B209">
        <v>2690</v>
      </c>
    </row>
    <row r="210" spans="1:2" x14ac:dyDescent="0.3">
      <c r="A210" t="s">
        <v>14</v>
      </c>
      <c r="B210">
        <v>2779</v>
      </c>
    </row>
    <row r="211" spans="1:2" x14ac:dyDescent="0.3">
      <c r="A211" t="s">
        <v>14</v>
      </c>
      <c r="B211">
        <v>92</v>
      </c>
    </row>
    <row r="212" spans="1:2" x14ac:dyDescent="0.3">
      <c r="A212" t="s">
        <v>14</v>
      </c>
      <c r="B212">
        <v>1028</v>
      </c>
    </row>
    <row r="213" spans="1:2" x14ac:dyDescent="0.3">
      <c r="A213" t="s">
        <v>14</v>
      </c>
      <c r="B213">
        <v>26</v>
      </c>
    </row>
    <row r="214" spans="1:2" x14ac:dyDescent="0.3">
      <c r="A214" t="s">
        <v>14</v>
      </c>
      <c r="B214">
        <v>1790</v>
      </c>
    </row>
    <row r="215" spans="1:2" x14ac:dyDescent="0.3">
      <c r="A215" t="s">
        <v>14</v>
      </c>
      <c r="B215">
        <v>37</v>
      </c>
    </row>
    <row r="216" spans="1:2" x14ac:dyDescent="0.3">
      <c r="A216" t="s">
        <v>14</v>
      </c>
      <c r="B216">
        <v>35</v>
      </c>
    </row>
    <row r="217" spans="1:2" x14ac:dyDescent="0.3">
      <c r="A217" t="s">
        <v>14</v>
      </c>
      <c r="B217">
        <v>558</v>
      </c>
    </row>
    <row r="218" spans="1:2" x14ac:dyDescent="0.3">
      <c r="A218" t="s">
        <v>14</v>
      </c>
      <c r="B218">
        <v>64</v>
      </c>
    </row>
    <row r="219" spans="1:2" x14ac:dyDescent="0.3">
      <c r="A219" t="s">
        <v>14</v>
      </c>
      <c r="B219">
        <v>245</v>
      </c>
    </row>
    <row r="220" spans="1:2" x14ac:dyDescent="0.3">
      <c r="A220" t="s">
        <v>14</v>
      </c>
      <c r="B220">
        <v>71</v>
      </c>
    </row>
    <row r="221" spans="1:2" x14ac:dyDescent="0.3">
      <c r="A221" t="s">
        <v>14</v>
      </c>
      <c r="B221">
        <v>42</v>
      </c>
    </row>
    <row r="222" spans="1:2" x14ac:dyDescent="0.3">
      <c r="A222" t="s">
        <v>14</v>
      </c>
      <c r="B222">
        <v>156</v>
      </c>
    </row>
    <row r="223" spans="1:2" x14ac:dyDescent="0.3">
      <c r="A223" t="s">
        <v>14</v>
      </c>
      <c r="B223">
        <v>1368</v>
      </c>
    </row>
    <row r="224" spans="1:2" x14ac:dyDescent="0.3">
      <c r="A224" t="s">
        <v>14</v>
      </c>
      <c r="B224">
        <v>102</v>
      </c>
    </row>
    <row r="225" spans="1:2" x14ac:dyDescent="0.3">
      <c r="A225" t="s">
        <v>14</v>
      </c>
      <c r="B225">
        <v>86</v>
      </c>
    </row>
    <row r="226" spans="1:2" x14ac:dyDescent="0.3">
      <c r="A226" t="s">
        <v>14</v>
      </c>
      <c r="B226">
        <v>253</v>
      </c>
    </row>
    <row r="227" spans="1:2" x14ac:dyDescent="0.3">
      <c r="A227" t="s">
        <v>14</v>
      </c>
      <c r="B227">
        <v>157</v>
      </c>
    </row>
    <row r="228" spans="1:2" x14ac:dyDescent="0.3">
      <c r="A228" t="s">
        <v>14</v>
      </c>
      <c r="B228">
        <v>183</v>
      </c>
    </row>
    <row r="229" spans="1:2" x14ac:dyDescent="0.3">
      <c r="A229" t="s">
        <v>14</v>
      </c>
      <c r="B229">
        <v>82</v>
      </c>
    </row>
    <row r="230" spans="1:2" x14ac:dyDescent="0.3">
      <c r="A230" t="s">
        <v>14</v>
      </c>
      <c r="B230">
        <v>1</v>
      </c>
    </row>
    <row r="231" spans="1:2" x14ac:dyDescent="0.3">
      <c r="A231" t="s">
        <v>14</v>
      </c>
      <c r="B231">
        <v>1198</v>
      </c>
    </row>
    <row r="232" spans="1:2" x14ac:dyDescent="0.3">
      <c r="A232" t="s">
        <v>14</v>
      </c>
      <c r="B232">
        <v>648</v>
      </c>
    </row>
    <row r="233" spans="1:2" x14ac:dyDescent="0.3">
      <c r="A233" t="s">
        <v>14</v>
      </c>
      <c r="B233">
        <v>64</v>
      </c>
    </row>
    <row r="234" spans="1:2" x14ac:dyDescent="0.3">
      <c r="A234" t="s">
        <v>14</v>
      </c>
      <c r="B234">
        <v>62</v>
      </c>
    </row>
    <row r="235" spans="1:2" x14ac:dyDescent="0.3">
      <c r="A235" t="s">
        <v>14</v>
      </c>
      <c r="B235">
        <v>750</v>
      </c>
    </row>
    <row r="236" spans="1:2" x14ac:dyDescent="0.3">
      <c r="A236" t="s">
        <v>14</v>
      </c>
      <c r="B236">
        <v>105</v>
      </c>
    </row>
    <row r="237" spans="1:2" x14ac:dyDescent="0.3">
      <c r="A237" t="s">
        <v>14</v>
      </c>
      <c r="B237">
        <v>2604</v>
      </c>
    </row>
    <row r="238" spans="1:2" x14ac:dyDescent="0.3">
      <c r="A238" t="s">
        <v>14</v>
      </c>
      <c r="B238">
        <v>65</v>
      </c>
    </row>
    <row r="239" spans="1:2" x14ac:dyDescent="0.3">
      <c r="A239" t="s">
        <v>14</v>
      </c>
      <c r="B239">
        <v>94</v>
      </c>
    </row>
    <row r="240" spans="1:2" x14ac:dyDescent="0.3">
      <c r="A240" t="s">
        <v>14</v>
      </c>
      <c r="B240">
        <v>257</v>
      </c>
    </row>
    <row r="241" spans="1:2" x14ac:dyDescent="0.3">
      <c r="A241" t="s">
        <v>14</v>
      </c>
      <c r="B241">
        <v>2928</v>
      </c>
    </row>
    <row r="242" spans="1:2" x14ac:dyDescent="0.3">
      <c r="A242" t="s">
        <v>14</v>
      </c>
      <c r="B242">
        <v>4697</v>
      </c>
    </row>
    <row r="243" spans="1:2" x14ac:dyDescent="0.3">
      <c r="A243" t="s">
        <v>14</v>
      </c>
      <c r="B243">
        <v>2915</v>
      </c>
    </row>
    <row r="244" spans="1:2" x14ac:dyDescent="0.3">
      <c r="A244" t="s">
        <v>14</v>
      </c>
      <c r="B244">
        <v>18</v>
      </c>
    </row>
    <row r="245" spans="1:2" x14ac:dyDescent="0.3">
      <c r="A245" t="s">
        <v>14</v>
      </c>
      <c r="B245">
        <v>602</v>
      </c>
    </row>
    <row r="246" spans="1:2" x14ac:dyDescent="0.3">
      <c r="A246" t="s">
        <v>14</v>
      </c>
      <c r="B246">
        <v>1</v>
      </c>
    </row>
    <row r="247" spans="1:2" x14ac:dyDescent="0.3">
      <c r="A247" t="s">
        <v>14</v>
      </c>
      <c r="B247">
        <v>3868</v>
      </c>
    </row>
    <row r="248" spans="1:2" x14ac:dyDescent="0.3">
      <c r="A248" t="s">
        <v>14</v>
      </c>
      <c r="B248">
        <v>504</v>
      </c>
    </row>
    <row r="249" spans="1:2" x14ac:dyDescent="0.3">
      <c r="A249" t="s">
        <v>14</v>
      </c>
      <c r="B249">
        <v>14</v>
      </c>
    </row>
    <row r="250" spans="1:2" x14ac:dyDescent="0.3">
      <c r="A250" t="s">
        <v>14</v>
      </c>
      <c r="B250">
        <v>750</v>
      </c>
    </row>
    <row r="251" spans="1:2" x14ac:dyDescent="0.3">
      <c r="A251" t="s">
        <v>14</v>
      </c>
      <c r="B251">
        <v>77</v>
      </c>
    </row>
    <row r="252" spans="1:2" x14ac:dyDescent="0.3">
      <c r="A252" t="s">
        <v>14</v>
      </c>
      <c r="B252">
        <v>752</v>
      </c>
    </row>
    <row r="253" spans="1:2" x14ac:dyDescent="0.3">
      <c r="A253" t="s">
        <v>14</v>
      </c>
      <c r="B253">
        <v>131</v>
      </c>
    </row>
    <row r="254" spans="1:2" x14ac:dyDescent="0.3">
      <c r="A254" t="s">
        <v>14</v>
      </c>
      <c r="B254">
        <v>87</v>
      </c>
    </row>
    <row r="255" spans="1:2" x14ac:dyDescent="0.3">
      <c r="A255" t="s">
        <v>14</v>
      </c>
      <c r="B255">
        <v>1063</v>
      </c>
    </row>
    <row r="256" spans="1:2" x14ac:dyDescent="0.3">
      <c r="A256" t="s">
        <v>14</v>
      </c>
      <c r="B256">
        <v>76</v>
      </c>
    </row>
    <row r="257" spans="1:2" x14ac:dyDescent="0.3">
      <c r="A257" t="s">
        <v>14</v>
      </c>
      <c r="B257">
        <v>4428</v>
      </c>
    </row>
    <row r="258" spans="1:2" x14ac:dyDescent="0.3">
      <c r="A258" t="s">
        <v>14</v>
      </c>
      <c r="B258">
        <v>58</v>
      </c>
    </row>
    <row r="259" spans="1:2" x14ac:dyDescent="0.3">
      <c r="A259" t="s">
        <v>14</v>
      </c>
      <c r="B259">
        <v>111</v>
      </c>
    </row>
    <row r="260" spans="1:2" x14ac:dyDescent="0.3">
      <c r="A260" t="s">
        <v>14</v>
      </c>
      <c r="B260">
        <v>2955</v>
      </c>
    </row>
    <row r="261" spans="1:2" x14ac:dyDescent="0.3">
      <c r="A261" t="s">
        <v>14</v>
      </c>
      <c r="B261">
        <v>1657</v>
      </c>
    </row>
    <row r="262" spans="1:2" x14ac:dyDescent="0.3">
      <c r="A262" t="s">
        <v>14</v>
      </c>
      <c r="B262">
        <v>926</v>
      </c>
    </row>
    <row r="263" spans="1:2" x14ac:dyDescent="0.3">
      <c r="A263" t="s">
        <v>14</v>
      </c>
      <c r="B263">
        <v>77</v>
      </c>
    </row>
    <row r="264" spans="1:2" x14ac:dyDescent="0.3">
      <c r="A264" t="s">
        <v>14</v>
      </c>
      <c r="B264">
        <v>1748</v>
      </c>
    </row>
    <row r="265" spans="1:2" x14ac:dyDescent="0.3">
      <c r="A265" t="s">
        <v>14</v>
      </c>
      <c r="B265">
        <v>79</v>
      </c>
    </row>
    <row r="266" spans="1:2" x14ac:dyDescent="0.3">
      <c r="A266" t="s">
        <v>14</v>
      </c>
      <c r="B266">
        <v>889</v>
      </c>
    </row>
    <row r="267" spans="1:2" x14ac:dyDescent="0.3">
      <c r="A267" t="s">
        <v>14</v>
      </c>
      <c r="B267">
        <v>56</v>
      </c>
    </row>
    <row r="268" spans="1:2" x14ac:dyDescent="0.3">
      <c r="A268" t="s">
        <v>14</v>
      </c>
      <c r="B268">
        <v>1</v>
      </c>
    </row>
    <row r="269" spans="1:2" x14ac:dyDescent="0.3">
      <c r="A269" t="s">
        <v>14</v>
      </c>
      <c r="B269">
        <v>83</v>
      </c>
    </row>
    <row r="270" spans="1:2" x14ac:dyDescent="0.3">
      <c r="A270" t="s">
        <v>14</v>
      </c>
      <c r="B270">
        <v>2025</v>
      </c>
    </row>
    <row r="271" spans="1:2" x14ac:dyDescent="0.3">
      <c r="A271" t="s">
        <v>14</v>
      </c>
      <c r="B271">
        <v>14</v>
      </c>
    </row>
    <row r="272" spans="1:2" x14ac:dyDescent="0.3">
      <c r="A272" t="s">
        <v>14</v>
      </c>
      <c r="B272">
        <v>656</v>
      </c>
    </row>
    <row r="273" spans="1:2" x14ac:dyDescent="0.3">
      <c r="A273" t="s">
        <v>14</v>
      </c>
      <c r="B273">
        <v>1596</v>
      </c>
    </row>
    <row r="274" spans="1:2" x14ac:dyDescent="0.3">
      <c r="A274" t="s">
        <v>14</v>
      </c>
      <c r="B274">
        <v>10</v>
      </c>
    </row>
    <row r="275" spans="1:2" x14ac:dyDescent="0.3">
      <c r="A275" t="s">
        <v>14</v>
      </c>
      <c r="B275">
        <v>1121</v>
      </c>
    </row>
    <row r="276" spans="1:2" x14ac:dyDescent="0.3">
      <c r="A276" t="s">
        <v>14</v>
      </c>
      <c r="B276">
        <v>15</v>
      </c>
    </row>
    <row r="277" spans="1:2" x14ac:dyDescent="0.3">
      <c r="A277" t="s">
        <v>14</v>
      </c>
      <c r="B277">
        <v>191</v>
      </c>
    </row>
    <row r="278" spans="1:2" x14ac:dyDescent="0.3">
      <c r="A278" t="s">
        <v>14</v>
      </c>
      <c r="B278">
        <v>16</v>
      </c>
    </row>
    <row r="279" spans="1:2" x14ac:dyDescent="0.3">
      <c r="A279" t="s">
        <v>14</v>
      </c>
      <c r="B279">
        <v>17</v>
      </c>
    </row>
    <row r="280" spans="1:2" x14ac:dyDescent="0.3">
      <c r="A280" t="s">
        <v>14</v>
      </c>
      <c r="B280">
        <v>34</v>
      </c>
    </row>
    <row r="281" spans="1:2" x14ac:dyDescent="0.3">
      <c r="A281" t="s">
        <v>14</v>
      </c>
      <c r="B281">
        <v>1</v>
      </c>
    </row>
    <row r="282" spans="1:2" x14ac:dyDescent="0.3">
      <c r="A282" t="s">
        <v>14</v>
      </c>
      <c r="B282">
        <v>1274</v>
      </c>
    </row>
    <row r="283" spans="1:2" x14ac:dyDescent="0.3">
      <c r="A283" t="s">
        <v>14</v>
      </c>
      <c r="B283">
        <v>210</v>
      </c>
    </row>
    <row r="284" spans="1:2" x14ac:dyDescent="0.3">
      <c r="A284" t="s">
        <v>14</v>
      </c>
      <c r="B284">
        <v>248</v>
      </c>
    </row>
    <row r="285" spans="1:2" x14ac:dyDescent="0.3">
      <c r="A285" t="s">
        <v>14</v>
      </c>
      <c r="B285">
        <v>513</v>
      </c>
    </row>
    <row r="286" spans="1:2" x14ac:dyDescent="0.3">
      <c r="A286" t="s">
        <v>14</v>
      </c>
      <c r="B286">
        <v>3410</v>
      </c>
    </row>
    <row r="287" spans="1:2" x14ac:dyDescent="0.3">
      <c r="A287" t="s">
        <v>14</v>
      </c>
      <c r="B287">
        <v>10</v>
      </c>
    </row>
    <row r="288" spans="1:2" x14ac:dyDescent="0.3">
      <c r="A288" t="s">
        <v>14</v>
      </c>
      <c r="B288">
        <v>2201</v>
      </c>
    </row>
    <row r="289" spans="1:2" x14ac:dyDescent="0.3">
      <c r="A289" t="s">
        <v>14</v>
      </c>
      <c r="B289">
        <v>676</v>
      </c>
    </row>
    <row r="290" spans="1:2" x14ac:dyDescent="0.3">
      <c r="A290" t="s">
        <v>14</v>
      </c>
      <c r="B290">
        <v>831</v>
      </c>
    </row>
    <row r="291" spans="1:2" x14ac:dyDescent="0.3">
      <c r="A291" t="s">
        <v>14</v>
      </c>
      <c r="B291">
        <v>859</v>
      </c>
    </row>
    <row r="292" spans="1:2" x14ac:dyDescent="0.3">
      <c r="A292" t="s">
        <v>14</v>
      </c>
      <c r="B292">
        <v>45</v>
      </c>
    </row>
    <row r="293" spans="1:2" x14ac:dyDescent="0.3">
      <c r="A293" t="s">
        <v>14</v>
      </c>
      <c r="B293">
        <v>6</v>
      </c>
    </row>
    <row r="294" spans="1:2" x14ac:dyDescent="0.3">
      <c r="A294" t="s">
        <v>14</v>
      </c>
      <c r="B294">
        <v>7</v>
      </c>
    </row>
    <row r="295" spans="1:2" x14ac:dyDescent="0.3">
      <c r="A295" t="s">
        <v>14</v>
      </c>
      <c r="B295">
        <v>31</v>
      </c>
    </row>
    <row r="296" spans="1:2" x14ac:dyDescent="0.3">
      <c r="A296" t="s">
        <v>14</v>
      </c>
      <c r="B296">
        <v>78</v>
      </c>
    </row>
    <row r="297" spans="1:2" x14ac:dyDescent="0.3">
      <c r="A297" t="s">
        <v>14</v>
      </c>
      <c r="B297">
        <v>1225</v>
      </c>
    </row>
    <row r="298" spans="1:2" x14ac:dyDescent="0.3">
      <c r="A298" t="s">
        <v>14</v>
      </c>
      <c r="B298">
        <v>1</v>
      </c>
    </row>
    <row r="299" spans="1:2" x14ac:dyDescent="0.3">
      <c r="A299" t="s">
        <v>14</v>
      </c>
      <c r="B299">
        <v>67</v>
      </c>
    </row>
    <row r="300" spans="1:2" x14ac:dyDescent="0.3">
      <c r="A300" t="s">
        <v>14</v>
      </c>
      <c r="B300">
        <v>19</v>
      </c>
    </row>
    <row r="301" spans="1:2" x14ac:dyDescent="0.3">
      <c r="A301" t="s">
        <v>14</v>
      </c>
      <c r="B301">
        <v>2108</v>
      </c>
    </row>
    <row r="302" spans="1:2" x14ac:dyDescent="0.3">
      <c r="A302" t="s">
        <v>14</v>
      </c>
      <c r="B302">
        <v>679</v>
      </c>
    </row>
    <row r="303" spans="1:2" x14ac:dyDescent="0.3">
      <c r="A303" t="s">
        <v>14</v>
      </c>
      <c r="B303">
        <v>36</v>
      </c>
    </row>
    <row r="304" spans="1:2" x14ac:dyDescent="0.3">
      <c r="A304" t="s">
        <v>14</v>
      </c>
      <c r="B304">
        <v>47</v>
      </c>
    </row>
    <row r="305" spans="1:2" x14ac:dyDescent="0.3">
      <c r="A305" t="s">
        <v>14</v>
      </c>
      <c r="B305">
        <v>70</v>
      </c>
    </row>
    <row r="306" spans="1:2" x14ac:dyDescent="0.3">
      <c r="A306" t="s">
        <v>14</v>
      </c>
      <c r="B306">
        <v>154</v>
      </c>
    </row>
    <row r="307" spans="1:2" x14ac:dyDescent="0.3">
      <c r="A307" t="s">
        <v>14</v>
      </c>
      <c r="B307">
        <v>22</v>
      </c>
    </row>
    <row r="308" spans="1:2" x14ac:dyDescent="0.3">
      <c r="A308" t="s">
        <v>14</v>
      </c>
      <c r="B308">
        <v>1758</v>
      </c>
    </row>
    <row r="309" spans="1:2" x14ac:dyDescent="0.3">
      <c r="A309" t="s">
        <v>14</v>
      </c>
      <c r="B309">
        <v>94</v>
      </c>
    </row>
    <row r="310" spans="1:2" x14ac:dyDescent="0.3">
      <c r="A310" t="s">
        <v>14</v>
      </c>
      <c r="B310">
        <v>33</v>
      </c>
    </row>
    <row r="311" spans="1:2" x14ac:dyDescent="0.3">
      <c r="A311" t="s">
        <v>14</v>
      </c>
      <c r="B311">
        <v>1</v>
      </c>
    </row>
    <row r="312" spans="1:2" x14ac:dyDescent="0.3">
      <c r="A312" t="s">
        <v>14</v>
      </c>
      <c r="B312">
        <v>31</v>
      </c>
    </row>
    <row r="313" spans="1:2" x14ac:dyDescent="0.3">
      <c r="A313" t="s">
        <v>14</v>
      </c>
      <c r="B313">
        <v>35</v>
      </c>
    </row>
    <row r="314" spans="1:2" x14ac:dyDescent="0.3">
      <c r="A314" t="s">
        <v>14</v>
      </c>
      <c r="B314">
        <v>63</v>
      </c>
    </row>
    <row r="315" spans="1:2" x14ac:dyDescent="0.3">
      <c r="A315" t="s">
        <v>14</v>
      </c>
      <c r="B315">
        <v>526</v>
      </c>
    </row>
    <row r="316" spans="1:2" x14ac:dyDescent="0.3">
      <c r="A316" t="s">
        <v>14</v>
      </c>
      <c r="B316">
        <v>121</v>
      </c>
    </row>
    <row r="317" spans="1:2" x14ac:dyDescent="0.3">
      <c r="A317" t="s">
        <v>14</v>
      </c>
      <c r="B317">
        <v>67</v>
      </c>
    </row>
    <row r="318" spans="1:2" x14ac:dyDescent="0.3">
      <c r="A318" t="s">
        <v>14</v>
      </c>
      <c r="B318">
        <v>57</v>
      </c>
    </row>
    <row r="319" spans="1:2" x14ac:dyDescent="0.3">
      <c r="A319" t="s">
        <v>14</v>
      </c>
      <c r="B319">
        <v>1229</v>
      </c>
    </row>
    <row r="320" spans="1:2" x14ac:dyDescent="0.3">
      <c r="A320" t="s">
        <v>14</v>
      </c>
      <c r="B320">
        <v>12</v>
      </c>
    </row>
    <row r="321" spans="1:2" x14ac:dyDescent="0.3">
      <c r="A321" t="s">
        <v>14</v>
      </c>
      <c r="B321">
        <v>452</v>
      </c>
    </row>
    <row r="322" spans="1:2" x14ac:dyDescent="0.3">
      <c r="A322" t="s">
        <v>14</v>
      </c>
      <c r="B322">
        <v>1886</v>
      </c>
    </row>
    <row r="323" spans="1:2" x14ac:dyDescent="0.3">
      <c r="A323" t="s">
        <v>14</v>
      </c>
      <c r="B323">
        <v>1825</v>
      </c>
    </row>
    <row r="324" spans="1:2" x14ac:dyDescent="0.3">
      <c r="A324" t="s">
        <v>14</v>
      </c>
      <c r="B324">
        <v>31</v>
      </c>
    </row>
    <row r="325" spans="1:2" x14ac:dyDescent="0.3">
      <c r="A325" t="s">
        <v>14</v>
      </c>
      <c r="B325">
        <v>107</v>
      </c>
    </row>
    <row r="326" spans="1:2" x14ac:dyDescent="0.3">
      <c r="A326" t="s">
        <v>14</v>
      </c>
      <c r="B326">
        <v>27</v>
      </c>
    </row>
    <row r="327" spans="1:2" x14ac:dyDescent="0.3">
      <c r="A327" t="s">
        <v>14</v>
      </c>
      <c r="B327">
        <v>1221</v>
      </c>
    </row>
    <row r="328" spans="1:2" x14ac:dyDescent="0.3">
      <c r="A328" t="s">
        <v>14</v>
      </c>
      <c r="B328">
        <v>1</v>
      </c>
    </row>
    <row r="329" spans="1:2" x14ac:dyDescent="0.3">
      <c r="A329" t="s">
        <v>14</v>
      </c>
      <c r="B329">
        <v>16</v>
      </c>
    </row>
    <row r="330" spans="1:2" x14ac:dyDescent="0.3">
      <c r="A330" t="s">
        <v>14</v>
      </c>
      <c r="B330">
        <v>41</v>
      </c>
    </row>
    <row r="331" spans="1:2" x14ac:dyDescent="0.3">
      <c r="A331" t="s">
        <v>14</v>
      </c>
      <c r="B331">
        <v>523</v>
      </c>
    </row>
    <row r="332" spans="1:2" x14ac:dyDescent="0.3">
      <c r="A332" t="s">
        <v>14</v>
      </c>
      <c r="B332">
        <v>141</v>
      </c>
    </row>
    <row r="333" spans="1:2" x14ac:dyDescent="0.3">
      <c r="A333" t="s">
        <v>14</v>
      </c>
      <c r="B333">
        <v>52</v>
      </c>
    </row>
    <row r="334" spans="1:2" x14ac:dyDescent="0.3">
      <c r="A334" t="s">
        <v>14</v>
      </c>
      <c r="B334">
        <v>225</v>
      </c>
    </row>
    <row r="335" spans="1:2" x14ac:dyDescent="0.3">
      <c r="A335" t="s">
        <v>14</v>
      </c>
      <c r="B335">
        <v>38</v>
      </c>
    </row>
    <row r="336" spans="1:2" x14ac:dyDescent="0.3">
      <c r="A336" t="s">
        <v>14</v>
      </c>
      <c r="B336">
        <v>15</v>
      </c>
    </row>
    <row r="337" spans="1:2" x14ac:dyDescent="0.3">
      <c r="A337" t="s">
        <v>14</v>
      </c>
      <c r="B337">
        <v>37</v>
      </c>
    </row>
    <row r="338" spans="1:2" x14ac:dyDescent="0.3">
      <c r="A338" t="s">
        <v>14</v>
      </c>
      <c r="B338">
        <v>112</v>
      </c>
    </row>
    <row r="339" spans="1:2" x14ac:dyDescent="0.3">
      <c r="A339" t="s">
        <v>14</v>
      </c>
      <c r="B339">
        <v>21</v>
      </c>
    </row>
    <row r="340" spans="1:2" x14ac:dyDescent="0.3">
      <c r="A340" t="s">
        <v>14</v>
      </c>
      <c r="B340">
        <v>67</v>
      </c>
    </row>
    <row r="341" spans="1:2" x14ac:dyDescent="0.3">
      <c r="A341" t="s">
        <v>14</v>
      </c>
      <c r="B341">
        <v>78</v>
      </c>
    </row>
    <row r="342" spans="1:2" x14ac:dyDescent="0.3">
      <c r="A342" t="s">
        <v>14</v>
      </c>
      <c r="B342">
        <v>67</v>
      </c>
    </row>
    <row r="343" spans="1:2" x14ac:dyDescent="0.3">
      <c r="A343" t="s">
        <v>14</v>
      </c>
      <c r="B343">
        <v>263</v>
      </c>
    </row>
    <row r="344" spans="1:2" x14ac:dyDescent="0.3">
      <c r="A344" t="s">
        <v>14</v>
      </c>
      <c r="B344">
        <v>1691</v>
      </c>
    </row>
    <row r="345" spans="1:2" x14ac:dyDescent="0.3">
      <c r="A345" t="s">
        <v>14</v>
      </c>
      <c r="B345">
        <v>181</v>
      </c>
    </row>
    <row r="346" spans="1:2" x14ac:dyDescent="0.3">
      <c r="A346" t="s">
        <v>14</v>
      </c>
      <c r="B346">
        <v>13</v>
      </c>
    </row>
    <row r="347" spans="1:2" x14ac:dyDescent="0.3">
      <c r="A347" t="s">
        <v>14</v>
      </c>
      <c r="B347">
        <v>1</v>
      </c>
    </row>
    <row r="348" spans="1:2" x14ac:dyDescent="0.3">
      <c r="A348" t="s">
        <v>14</v>
      </c>
      <c r="B348">
        <v>21</v>
      </c>
    </row>
    <row r="349" spans="1:2" x14ac:dyDescent="0.3">
      <c r="A349" t="s">
        <v>14</v>
      </c>
      <c r="B349">
        <v>830</v>
      </c>
    </row>
    <row r="350" spans="1:2" x14ac:dyDescent="0.3">
      <c r="A350" t="s">
        <v>14</v>
      </c>
      <c r="B350">
        <v>130</v>
      </c>
    </row>
    <row r="351" spans="1:2" x14ac:dyDescent="0.3">
      <c r="A351" t="s">
        <v>14</v>
      </c>
      <c r="B351">
        <v>55</v>
      </c>
    </row>
    <row r="352" spans="1:2" x14ac:dyDescent="0.3">
      <c r="A352" t="s">
        <v>14</v>
      </c>
      <c r="B352">
        <v>114</v>
      </c>
    </row>
    <row r="353" spans="1:2" x14ac:dyDescent="0.3">
      <c r="A353" t="s">
        <v>14</v>
      </c>
      <c r="B353">
        <v>594</v>
      </c>
    </row>
    <row r="354" spans="1:2" x14ac:dyDescent="0.3">
      <c r="A354" t="s">
        <v>14</v>
      </c>
      <c r="B354">
        <v>24</v>
      </c>
    </row>
    <row r="355" spans="1:2" x14ac:dyDescent="0.3">
      <c r="A355" t="s">
        <v>14</v>
      </c>
      <c r="B355">
        <v>252</v>
      </c>
    </row>
    <row r="356" spans="1:2" x14ac:dyDescent="0.3">
      <c r="A356" t="s">
        <v>14</v>
      </c>
      <c r="B356">
        <v>67</v>
      </c>
    </row>
    <row r="357" spans="1:2" x14ac:dyDescent="0.3">
      <c r="A357" t="s">
        <v>14</v>
      </c>
      <c r="B357">
        <v>742</v>
      </c>
    </row>
    <row r="358" spans="1:2" x14ac:dyDescent="0.3">
      <c r="A358" t="s">
        <v>14</v>
      </c>
      <c r="B358">
        <v>75</v>
      </c>
    </row>
    <row r="359" spans="1:2" x14ac:dyDescent="0.3">
      <c r="A359" t="s">
        <v>14</v>
      </c>
      <c r="B359">
        <v>4405</v>
      </c>
    </row>
    <row r="360" spans="1:2" x14ac:dyDescent="0.3">
      <c r="A360" t="s">
        <v>14</v>
      </c>
      <c r="B360">
        <v>92</v>
      </c>
    </row>
    <row r="361" spans="1:2" x14ac:dyDescent="0.3">
      <c r="A361" t="s">
        <v>14</v>
      </c>
      <c r="B361">
        <v>64</v>
      </c>
    </row>
    <row r="362" spans="1:2" x14ac:dyDescent="0.3">
      <c r="A362" t="s">
        <v>14</v>
      </c>
      <c r="B362">
        <v>64</v>
      </c>
    </row>
    <row r="363" spans="1:2" x14ac:dyDescent="0.3">
      <c r="A363" t="s">
        <v>14</v>
      </c>
      <c r="B363">
        <v>842</v>
      </c>
    </row>
    <row r="364" spans="1:2" x14ac:dyDescent="0.3">
      <c r="A364" t="s">
        <v>14</v>
      </c>
      <c r="B364">
        <v>112</v>
      </c>
    </row>
    <row r="365" spans="1:2" x14ac:dyDescent="0.3">
      <c r="A365" t="s">
        <v>14</v>
      </c>
      <c r="B365">
        <v>374</v>
      </c>
    </row>
  </sheetData>
  <conditionalFormatting sqref="A1:A1047940">
    <cfRule type="containsText" dxfId="3" priority="1" operator="containsText" text="canceled">
      <formula>NOT(ISERROR(SEARCH("canceled",A1)))</formula>
    </cfRule>
    <cfRule type="containsText" dxfId="2" priority="2" operator="containsText" text="Live">
      <formula>NOT(ISERROR(SEARCH("Live",A1)))</formula>
    </cfRule>
    <cfRule type="containsText" dxfId="1" priority="3" operator="containsText" text="successful">
      <formula>NOT(ISERROR(SEARCH("successful",A1)))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021B-846F-4F71-B6CD-28EB93D602B3}">
  <sheetPr codeName="Sheet11"/>
  <dimension ref="A1:H13"/>
  <sheetViews>
    <sheetView workbookViewId="0">
      <selection activeCellId="1" sqref="F1:H13 A1:A13"/>
    </sheetView>
  </sheetViews>
  <sheetFormatPr defaultRowHeight="15.6" x14ac:dyDescent="0.3"/>
  <cols>
    <col min="1" max="1" width="21.09765625" customWidth="1"/>
    <col min="2" max="2" width="17.3984375" customWidth="1"/>
    <col min="3" max="3" width="17.59765625" customWidth="1"/>
    <col min="4" max="4" width="17.3984375" customWidth="1"/>
    <col min="5" max="5" width="17.296875" customWidth="1"/>
    <col min="6" max="6" width="18.69921875" customWidth="1"/>
    <col min="7" max="7" width="17.3984375" customWidth="1"/>
    <col min="8" max="8" width="17.69921875" customWidth="1"/>
  </cols>
  <sheetData>
    <row r="1" spans="1:8" x14ac:dyDescent="0.3">
      <c r="A1" s="12" t="s">
        <v>2085</v>
      </c>
      <c r="B1" s="12" t="s">
        <v>2086</v>
      </c>
      <c r="C1" s="12" t="s">
        <v>2087</v>
      </c>
      <c r="D1" s="12" t="s">
        <v>2088</v>
      </c>
      <c r="E1" s="12" t="s">
        <v>2089</v>
      </c>
      <c r="F1" s="12" t="s">
        <v>2090</v>
      </c>
      <c r="G1" s="12" t="s">
        <v>2091</v>
      </c>
      <c r="H1" s="12" t="s">
        <v>2092</v>
      </c>
    </row>
    <row r="2" spans="1:8" x14ac:dyDescent="0.3">
      <c r="A2" t="s">
        <v>2093</v>
      </c>
      <c r="B2">
        <f>COUNTIFS(Crowdfunding!G:G,Crowdfunding!G3,Crowdfunding!D:D,"&lt;1000")</f>
        <v>30</v>
      </c>
      <c r="C2">
        <f>COUNTIFS(Crowdfunding!G:G,Crowdfunding!G2,Crowdfunding!D:D,"&lt;1000")</f>
        <v>20</v>
      </c>
      <c r="D2">
        <f>COUNTIFS(Crowdfunding!G:G,"canceled",Crowdfunding!D:D,"&lt;1000")</f>
        <v>1</v>
      </c>
      <c r="E2">
        <f>COUNTIF(Crowdfunding!D:D, "&lt;1000")</f>
        <v>51</v>
      </c>
      <c r="F2" s="13">
        <f t="shared" ref="F2:F13" si="0">B2/E2</f>
        <v>0.58823529411764708</v>
      </c>
      <c r="G2" s="13">
        <f t="shared" ref="G2:G13" si="1">C2/E2</f>
        <v>0.39215686274509803</v>
      </c>
      <c r="H2" s="13">
        <f t="shared" ref="H2:H11" si="2">D2/E2</f>
        <v>1.9607843137254902E-2</v>
      </c>
    </row>
    <row r="3" spans="1:8" x14ac:dyDescent="0.3">
      <c r="A3" t="s">
        <v>2094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3">SUM(B3:D3)</f>
        <v>231</v>
      </c>
      <c r="F3" s="13">
        <f t="shared" si="0"/>
        <v>0.82683982683982682</v>
      </c>
      <c r="G3" s="13">
        <f t="shared" si="1"/>
        <v>0.16450216450216451</v>
      </c>
      <c r="H3" s="13">
        <f t="shared" si="2"/>
        <v>8.658008658008658E-3</v>
      </c>
    </row>
    <row r="4" spans="1:8" x14ac:dyDescent="0.3">
      <c r="A4" t="s">
        <v>2095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3"/>
        <v>315</v>
      </c>
      <c r="F4" s="13">
        <f t="shared" si="0"/>
        <v>0.52063492063492067</v>
      </c>
      <c r="G4" s="13">
        <f t="shared" si="1"/>
        <v>0.4</v>
      </c>
      <c r="H4" s="13">
        <f t="shared" si="2"/>
        <v>7.9365079365079361E-2</v>
      </c>
    </row>
    <row r="5" spans="1:8" x14ac:dyDescent="0.3">
      <c r="A5" t="s">
        <v>2096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3"/>
        <v>9</v>
      </c>
      <c r="F5" s="13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8" x14ac:dyDescent="0.3">
      <c r="A6" t="s">
        <v>2097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3"/>
        <v>10</v>
      </c>
      <c r="F6" s="13">
        <f t="shared" si="0"/>
        <v>1</v>
      </c>
      <c r="G6" s="13">
        <f t="shared" si="1"/>
        <v>0</v>
      </c>
      <c r="H6" s="13">
        <f t="shared" si="2"/>
        <v>0</v>
      </c>
    </row>
    <row r="7" spans="1:8" x14ac:dyDescent="0.3">
      <c r="A7" t="s">
        <v>2098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3"/>
        <v>7</v>
      </c>
      <c r="F7" s="13">
        <f t="shared" si="0"/>
        <v>1</v>
      </c>
      <c r="G7" s="13">
        <f t="shared" si="1"/>
        <v>0</v>
      </c>
      <c r="H7" s="13">
        <f t="shared" si="2"/>
        <v>0</v>
      </c>
    </row>
    <row r="8" spans="1:8" x14ac:dyDescent="0.3">
      <c r="A8" t="s">
        <v>2099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3"/>
        <v>14</v>
      </c>
      <c r="F8" s="13">
        <f t="shared" si="0"/>
        <v>0.7857142857142857</v>
      </c>
      <c r="G8" s="13">
        <f t="shared" si="1"/>
        <v>0.21428571428571427</v>
      </c>
      <c r="H8" s="13">
        <f t="shared" si="2"/>
        <v>0</v>
      </c>
    </row>
    <row r="9" spans="1:8" x14ac:dyDescent="0.3">
      <c r="A9" t="s">
        <v>2100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3"/>
        <v>7</v>
      </c>
      <c r="F9" s="13">
        <f t="shared" si="0"/>
        <v>1</v>
      </c>
      <c r="G9" s="13">
        <f t="shared" si="1"/>
        <v>0</v>
      </c>
      <c r="H9" s="13">
        <f t="shared" si="2"/>
        <v>0</v>
      </c>
    </row>
    <row r="10" spans="1:8" x14ac:dyDescent="0.3">
      <c r="A10" t="s">
        <v>2101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3"/>
        <v>12</v>
      </c>
      <c r="F10" s="13">
        <f t="shared" si="0"/>
        <v>0.66666666666666663</v>
      </c>
      <c r="G10" s="13">
        <f t="shared" si="1"/>
        <v>0.25</v>
      </c>
      <c r="H10" s="13">
        <f t="shared" si="2"/>
        <v>8.3333333333333329E-2</v>
      </c>
    </row>
    <row r="11" spans="1:8" x14ac:dyDescent="0.3">
      <c r="A11" t="s">
        <v>2102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3"/>
        <v>14</v>
      </c>
      <c r="F11" s="13">
        <f t="shared" si="0"/>
        <v>0.7857142857142857</v>
      </c>
      <c r="G11" s="13">
        <f t="shared" si="1"/>
        <v>0.21428571428571427</v>
      </c>
      <c r="H11" s="13">
        <f t="shared" si="2"/>
        <v>0</v>
      </c>
    </row>
    <row r="12" spans="1:8" x14ac:dyDescent="0.3">
      <c r="A12" t="s">
        <v>2103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3"/>
        <v>11</v>
      </c>
      <c r="F12" s="13">
        <f t="shared" si="0"/>
        <v>0.72727272727272729</v>
      </c>
      <c r="G12" s="13">
        <f t="shared" si="1"/>
        <v>0.27272727272727271</v>
      </c>
      <c r="H12" s="13">
        <f t="shared" ref="H12:H13" si="4">D12/E12</f>
        <v>0</v>
      </c>
    </row>
    <row r="13" spans="1:8" x14ac:dyDescent="0.3">
      <c r="A13" t="s">
        <v>2104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3"/>
        <v>305</v>
      </c>
      <c r="F13" s="13">
        <f t="shared" si="0"/>
        <v>0.3737704918032787</v>
      </c>
      <c r="G13" s="13">
        <f t="shared" si="1"/>
        <v>0.53442622950819674</v>
      </c>
      <c r="H13" s="13">
        <f t="shared" si="4"/>
        <v>9.1803278688524587E-2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Campaigns per Category</vt:lpstr>
      <vt:lpstr>Campaigns per Country</vt:lpstr>
      <vt:lpstr>Campaigns per Sub-Category</vt:lpstr>
      <vt:lpstr>Country and Parent Category</vt:lpstr>
      <vt:lpstr>Outcome &amp; Date Created </vt:lpstr>
      <vt:lpstr>Crowdfunding</vt:lpstr>
      <vt:lpstr>Summary Statistics Successful</vt:lpstr>
      <vt:lpstr>Summary Statistics Failed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Siriani</cp:lastModifiedBy>
  <dcterms:created xsi:type="dcterms:W3CDTF">2021-09-29T18:52:28Z</dcterms:created>
  <dcterms:modified xsi:type="dcterms:W3CDTF">2023-02-23T02:53:11Z</dcterms:modified>
</cp:coreProperties>
</file>