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ependency_discovery/Gemini/"/>
    </mc:Choice>
  </mc:AlternateContent>
  <xr:revisionPtr revIDLastSave="311" documentId="8_{97DC7E58-9622-BE43-BDD0-98DE3880CACD}" xr6:coauthVersionLast="47" xr6:coauthVersionMax="47" xr10:uidLastSave="{5AFEC317-4CCD-9E4C-A4AF-177153EBECBF}"/>
  <bookViews>
    <workbookView xWindow="160" yWindow="920" windowWidth="14480" windowHeight="18040" activeTab="1" xr2:uid="{EAD53B59-418F-8D4B-A018-4798DC85F046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H3" i="2"/>
  <c r="G3" i="2"/>
  <c r="F3" i="2"/>
  <c r="G2" i="2"/>
  <c r="G4" i="2" s="1"/>
  <c r="F2" i="2"/>
  <c r="H2" i="2" s="1"/>
  <c r="H3" i="4"/>
  <c r="H4" i="4"/>
  <c r="H5" i="4"/>
  <c r="H2" i="4"/>
  <c r="H4" i="2" l="1"/>
  <c r="B6" i="2" s="1"/>
  <c r="F4" i="2"/>
  <c r="B5" i="4"/>
  <c r="B4" i="4"/>
  <c r="B3" i="4"/>
  <c r="B2" i="4"/>
  <c r="B8" i="4" s="1"/>
  <c r="B3" i="3"/>
  <c r="B2" i="3"/>
  <c r="B6" i="3" s="1"/>
  <c r="B6" i="1"/>
</calcChain>
</file>

<file path=xl/sharedStrings.xml><?xml version="1.0" encoding="utf-8"?>
<sst xmlns="http://schemas.openxmlformats.org/spreadsheetml/2006/main" count="51" uniqueCount="35">
  <si>
    <t>descrittore</t>
  </si>
  <si>
    <t>valutare?</t>
  </si>
  <si>
    <t>check</t>
  </si>
  <si>
    <t>cerca delle functional dependencies</t>
  </si>
  <si>
    <t>Completeness:</t>
  </si>
  <si>
    <t>Sì</t>
  </si>
  <si>
    <t>la strategia per trovare le FD è prescrittiva oppure restituisce le FD trovate</t>
  </si>
  <si>
    <t>cerca delle functional dependencies (A2)</t>
  </si>
  <si>
    <t>Prescriptivity:</t>
  </si>
  <si>
    <t>Readiness:</t>
  </si>
  <si>
    <t>fornisce una strategia per trovare le FD oppure restituisce le FD trovate</t>
  </si>
  <si>
    <t>restituisce le FD trovate</t>
  </si>
  <si>
    <t>Functional Dependencies</t>
  </si>
  <si>
    <t>precision</t>
  </si>
  <si>
    <t>recall</t>
  </si>
  <si>
    <t>Accuarcy (F1-score):</t>
  </si>
  <si>
    <t>F1-score</t>
  </si>
  <si>
    <t>dependencies corrette</t>
  </si>
  <si>
    <t>dependencies sbagliate</t>
  </si>
  <si>
    <t>dependencies mancanti</t>
  </si>
  <si>
    <t>city --&gt; state, zip_code</t>
  </si>
  <si>
    <t>hallucination flag</t>
  </si>
  <si>
    <t>LLM allucina</t>
  </si>
  <si>
    <t>No</t>
  </si>
  <si>
    <t>cerca delle relaxed conditional dependencies (A3)</t>
  </si>
  <si>
    <t xml:space="preserve">price --&gt; acre_lot, house_size </t>
  </si>
  <si>
    <t>il 90% delle righe ha questa dependency, il resto no</t>
  </si>
  <si>
    <t>cerca delle relaxed functional dependencies</t>
  </si>
  <si>
    <t>Relaxed FD</t>
  </si>
  <si>
    <t>la strategia per trovare le relaxed FD è prescrittiva oppure restituisce le relaxed FD trovate</t>
  </si>
  <si>
    <t>cerca delle relaxed functional dependencies (A3)</t>
  </si>
  <si>
    <t>fornisce una strategia per trovare le relaxed FD oppure restituisce le relaxed FD trovate</t>
  </si>
  <si>
    <t>restituisce le relaxed FD trovate</t>
  </si>
  <si>
    <t>Ammette di non avere le capacità (e il dataset) per fare una vera dependency discovery.</t>
  </si>
  <si>
    <t>Fa solo ipotesi di relazioni.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</si>
</sst>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ED94-6E2C-2B43-B7B2-5EC88354C320}">
  <dimension ref="A1:C6"/>
  <sheetViews>
    <sheetView zoomScale="150" workbookViewId="0">
      <selection activeCell="D12" sqref="D12"/>
    </sheetView>
  </sheetViews>
  <sheetFormatPr baseColWidth="10" defaultRowHeight="16" x14ac:dyDescent="0.2"/>
  <cols>
    <col min="1" max="1" width="39.33203125" customWidth="1"/>
    <col min="2" max="3" width="10.83203125" style="1"/>
  </cols>
  <sheetData>
    <row r="1" spans="1:3" x14ac:dyDescent="0.2">
      <c r="A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s="1" t="s">
        <v>5</v>
      </c>
      <c r="C2" s="1">
        <v>1</v>
      </c>
    </row>
    <row r="3" spans="1:3" x14ac:dyDescent="0.2">
      <c r="A3" t="s">
        <v>27</v>
      </c>
      <c r="B3" s="1" t="s">
        <v>5</v>
      </c>
      <c r="C3" s="1">
        <v>0</v>
      </c>
    </row>
    <row r="6" spans="1:3" x14ac:dyDescent="0.2">
      <c r="A6" s="2" t="s">
        <v>4</v>
      </c>
      <c r="B6" s="1">
        <f>SUM(C2:C5)/COUNTA(B2:B5)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4E4F-2597-234E-9F86-CD62F0200B9B}">
  <dimension ref="A1:I36"/>
  <sheetViews>
    <sheetView tabSelected="1" zoomScale="147" workbookViewId="0">
      <selection activeCell="F2" sqref="F2"/>
    </sheetView>
  </sheetViews>
  <sheetFormatPr baseColWidth="10" defaultRowHeight="16" x14ac:dyDescent="0.2"/>
  <cols>
    <col min="1" max="1" width="27.5" customWidth="1"/>
    <col min="2" max="2" width="8.83203125" style="1" customWidth="1"/>
    <col min="3" max="3" width="20" style="1" customWidth="1"/>
    <col min="4" max="4" width="20.83203125" style="1" customWidth="1"/>
    <col min="5" max="5" width="21.33203125" style="1" customWidth="1"/>
    <col min="6" max="8" width="10.83203125" style="1"/>
  </cols>
  <sheetData>
    <row r="1" spans="1:9" x14ac:dyDescent="0.2">
      <c r="A1" t="s">
        <v>0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13</v>
      </c>
      <c r="G1" s="1" t="s">
        <v>14</v>
      </c>
      <c r="H1" s="1" t="s">
        <v>16</v>
      </c>
    </row>
    <row r="2" spans="1:9" x14ac:dyDescent="0.2">
      <c r="A2" t="s">
        <v>12</v>
      </c>
      <c r="B2" s="1" t="str">
        <f>IF(Completeness!C2=1,"Sì","No")</f>
        <v>Sì</v>
      </c>
      <c r="C2" s="1">
        <v>0</v>
      </c>
      <c r="D2" s="1">
        <v>0</v>
      </c>
      <c r="E2" s="1">
        <v>0</v>
      </c>
      <c r="F2" s="1" t="e">
        <f>IF(B2="Sì",C2/(C2+D2),0)</f>
        <v>#DIV/0!</v>
      </c>
      <c r="G2" s="1" t="e">
        <f>IF(B2="Sì",C2/(C2)+E2,0)</f>
        <v>#DIV/0!</v>
      </c>
      <c r="H2" s="1" t="e">
        <f>IF(B2="Sì",(2*F2*G2)/(F2+G2),0)</f>
        <v>#DIV/0!</v>
      </c>
      <c r="I2" t="s">
        <v>7</v>
      </c>
    </row>
    <row r="3" spans="1:9" x14ac:dyDescent="0.2">
      <c r="A3" t="s">
        <v>28</v>
      </c>
      <c r="B3" s="1" t="str">
        <f>IF(Completeness!C3=1,"Sì","No")</f>
        <v>No</v>
      </c>
      <c r="C3" s="1">
        <v>0</v>
      </c>
      <c r="D3" s="1">
        <v>0</v>
      </c>
      <c r="E3" s="1">
        <v>0</v>
      </c>
      <c r="F3" s="1">
        <f>IF(B3="Sì",C3/(C3+D3),0)</f>
        <v>0</v>
      </c>
      <c r="G3" s="1">
        <f>IF(B3="Sì",C3/(C3+E3),0)</f>
        <v>0</v>
      </c>
      <c r="H3" s="1">
        <f>IF(B3="Sì",(2*F3*G3)/(F3+G3),0)</f>
        <v>0</v>
      </c>
      <c r="I3" t="s">
        <v>24</v>
      </c>
    </row>
    <row r="4" spans="1:9" x14ac:dyDescent="0.2">
      <c r="F4" s="10" t="e">
        <f>SUM(F2:F3)/2</f>
        <v>#DIV/0!</v>
      </c>
      <c r="G4" s="10" t="e">
        <f>SUM(G2:G3)/2</f>
        <v>#DIV/0!</v>
      </c>
      <c r="H4" s="10" t="e">
        <f>(H2+H3)/2</f>
        <v>#DIV/0!</v>
      </c>
    </row>
    <row r="6" spans="1:9" x14ac:dyDescent="0.2">
      <c r="A6" s="2" t="s">
        <v>15</v>
      </c>
      <c r="B6" s="1" t="e">
        <f>H4</f>
        <v>#DIV/0!</v>
      </c>
    </row>
    <row r="8" spans="1:9" x14ac:dyDescent="0.2">
      <c r="A8" s="7"/>
      <c r="C8" s="7"/>
      <c r="E8" s="8"/>
    </row>
    <row r="9" spans="1:9" x14ac:dyDescent="0.2">
      <c r="A9" s="2" t="s">
        <v>12</v>
      </c>
      <c r="C9" s="9" t="s">
        <v>28</v>
      </c>
      <c r="E9" s="9"/>
    </row>
    <row r="10" spans="1:9" x14ac:dyDescent="0.2">
      <c r="A10" s="7" t="s">
        <v>20</v>
      </c>
      <c r="C10" s="7" t="s">
        <v>25</v>
      </c>
      <c r="E10" s="8"/>
    </row>
    <row r="11" spans="1:9" x14ac:dyDescent="0.2">
      <c r="C11" s="7" t="s">
        <v>26</v>
      </c>
      <c r="E11" s="8"/>
    </row>
    <row r="12" spans="1:9" x14ac:dyDescent="0.2">
      <c r="A12" s="7"/>
      <c r="C12" s="7"/>
      <c r="E12" s="8"/>
    </row>
    <row r="13" spans="1:9" x14ac:dyDescent="0.2">
      <c r="A13" s="7"/>
      <c r="C13" s="7"/>
      <c r="E13" s="8"/>
    </row>
    <row r="15" spans="1:9" x14ac:dyDescent="0.2">
      <c r="A15" s="7"/>
      <c r="C15" s="7"/>
      <c r="E15" s="8"/>
    </row>
    <row r="16" spans="1:9" x14ac:dyDescent="0.2">
      <c r="A16" s="7"/>
      <c r="C16" s="7"/>
      <c r="E16" s="8"/>
    </row>
    <row r="17" spans="1:5" x14ac:dyDescent="0.2">
      <c r="A17" s="7"/>
      <c r="C17" s="7"/>
      <c r="E17" s="8"/>
    </row>
    <row r="18" spans="1:5" x14ac:dyDescent="0.2">
      <c r="A18" s="7"/>
      <c r="C18" s="7"/>
      <c r="E18" s="8"/>
    </row>
    <row r="19" spans="1:5" x14ac:dyDescent="0.2">
      <c r="A19" s="7"/>
      <c r="C19" s="7"/>
      <c r="E19" s="8"/>
    </row>
    <row r="20" spans="1:5" x14ac:dyDescent="0.2">
      <c r="A20" s="7"/>
      <c r="C20" s="7"/>
      <c r="E20" s="8"/>
    </row>
    <row r="21" spans="1:5" x14ac:dyDescent="0.2">
      <c r="A21" s="7"/>
      <c r="E21" s="8"/>
    </row>
    <row r="22" spans="1:5" x14ac:dyDescent="0.2">
      <c r="A22" s="7"/>
      <c r="E22" s="8"/>
    </row>
    <row r="23" spans="1:5" x14ac:dyDescent="0.2">
      <c r="A23" s="7"/>
      <c r="E23" s="8"/>
    </row>
    <row r="24" spans="1:5" x14ac:dyDescent="0.2">
      <c r="A24" s="7"/>
      <c r="E24" s="8"/>
    </row>
    <row r="25" spans="1:5" x14ac:dyDescent="0.2">
      <c r="A25" s="7"/>
      <c r="E25" s="8"/>
    </row>
    <row r="26" spans="1:5" x14ac:dyDescent="0.2">
      <c r="E26" s="8"/>
    </row>
    <row r="27" spans="1:5" x14ac:dyDescent="0.2">
      <c r="E27" s="8"/>
    </row>
    <row r="28" spans="1:5" x14ac:dyDescent="0.2">
      <c r="E28" s="8"/>
    </row>
    <row r="29" spans="1:5" x14ac:dyDescent="0.2">
      <c r="E29" s="8"/>
    </row>
    <row r="30" spans="1:5" x14ac:dyDescent="0.2">
      <c r="E30" s="8"/>
    </row>
    <row r="31" spans="1:5" x14ac:dyDescent="0.2">
      <c r="E31" s="8"/>
    </row>
    <row r="32" spans="1:5" x14ac:dyDescent="0.2">
      <c r="E32" s="8"/>
    </row>
    <row r="33" spans="5:5" x14ac:dyDescent="0.2">
      <c r="E33" s="8"/>
    </row>
    <row r="34" spans="5:5" x14ac:dyDescent="0.2">
      <c r="E34" s="8"/>
    </row>
    <row r="35" spans="5:5" x14ac:dyDescent="0.2">
      <c r="E35" s="8"/>
    </row>
    <row r="36" spans="5:5" x14ac:dyDescent="0.2">
      <c r="E3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12F8-601F-A145-B0E7-33E0099A4087}">
  <dimension ref="A1:D6"/>
  <sheetViews>
    <sheetView zoomScale="113" workbookViewId="0">
      <selection activeCell="A11" sqref="A11"/>
    </sheetView>
  </sheetViews>
  <sheetFormatPr baseColWidth="10" defaultRowHeight="16" x14ac:dyDescent="0.2"/>
  <cols>
    <col min="1" max="1" width="85.1640625" customWidth="1"/>
    <col min="2" max="2" width="9.1640625" customWidth="1"/>
    <col min="3" max="3" width="8.33203125" customWidth="1"/>
  </cols>
  <sheetData>
    <row r="1" spans="1:4" x14ac:dyDescent="0.2">
      <c r="A1" t="s">
        <v>0</v>
      </c>
      <c r="B1" s="1" t="s">
        <v>1</v>
      </c>
      <c r="C1" s="1" t="s">
        <v>2</v>
      </c>
    </row>
    <row r="2" spans="1:4" x14ac:dyDescent="0.2">
      <c r="A2" t="s">
        <v>6</v>
      </c>
      <c r="B2" s="1" t="str">
        <f>IF(Completeness!C2=1,"Sì","No")</f>
        <v>Sì</v>
      </c>
      <c r="C2" s="1">
        <v>1</v>
      </c>
      <c r="D2" t="s">
        <v>7</v>
      </c>
    </row>
    <row r="3" spans="1:4" x14ac:dyDescent="0.2">
      <c r="A3" t="s">
        <v>29</v>
      </c>
      <c r="B3" s="1" t="str">
        <f>IF(Completeness!C3=1,"Sì","No")</f>
        <v>No</v>
      </c>
      <c r="C3" s="1">
        <v>0</v>
      </c>
      <c r="D3" t="s">
        <v>30</v>
      </c>
    </row>
    <row r="4" spans="1:4" x14ac:dyDescent="0.2">
      <c r="B4" s="1"/>
      <c r="C4" s="1"/>
    </row>
    <row r="5" spans="1:4" x14ac:dyDescent="0.2">
      <c r="B5" s="1"/>
      <c r="C5" s="1"/>
    </row>
    <row r="6" spans="1:4" x14ac:dyDescent="0.2">
      <c r="A6" s="2" t="s">
        <v>8</v>
      </c>
      <c r="B6">
        <f>SUM(C2:C3)/COUNTIF(B2:B3,"Sì")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85FF-BAB4-B140-9019-E38324D33231}">
  <dimension ref="A1:H11"/>
  <sheetViews>
    <sheetView zoomScale="112" workbookViewId="0">
      <selection activeCell="C4" sqref="C4"/>
    </sheetView>
  </sheetViews>
  <sheetFormatPr baseColWidth="10" defaultRowHeight="16" x14ac:dyDescent="0.2"/>
  <cols>
    <col min="1" max="1" width="69.33203125" customWidth="1"/>
    <col min="2" max="2" width="10" customWidth="1"/>
    <col min="3" max="3" width="9.1640625" customWidth="1"/>
  </cols>
  <sheetData>
    <row r="1" spans="1:8" x14ac:dyDescent="0.2">
      <c r="A1" s="3" t="s">
        <v>0</v>
      </c>
      <c r="B1" s="4" t="s">
        <v>1</v>
      </c>
      <c r="C1" s="4" t="s">
        <v>2</v>
      </c>
      <c r="D1" s="3"/>
    </row>
    <row r="2" spans="1:8" x14ac:dyDescent="0.2">
      <c r="A2" s="3" t="s">
        <v>10</v>
      </c>
      <c r="B2" s="4" t="str">
        <f>IF(Completeness!C2=1,"Sì","No")</f>
        <v>Sì</v>
      </c>
      <c r="C2" s="4">
        <v>1</v>
      </c>
      <c r="D2" s="3" t="s">
        <v>7</v>
      </c>
      <c r="H2" s="6" t="str">
        <f>IF(MOD(ROW(), 2)=0, "Pari", "Dispari")</f>
        <v>Pari</v>
      </c>
    </row>
    <row r="3" spans="1:8" x14ac:dyDescent="0.2">
      <c r="A3" s="3" t="s">
        <v>11</v>
      </c>
      <c r="B3" s="4" t="str">
        <f>IF(Completeness!C2=1,"Sì","No")</f>
        <v>Sì</v>
      </c>
      <c r="C3" s="4">
        <v>1</v>
      </c>
      <c r="D3" s="3" t="s">
        <v>7</v>
      </c>
      <c r="H3" s="6" t="str">
        <f t="shared" ref="H3:H5" si="0">IF(MOD(ROW(), 2)=0, "Pari", "Dispari")</f>
        <v>Dispari</v>
      </c>
    </row>
    <row r="4" spans="1:8" x14ac:dyDescent="0.2">
      <c r="A4" s="3" t="s">
        <v>31</v>
      </c>
      <c r="B4" s="4" t="str">
        <f>IF(Completeness!C3=1,"Sì","No")</f>
        <v>No</v>
      </c>
      <c r="C4" s="4">
        <v>0</v>
      </c>
      <c r="D4" s="3" t="s">
        <v>30</v>
      </c>
      <c r="H4" s="6" t="str">
        <f t="shared" si="0"/>
        <v>Pari</v>
      </c>
    </row>
    <row r="5" spans="1:8" x14ac:dyDescent="0.2">
      <c r="A5" s="3" t="s">
        <v>32</v>
      </c>
      <c r="B5" s="4" t="str">
        <f>IF(Completeness!C3=1,"Sì","No")</f>
        <v>No</v>
      </c>
      <c r="C5" s="4">
        <v>0</v>
      </c>
      <c r="D5" s="3" t="s">
        <v>30</v>
      </c>
      <c r="H5" s="6" t="str">
        <f t="shared" si="0"/>
        <v>Dispari</v>
      </c>
    </row>
    <row r="6" spans="1:8" x14ac:dyDescent="0.2">
      <c r="A6" s="3"/>
      <c r="B6" s="4"/>
      <c r="C6" s="4"/>
      <c r="D6" s="3"/>
      <c r="H6" s="6"/>
    </row>
    <row r="7" spans="1:8" x14ac:dyDescent="0.2">
      <c r="A7" s="3"/>
      <c r="B7" s="4"/>
      <c r="C7" s="4"/>
      <c r="D7" s="3"/>
      <c r="H7" s="6"/>
    </row>
    <row r="8" spans="1:8" x14ac:dyDescent="0.2">
      <c r="A8" s="5" t="s">
        <v>9</v>
      </c>
      <c r="B8" s="3">
        <f>(SUMIF(H2:H5, "Pari", C2:C5)*0.8 + SUMIF(H2:H5, "Dispari", C2:C5)*0.2) / (COUNTIF(B2:B5,"Sì")/2)</f>
        <v>1</v>
      </c>
      <c r="C8" s="4"/>
      <c r="D8" s="3"/>
      <c r="H8" s="6"/>
    </row>
    <row r="9" spans="1:8" x14ac:dyDescent="0.2">
      <c r="A9" s="3"/>
      <c r="B9" s="4"/>
      <c r="C9" s="4"/>
      <c r="D9" s="3"/>
      <c r="H9" s="6"/>
    </row>
    <row r="10" spans="1:8" x14ac:dyDescent="0.2">
      <c r="C10" s="3"/>
      <c r="D10" s="3"/>
    </row>
    <row r="11" spans="1:8" x14ac:dyDescent="0.2">
      <c r="A11" s="3"/>
      <c r="B11" s="3"/>
      <c r="C11" s="3"/>
      <c r="D1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74F8-E26A-BD42-A97D-4BD971AC1B9C}">
  <dimension ref="A1:B6"/>
  <sheetViews>
    <sheetView zoomScale="142" workbookViewId="0">
      <selection activeCell="A7" sqref="A7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21</v>
      </c>
    </row>
    <row r="3" spans="1:2" x14ac:dyDescent="0.2">
      <c r="A3" t="s">
        <v>22</v>
      </c>
      <c r="B3" t="s">
        <v>23</v>
      </c>
    </row>
    <row r="5" spans="1:2" x14ac:dyDescent="0.2">
      <c r="A5" t="s">
        <v>33</v>
      </c>
    </row>
    <row r="6" spans="1:2" x14ac:dyDescent="0.2">
      <c r="A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2024-11-29T11:55:24Z</dcterms:created>
  <dcterms:modified xsi:type="dcterms:W3CDTF">2025-01-02T09:13:15Z</dcterms:modified>
</cp:coreProperties>
</file>