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cleaning/"/>
    </mc:Choice>
  </mc:AlternateContent>
  <xr:revisionPtr revIDLastSave="3192" documentId="8_{A0DE0327-1550-7F45-9E08-A5B766FD4919}" xr6:coauthVersionLast="47" xr6:coauthVersionMax="47" xr10:uidLastSave="{771F67ED-E539-C943-8D86-8A2667210963}"/>
  <bookViews>
    <workbookView xWindow="160" yWindow="760" windowWidth="28480" windowHeight="15560" activeTab="1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5" l="1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9" i="5"/>
  <c r="C9" i="5"/>
  <c r="E8" i="5"/>
  <c r="C8" i="5"/>
  <c r="E7" i="5"/>
  <c r="C7" i="5"/>
  <c r="E6" i="5"/>
  <c r="C6" i="5"/>
  <c r="E5" i="5"/>
  <c r="C5" i="5"/>
  <c r="C132" i="6"/>
  <c r="C131" i="6"/>
  <c r="C130" i="6"/>
  <c r="C129" i="6"/>
  <c r="C128" i="6"/>
  <c r="C127" i="6"/>
  <c r="B134" i="6" s="1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N38" i="6"/>
  <c r="C38" i="6"/>
  <c r="N37" i="6"/>
  <c r="C37" i="6"/>
  <c r="N36" i="6"/>
  <c r="C36" i="6"/>
  <c r="N35" i="6"/>
  <c r="C35" i="6"/>
  <c r="N34" i="6"/>
  <c r="C34" i="6"/>
  <c r="N33" i="6"/>
  <c r="C33" i="6"/>
  <c r="N32" i="6"/>
  <c r="C32" i="6"/>
  <c r="N31" i="6"/>
  <c r="C31" i="6"/>
  <c r="B40" i="6" s="1"/>
  <c r="N30" i="6"/>
  <c r="C30" i="6"/>
  <c r="N29" i="6"/>
  <c r="C29" i="6"/>
  <c r="N28" i="6"/>
  <c r="C28" i="6"/>
  <c r="N27" i="6"/>
  <c r="C27" i="6"/>
  <c r="N26" i="6"/>
  <c r="C26" i="6"/>
  <c r="N25" i="6"/>
  <c r="C25" i="6"/>
  <c r="N24" i="6"/>
  <c r="C24" i="6"/>
  <c r="N23" i="6"/>
  <c r="C23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C79" i="4"/>
  <c r="C78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B71" i="4" s="1"/>
  <c r="C36" i="4"/>
  <c r="C35" i="4"/>
  <c r="C34" i="4"/>
  <c r="C25" i="4"/>
  <c r="C24" i="4"/>
  <c r="C23" i="4"/>
  <c r="C22" i="4"/>
  <c r="C21" i="4"/>
  <c r="B27" i="4" s="1"/>
  <c r="C20" i="4"/>
  <c r="C19" i="4"/>
  <c r="C18" i="4"/>
  <c r="C9" i="4"/>
  <c r="C8" i="4"/>
  <c r="C7" i="4"/>
  <c r="C6" i="4"/>
  <c r="B11" i="4" s="1"/>
  <c r="C5" i="4"/>
  <c r="B81" i="4"/>
  <c r="C123" i="2"/>
  <c r="C122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9" i="2"/>
  <c r="C8" i="2"/>
  <c r="C7" i="2"/>
  <c r="C6" i="2"/>
  <c r="C5" i="2"/>
  <c r="H123" i="2"/>
  <c r="H124" i="2" s="1"/>
  <c r="G123" i="2"/>
  <c r="G124" i="2" s="1"/>
  <c r="H122" i="2"/>
  <c r="G122" i="2"/>
  <c r="I122" i="2" s="1"/>
  <c r="B115" i="2"/>
  <c r="B35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B81" i="1"/>
  <c r="B71" i="1"/>
  <c r="B27" i="1"/>
  <c r="B11" i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114" i="2"/>
  <c r="P115" i="2"/>
  <c r="P116" i="2"/>
  <c r="P117" i="2"/>
  <c r="P118" i="2"/>
  <c r="P119" i="2"/>
  <c r="P120" i="2"/>
  <c r="P121" i="2"/>
  <c r="B11" i="5" l="1"/>
  <c r="B55" i="5"/>
  <c r="B120" i="6"/>
  <c r="B16" i="6"/>
  <c r="G10" i="2"/>
  <c r="H10" i="2"/>
  <c r="I123" i="2"/>
  <c r="I124" i="2" s="1"/>
  <c r="B125" i="2" s="1"/>
  <c r="I5" i="2"/>
  <c r="I10" i="2" s="1"/>
  <c r="B11" i="2" s="1"/>
</calcChain>
</file>

<file path=xl/sharedStrings.xml><?xml version="1.0" encoding="utf-8"?>
<sst xmlns="http://schemas.openxmlformats.org/spreadsheetml/2006/main" count="894" uniqueCount="150">
  <si>
    <t>price</t>
  </si>
  <si>
    <t>bed</t>
  </si>
  <si>
    <t>bath</t>
  </si>
  <si>
    <t>acre_lot</t>
  </si>
  <si>
    <t>house_size</t>
  </si>
  <si>
    <t>Precision</t>
  </si>
  <si>
    <t>Recall</t>
  </si>
  <si>
    <t>OUTLIER DETECTION</t>
  </si>
  <si>
    <t>DATA STANDARDIZATION</t>
  </si>
  <si>
    <t>status</t>
  </si>
  <si>
    <t>street</t>
  </si>
  <si>
    <t>state</t>
  </si>
  <si>
    <t>prev_sold_date</t>
  </si>
  <si>
    <t>DATA IMPUTATION</t>
  </si>
  <si>
    <t>brokered_by</t>
  </si>
  <si>
    <t>city</t>
  </si>
  <si>
    <t>zip_code</t>
  </si>
  <si>
    <t>DATA DEDUPLICATION</t>
  </si>
  <si>
    <t>F1-score</t>
  </si>
  <si>
    <t>No</t>
  </si>
  <si>
    <t>Column</t>
  </si>
  <si>
    <t>Fact</t>
  </si>
  <si>
    <t>Evaluable?</t>
  </si>
  <si>
    <t>Check</t>
  </si>
  <si>
    <t>The LLM output mentions an Outlier Detection strategy, or directly provides the detected outliers</t>
  </si>
  <si>
    <t>Yes</t>
  </si>
  <si>
    <t>Completeness</t>
  </si>
  <si>
    <t>The LLM output mentions a solution for values truncated to the first letter ('s' and 'f' should be 'sold' and 'for_sale' respectively)</t>
  </si>
  <si>
    <t>The LLM output mentions a solution for the dollar sign '$' present in some values</t>
  </si>
  <si>
    <t>The LLM output mentions a solution for the presence of numbers represented with their corresponding English word</t>
  </si>
  <si>
    <t>The LLM output mentions a solution for reconciling the differently-formatted addresses</t>
  </si>
  <si>
    <t>The LLM output mentions a solution for reconciling the differently-formatted values (either full-name or abbreviations)</t>
  </si>
  <si>
    <t>The LLM output mentions a solution for reconciling the values expressed in different units of measurement (e.g., square miles values should be converted to square feet values)</t>
  </si>
  <si>
    <t>The LLM output mentions a solution for reconciling the differently-formatted dates</t>
  </si>
  <si>
    <t>The LLM output mentions a solution for imputing the missing values represented by 'Unknown'</t>
  </si>
  <si>
    <t>The LLM output mentions a solution for imputing the missing values represented by -1</t>
  </si>
  <si>
    <t>The LLM output mentions a solution for imputing the missing values represented by the empty strings</t>
  </si>
  <si>
    <t>The LLM output mentions a solution for imputing the missing values represented by '-'</t>
  </si>
  <si>
    <t>The LLM output mentions a solution for imputing the missing values represented by NaN</t>
  </si>
  <si>
    <t>The LLM output mentions an exact Data Deduplication strategy, or directly provides the detected exact duplicates</t>
  </si>
  <si>
    <t>The LLM output mentions a non-exact Data Deduplication strategy, or directly provides the detected non-exact duplicates</t>
  </si>
  <si>
    <t>Correct</t>
  </si>
  <si>
    <t>Wrong</t>
  </si>
  <si>
    <t>Missing</t>
  </si>
  <si>
    <t>Outliers listed or detected with the given strategy</t>
  </si>
  <si>
    <t>Accuracy (F1)</t>
  </si>
  <si>
    <t>The given solution is valid</t>
  </si>
  <si>
    <t>The given solution is optimal</t>
  </si>
  <si>
    <t>Accuracy</t>
  </si>
  <si>
    <t>NaN values are imputed with a valid strategy</t>
  </si>
  <si>
    <t>NaN values are imputed with an optimal strategy</t>
  </si>
  <si>
    <t>-1 values are imputed with a valid strategy</t>
  </si>
  <si>
    <t>-1 values are imputed with an optimal strategy</t>
  </si>
  <si>
    <t>Empty strings are imputed with a valid strategy</t>
  </si>
  <si>
    <t>Empty strings are imputed with an optimal strategy</t>
  </si>
  <si>
    <t>'Unknown' values are imputed with a valid strategy</t>
  </si>
  <si>
    <t>'Unknown' values are imputed with an optimal strategy</t>
  </si>
  <si>
    <t>'-' values are imputed with a valid strategy</t>
  </si>
  <si>
    <t>'-' values are imputed with an optimal strategy</t>
  </si>
  <si>
    <t>Exact duplicates listed or found with the given strategy</t>
  </si>
  <si>
    <t>Non-exact duplicates listed or found with the given strategy</t>
  </si>
  <si>
    <t>Outliers list</t>
  </si>
  <si>
    <t>Duplicates list</t>
  </si>
  <si>
    <t>The list of outliers or the Outlier Detection strategy is prescriptive</t>
  </si>
  <si>
    <t>Prescriptivity</t>
  </si>
  <si>
    <t>The given strategy is prescriptive</t>
  </si>
  <si>
    <t>NaN values are imputed with a prescriptive strategy</t>
  </si>
  <si>
    <t>-1 values are imputed with a prescriptive strategy</t>
  </si>
  <si>
    <t>Empty strings are imputed with a prescriptive strategy</t>
  </si>
  <si>
    <t>'Unknown' values are imputed with a prescriptive strategy</t>
  </si>
  <si>
    <t>'-' values are imputed with a prescriptive strategy</t>
  </si>
  <si>
    <t>The list of exact duplicates or the exact Data Deduplication strategy is prescriptive</t>
  </si>
  <si>
    <t>The list of non-exact duplicates or the non-exact Data Deduplication strategy is prescriptive</t>
  </si>
  <si>
    <t>Outliers are explicitly listed or the Outlier Detection strategy is provided with code</t>
  </si>
  <si>
    <t>Outliers are explicitly listed</t>
  </si>
  <si>
    <t>Readiness</t>
  </si>
  <si>
    <t>Standardized values are explicitly provided or the Data Standardization strategy is provided with code</t>
  </si>
  <si>
    <t>Standardized values are explicitly provided</t>
  </si>
  <si>
    <t>NaN values are explicitly imputed or the Data Imputation strategy is provided with code</t>
  </si>
  <si>
    <t xml:space="preserve">NaN values are explicitly imputed </t>
  </si>
  <si>
    <t>-1 values are explicitly imputed or the Data Imputation strategy is provided with code</t>
  </si>
  <si>
    <t>-1 values are explicitly imputed</t>
  </si>
  <si>
    <t>Empty strings are explicitly imputed or the Data Imputation strategy is provided with code</t>
  </si>
  <si>
    <t xml:space="preserve">Empty strings are explicitly imputed </t>
  </si>
  <si>
    <t>'Unknown' values are explicitly imputed or the Data Imputation strategy is provided with code</t>
  </si>
  <si>
    <t xml:space="preserve">'Unknown' values are explicitly imputed </t>
  </si>
  <si>
    <t>'-' values are explicitly imputed or the Data Imputation strategy is provided with code</t>
  </si>
  <si>
    <t xml:space="preserve">'-' values are explicitly imputed 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</si>
  <si>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</si>
  <si>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</si>
  <si>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</si>
  <si>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</si>
  <si>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</si>
  <si>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</si>
  <si>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#Columns</t>
  </si>
  <si>
    <t>Score</t>
  </si>
  <si>
    <t>Number of columns that share the same Outlier Detection strategy</t>
  </si>
  <si>
    <t>Specificity</t>
  </si>
  <si>
    <t>Number of columns that share the same NaN values Data Imputation strategy</t>
  </si>
  <si>
    <t>Number of columns that share the same -1 values Data Imputation strategy</t>
  </si>
  <si>
    <t>Number of columns that share the same empty strings Data Imputation strategy</t>
  </si>
  <si>
    <t>Number of columns that share the same 'Unknown' values Data Imputation strategy</t>
  </si>
  <si>
    <t>Number of columns that share the same '-' values Data Imputation strategy</t>
  </si>
  <si>
    <t>Hallucination Flag</t>
  </si>
  <si>
    <t>Does the LLM output contain any out-of-context or fictional piece of information?</t>
  </si>
  <si>
    <t>13400.0, 20900.0, 24400.0, 26700.0, 27100.0, 635000.0, 699000.0, 699000.0, 725000.0, 725000.0, 749000.0, 888000.0, 999000.0, 999000.0, 1300000.0, 2365000.0</t>
  </si>
  <si>
    <t>9, 9, 9, 10, 10, 11, 11, 11, 11</t>
  </si>
  <si>
    <t>5, 5, 5, 6, 6, 6, 6, 7, 7, 8, 8, 8, 8, 8, 9, 10, 10, 10, 10, 10</t>
  </si>
  <si>
    <t>0.7, 0.83, 0.83, 1.07, 2.12, 10.0, 10.0, 14.25, 14.25, 27.59, 48.0</t>
  </si>
  <si>
    <t>7.7, 57.0, 58.0, 59.0, 60.0, 70.0, 89.0, 90.0, 110.0, 120.0, 140.0, 321.0, 321.0, 321.0, 3039.999999999114, 3057.0, 3351.999999999214, 3625.0, 3765.0, 3765.0, 4156.0, 4757.999999999432, 4757.999999999432, 4905.0, 6278.0, 8640.0, 9537.0, 9564.0, 9708.0, 9714.0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</si>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</sst>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sz val="12"/>
      <color rgb="FFFFFF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b/>
      <sz val="12"/>
      <color rgb="FFFF40FF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2" borderId="1" xfId="0" applyFont="1" applyFill="1" applyBorder="1"/>
    <xf numFmtId="0" fontId="9" fillId="2" borderId="2" xfId="0" applyFont="1" applyFill="1" applyBorder="1"/>
    <xf numFmtId="0" fontId="9" fillId="2" borderId="2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0" fillId="0" borderId="6" xfId="0" applyFont="1" applyBorder="1"/>
    <xf numFmtId="0" fontId="8" fillId="2" borderId="4" xfId="0" applyFont="1" applyFill="1" applyBorder="1"/>
    <xf numFmtId="0" fontId="1" fillId="0" borderId="4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7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/>
    <xf numFmtId="0" fontId="9" fillId="2" borderId="5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1" fillId="0" borderId="6" xfId="0" applyFont="1" applyBorder="1"/>
    <xf numFmtId="0" fontId="0" fillId="0" borderId="6" xfId="0" applyBorder="1" applyAlignment="1">
      <alignment horizontal="right"/>
    </xf>
    <xf numFmtId="0" fontId="12" fillId="3" borderId="4" xfId="0" applyFont="1" applyFill="1" applyBorder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0" borderId="6" xfId="0" quotePrefix="1" applyFont="1" applyBorder="1"/>
    <xf numFmtId="0" fontId="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3" fillId="0" borderId="6" xfId="0" applyFont="1" applyBorder="1"/>
    <xf numFmtId="0" fontId="0" fillId="0" borderId="6" xfId="0" quotePrefix="1" applyBorder="1"/>
    <xf numFmtId="0" fontId="2" fillId="0" borderId="6" xfId="0" applyFont="1" applyBorder="1"/>
    <xf numFmtId="0" fontId="0" fillId="0" borderId="7" xfId="0" applyBorder="1" applyAlignment="1">
      <alignment horizontal="left"/>
    </xf>
    <xf numFmtId="0" fontId="3" fillId="0" borderId="8" xfId="0" applyFont="1" applyBorder="1" applyAlignment="1">
      <alignment horizontal="center"/>
    </xf>
    <xf numFmtId="0" fontId="14" fillId="0" borderId="6" xfId="0" applyFont="1" applyBorder="1"/>
    <xf numFmtId="0" fontId="0" fillId="0" borderId="9" xfId="0" applyBorder="1"/>
    <xf numFmtId="0" fontId="3" fillId="0" borderId="9" xfId="0" applyFont="1" applyBorder="1"/>
    <xf numFmtId="0" fontId="3" fillId="0" borderId="10" xfId="0" applyFont="1" applyBorder="1"/>
    <xf numFmtId="0" fontId="9" fillId="2" borderId="2" xfId="0" applyFont="1" applyFill="1" applyBorder="1" applyAlignment="1">
      <alignment horizontal="center"/>
    </xf>
    <xf numFmtId="0" fontId="15" fillId="0" borderId="6" xfId="0" applyFont="1" applyBorder="1"/>
    <xf numFmtId="0" fontId="0" fillId="0" borderId="8" xfId="0" applyBorder="1"/>
    <xf numFmtId="0" fontId="9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mi365-my.sharepoint.com/personal/10531812_polimi_it/Documents/Spreafico-Tassini/Checklists%20(English)/data_cleaning/Metriche%20spreadsheet%20-%20Data%20Cleaning%2010.xlsx" TargetMode="External"/><Relationship Id="rId1" Type="http://schemas.openxmlformats.org/officeDocument/2006/relationships/externalLinkPath" Target="Metriche%20spreadsheet%20-%20Data%20Cleaning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ness"/>
      <sheetName val="Accuracy"/>
      <sheetName val="Prescriptivity"/>
      <sheetName val="Readiness"/>
      <sheetName val="Specificity"/>
      <sheetName val="Flag"/>
    </sheetNames>
    <sheetDataSet>
      <sheetData sheetId="0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8">
          <cell r="D78">
            <v>0</v>
          </cell>
        </row>
        <row r="79">
          <cell r="D7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19" zoomScale="131" workbookViewId="0">
      <selection activeCell="B27" sqref="B27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15" t="s">
        <v>7</v>
      </c>
      <c r="B1" s="16"/>
      <c r="C1" s="17"/>
      <c r="D1" s="18"/>
    </row>
    <row r="2" spans="1:4" x14ac:dyDescent="0.2">
      <c r="A2" s="19"/>
      <c r="B2" s="20"/>
      <c r="C2" s="21"/>
      <c r="D2" s="22"/>
    </row>
    <row r="3" spans="1:4" x14ac:dyDescent="0.2">
      <c r="A3" s="19" t="s">
        <v>20</v>
      </c>
      <c r="B3" s="20" t="s">
        <v>21</v>
      </c>
      <c r="C3" s="23" t="s">
        <v>22</v>
      </c>
      <c r="D3" s="22" t="s">
        <v>23</v>
      </c>
    </row>
    <row r="4" spans="1:4" x14ac:dyDescent="0.2">
      <c r="A4" s="24"/>
      <c r="D4" s="25"/>
    </row>
    <row r="5" spans="1:4" x14ac:dyDescent="0.2">
      <c r="A5" s="26" t="s">
        <v>0</v>
      </c>
      <c r="B5" s="26" t="s">
        <v>24</v>
      </c>
      <c r="C5" s="27" t="s">
        <v>25</v>
      </c>
      <c r="D5" s="27">
        <v>0</v>
      </c>
    </row>
    <row r="6" spans="1:4" x14ac:dyDescent="0.2">
      <c r="A6" s="26" t="s">
        <v>1</v>
      </c>
      <c r="B6" s="26" t="s">
        <v>24</v>
      </c>
      <c r="C6" s="27" t="s">
        <v>25</v>
      </c>
      <c r="D6" s="27">
        <v>0</v>
      </c>
    </row>
    <row r="7" spans="1:4" x14ac:dyDescent="0.2">
      <c r="A7" s="26" t="s">
        <v>2</v>
      </c>
      <c r="B7" s="26" t="s">
        <v>24</v>
      </c>
      <c r="C7" s="27" t="s">
        <v>25</v>
      </c>
      <c r="D7" s="27">
        <v>0</v>
      </c>
    </row>
    <row r="8" spans="1:4" x14ac:dyDescent="0.2">
      <c r="A8" s="26" t="s">
        <v>3</v>
      </c>
      <c r="B8" s="26" t="s">
        <v>24</v>
      </c>
      <c r="C8" s="27" t="s">
        <v>25</v>
      </c>
      <c r="D8" s="27">
        <v>0</v>
      </c>
    </row>
    <row r="9" spans="1:4" x14ac:dyDescent="0.2">
      <c r="A9" s="26" t="s">
        <v>4</v>
      </c>
      <c r="B9" s="26" t="s">
        <v>24</v>
      </c>
      <c r="C9" s="27" t="s">
        <v>25</v>
      </c>
      <c r="D9" s="27">
        <v>0</v>
      </c>
    </row>
    <row r="10" spans="1:4" x14ac:dyDescent="0.2">
      <c r="A10" s="24"/>
      <c r="C10" s="3"/>
      <c r="D10" s="25"/>
    </row>
    <row r="11" spans="1:4" x14ac:dyDescent="0.2">
      <c r="A11" s="28" t="s">
        <v>26</v>
      </c>
      <c r="B11" s="26">
        <f>SUM(D5:D9)/COUNTIF(C5:C9, "Yes")</f>
        <v>0</v>
      </c>
      <c r="C11" s="3"/>
      <c r="D11" s="25"/>
    </row>
    <row r="12" spans="1:4" x14ac:dyDescent="0.2">
      <c r="A12" s="24"/>
      <c r="D12" s="25"/>
    </row>
    <row r="13" spans="1:4" x14ac:dyDescent="0.2">
      <c r="A13" s="24"/>
      <c r="D13" s="25"/>
    </row>
    <row r="14" spans="1:4" x14ac:dyDescent="0.2">
      <c r="A14" s="29" t="s">
        <v>8</v>
      </c>
      <c r="B14" s="20"/>
      <c r="C14" s="21"/>
      <c r="D14" s="22"/>
    </row>
    <row r="15" spans="1:4" x14ac:dyDescent="0.2">
      <c r="A15" s="19"/>
      <c r="B15" s="20"/>
      <c r="C15" s="21"/>
      <c r="D15" s="22"/>
    </row>
    <row r="16" spans="1:4" x14ac:dyDescent="0.2">
      <c r="A16" s="19" t="s">
        <v>20</v>
      </c>
      <c r="B16" s="20" t="s">
        <v>21</v>
      </c>
      <c r="C16" s="23" t="s">
        <v>22</v>
      </c>
      <c r="D16" s="22" t="s">
        <v>23</v>
      </c>
    </row>
    <row r="17" spans="1:4" x14ac:dyDescent="0.2">
      <c r="A17" s="24"/>
      <c r="D17" s="25"/>
    </row>
    <row r="18" spans="1:4" x14ac:dyDescent="0.2">
      <c r="A18" s="26" t="s">
        <v>9</v>
      </c>
      <c r="B18" s="26" t="s">
        <v>27</v>
      </c>
      <c r="C18" s="27" t="s">
        <v>25</v>
      </c>
      <c r="D18" s="27">
        <v>0</v>
      </c>
    </row>
    <row r="19" spans="1:4" x14ac:dyDescent="0.2">
      <c r="A19" s="26" t="s">
        <v>0</v>
      </c>
      <c r="B19" s="26" t="s">
        <v>28</v>
      </c>
      <c r="C19" s="27" t="s">
        <v>25</v>
      </c>
      <c r="D19" s="27">
        <v>0</v>
      </c>
    </row>
    <row r="20" spans="1:4" x14ac:dyDescent="0.2">
      <c r="A20" s="26" t="s">
        <v>1</v>
      </c>
      <c r="B20" s="26" t="s">
        <v>29</v>
      </c>
      <c r="C20" s="27" t="s">
        <v>25</v>
      </c>
      <c r="D20" s="27">
        <v>0</v>
      </c>
    </row>
    <row r="21" spans="1:4" x14ac:dyDescent="0.2">
      <c r="A21" s="26" t="s">
        <v>2</v>
      </c>
      <c r="B21" s="26" t="s">
        <v>29</v>
      </c>
      <c r="C21" s="27" t="s">
        <v>25</v>
      </c>
      <c r="D21" s="27">
        <v>0</v>
      </c>
    </row>
    <row r="22" spans="1:4" x14ac:dyDescent="0.2">
      <c r="A22" s="26" t="s">
        <v>10</v>
      </c>
      <c r="B22" s="26" t="s">
        <v>30</v>
      </c>
      <c r="C22" s="27" t="s">
        <v>25</v>
      </c>
      <c r="D22" s="27">
        <v>0</v>
      </c>
    </row>
    <row r="23" spans="1:4" x14ac:dyDescent="0.2">
      <c r="A23" s="26" t="s">
        <v>11</v>
      </c>
      <c r="B23" s="26" t="s">
        <v>31</v>
      </c>
      <c r="C23" s="27" t="s">
        <v>25</v>
      </c>
      <c r="D23" s="27">
        <v>0</v>
      </c>
    </row>
    <row r="24" spans="1:4" x14ac:dyDescent="0.2">
      <c r="A24" s="26" t="s">
        <v>4</v>
      </c>
      <c r="B24" s="26" t="s">
        <v>32</v>
      </c>
      <c r="C24" s="27" t="s">
        <v>25</v>
      </c>
      <c r="D24" s="27">
        <v>0</v>
      </c>
    </row>
    <row r="25" spans="1:4" x14ac:dyDescent="0.2">
      <c r="A25" s="26" t="s">
        <v>12</v>
      </c>
      <c r="B25" s="26" t="s">
        <v>33</v>
      </c>
      <c r="C25" s="27" t="s">
        <v>25</v>
      </c>
      <c r="D25" s="27">
        <v>0</v>
      </c>
    </row>
    <row r="26" spans="1:4" x14ac:dyDescent="0.2">
      <c r="A26" s="24"/>
      <c r="C26" s="3"/>
      <c r="D26" s="25"/>
    </row>
    <row r="27" spans="1:4" x14ac:dyDescent="0.2">
      <c r="A27" s="28" t="s">
        <v>26</v>
      </c>
      <c r="B27" s="26">
        <f>SUM(D18:D25)/COUNTIF(C18:C25, "Yes")</f>
        <v>0</v>
      </c>
      <c r="C27" s="3"/>
      <c r="D27" s="25"/>
    </row>
    <row r="28" spans="1:4" x14ac:dyDescent="0.2">
      <c r="A28" s="24"/>
      <c r="D28" s="25"/>
    </row>
    <row r="29" spans="1:4" x14ac:dyDescent="0.2">
      <c r="A29" s="30"/>
      <c r="D29" s="25"/>
    </row>
    <row r="30" spans="1:4" x14ac:dyDescent="0.2">
      <c r="A30" s="29" t="s">
        <v>13</v>
      </c>
      <c r="B30" s="20"/>
      <c r="C30" s="21"/>
      <c r="D30" s="22"/>
    </row>
    <row r="31" spans="1:4" x14ac:dyDescent="0.2">
      <c r="A31" s="19"/>
      <c r="B31" s="20"/>
      <c r="C31" s="21"/>
      <c r="D31" s="22"/>
    </row>
    <row r="32" spans="1:4" x14ac:dyDescent="0.2">
      <c r="A32" s="19" t="s">
        <v>20</v>
      </c>
      <c r="B32" s="20" t="s">
        <v>21</v>
      </c>
      <c r="C32" s="23" t="s">
        <v>22</v>
      </c>
      <c r="D32" s="22" t="s">
        <v>23</v>
      </c>
    </row>
    <row r="33" spans="1:4" x14ac:dyDescent="0.2">
      <c r="A33" s="24"/>
      <c r="D33" s="25"/>
    </row>
    <row r="34" spans="1:4" x14ac:dyDescent="0.2">
      <c r="A34" s="31" t="s">
        <v>14</v>
      </c>
      <c r="B34" s="31" t="s">
        <v>34</v>
      </c>
      <c r="C34" s="32" t="s">
        <v>25</v>
      </c>
      <c r="D34" s="32">
        <v>0</v>
      </c>
    </row>
    <row r="35" spans="1:4" x14ac:dyDescent="0.2">
      <c r="A35" s="31" t="s">
        <v>14</v>
      </c>
      <c r="B35" s="31" t="s">
        <v>35</v>
      </c>
      <c r="C35" s="32" t="s">
        <v>25</v>
      </c>
      <c r="D35" s="32">
        <v>0</v>
      </c>
    </row>
    <row r="36" spans="1:4" x14ac:dyDescent="0.2">
      <c r="A36" s="31" t="s">
        <v>14</v>
      </c>
      <c r="B36" s="31" t="s">
        <v>36</v>
      </c>
      <c r="C36" s="32" t="s">
        <v>25</v>
      </c>
      <c r="D36" s="32">
        <v>0</v>
      </c>
    </row>
    <row r="37" spans="1:4" x14ac:dyDescent="0.2">
      <c r="A37" s="31" t="s">
        <v>9</v>
      </c>
      <c r="B37" s="31" t="s">
        <v>34</v>
      </c>
      <c r="C37" s="32" t="s">
        <v>25</v>
      </c>
      <c r="D37" s="32">
        <v>0</v>
      </c>
    </row>
    <row r="38" spans="1:4" x14ac:dyDescent="0.2">
      <c r="A38" s="31" t="s">
        <v>9</v>
      </c>
      <c r="B38" s="31" t="s">
        <v>37</v>
      </c>
      <c r="C38" s="32" t="s">
        <v>25</v>
      </c>
      <c r="D38" s="32">
        <v>0</v>
      </c>
    </row>
    <row r="39" spans="1:4" x14ac:dyDescent="0.2">
      <c r="A39" s="31" t="s">
        <v>9</v>
      </c>
      <c r="B39" s="31" t="s">
        <v>36</v>
      </c>
      <c r="C39" s="32" t="s">
        <v>25</v>
      </c>
      <c r="D39" s="32">
        <v>0</v>
      </c>
    </row>
    <row r="40" spans="1:4" x14ac:dyDescent="0.2">
      <c r="A40" s="31" t="s">
        <v>0</v>
      </c>
      <c r="B40" s="31" t="s">
        <v>38</v>
      </c>
      <c r="C40" s="32" t="s">
        <v>25</v>
      </c>
      <c r="D40" s="32">
        <v>0</v>
      </c>
    </row>
    <row r="41" spans="1:4" x14ac:dyDescent="0.2">
      <c r="A41" s="31" t="s">
        <v>0</v>
      </c>
      <c r="B41" s="31" t="s">
        <v>35</v>
      </c>
      <c r="C41" s="32" t="s">
        <v>25</v>
      </c>
      <c r="D41" s="32">
        <v>0</v>
      </c>
    </row>
    <row r="42" spans="1:4" x14ac:dyDescent="0.2">
      <c r="A42" s="31" t="s">
        <v>0</v>
      </c>
      <c r="B42" s="31" t="s">
        <v>36</v>
      </c>
      <c r="C42" s="32" t="s">
        <v>25</v>
      </c>
      <c r="D42" s="32">
        <v>0</v>
      </c>
    </row>
    <row r="43" spans="1:4" x14ac:dyDescent="0.2">
      <c r="A43" s="31" t="s">
        <v>1</v>
      </c>
      <c r="B43" s="31" t="s">
        <v>38</v>
      </c>
      <c r="C43" s="32" t="s">
        <v>25</v>
      </c>
      <c r="D43" s="32">
        <v>0</v>
      </c>
    </row>
    <row r="44" spans="1:4" x14ac:dyDescent="0.2">
      <c r="A44" s="31" t="s">
        <v>1</v>
      </c>
      <c r="B44" s="31" t="s">
        <v>35</v>
      </c>
      <c r="C44" s="32" t="s">
        <v>25</v>
      </c>
      <c r="D44" s="32">
        <v>0</v>
      </c>
    </row>
    <row r="45" spans="1:4" x14ac:dyDescent="0.2">
      <c r="A45" s="31" t="s">
        <v>1</v>
      </c>
      <c r="B45" s="31" t="s">
        <v>36</v>
      </c>
      <c r="C45" s="32" t="s">
        <v>25</v>
      </c>
      <c r="D45" s="32">
        <v>0</v>
      </c>
    </row>
    <row r="46" spans="1:4" x14ac:dyDescent="0.2">
      <c r="A46" s="31" t="s">
        <v>2</v>
      </c>
      <c r="B46" s="31" t="s">
        <v>38</v>
      </c>
      <c r="C46" s="32" t="s">
        <v>25</v>
      </c>
      <c r="D46" s="32">
        <v>0</v>
      </c>
    </row>
    <row r="47" spans="1:4" x14ac:dyDescent="0.2">
      <c r="A47" s="31" t="s">
        <v>2</v>
      </c>
      <c r="B47" s="31" t="s">
        <v>35</v>
      </c>
      <c r="C47" s="32" t="s">
        <v>25</v>
      </c>
      <c r="D47" s="32">
        <v>0</v>
      </c>
    </row>
    <row r="48" spans="1:4" x14ac:dyDescent="0.2">
      <c r="A48" s="31" t="s">
        <v>2</v>
      </c>
      <c r="B48" s="31" t="s">
        <v>36</v>
      </c>
      <c r="C48" s="32" t="s">
        <v>25</v>
      </c>
      <c r="D48" s="32">
        <v>0</v>
      </c>
    </row>
    <row r="49" spans="1:4" x14ac:dyDescent="0.2">
      <c r="A49" s="31" t="s">
        <v>3</v>
      </c>
      <c r="B49" s="31" t="s">
        <v>38</v>
      </c>
      <c r="C49" s="32" t="s">
        <v>25</v>
      </c>
      <c r="D49" s="32">
        <v>0</v>
      </c>
    </row>
    <row r="50" spans="1:4" x14ac:dyDescent="0.2">
      <c r="A50" s="31" t="s">
        <v>3</v>
      </c>
      <c r="B50" s="31" t="s">
        <v>35</v>
      </c>
      <c r="C50" s="32" t="s">
        <v>25</v>
      </c>
      <c r="D50" s="32">
        <v>0</v>
      </c>
    </row>
    <row r="51" spans="1:4" x14ac:dyDescent="0.2">
      <c r="A51" s="31" t="s">
        <v>3</v>
      </c>
      <c r="B51" s="31" t="s">
        <v>36</v>
      </c>
      <c r="C51" s="32" t="s">
        <v>25</v>
      </c>
      <c r="D51" s="32">
        <v>0</v>
      </c>
    </row>
    <row r="52" spans="1:4" x14ac:dyDescent="0.2">
      <c r="A52" s="31" t="s">
        <v>10</v>
      </c>
      <c r="B52" s="31" t="s">
        <v>34</v>
      </c>
      <c r="C52" s="32" t="s">
        <v>25</v>
      </c>
      <c r="D52" s="32">
        <v>0</v>
      </c>
    </row>
    <row r="53" spans="1:4" x14ac:dyDescent="0.2">
      <c r="A53" s="31" t="s">
        <v>10</v>
      </c>
      <c r="B53" s="31" t="s">
        <v>37</v>
      </c>
      <c r="C53" s="32" t="s">
        <v>25</v>
      </c>
      <c r="D53" s="32">
        <v>0</v>
      </c>
    </row>
    <row r="54" spans="1:4" x14ac:dyDescent="0.2">
      <c r="A54" s="31" t="s">
        <v>10</v>
      </c>
      <c r="B54" s="31" t="s">
        <v>36</v>
      </c>
      <c r="C54" s="32" t="s">
        <v>25</v>
      </c>
      <c r="D54" s="32">
        <v>0</v>
      </c>
    </row>
    <row r="55" spans="1:4" x14ac:dyDescent="0.2">
      <c r="A55" s="31" t="s">
        <v>15</v>
      </c>
      <c r="B55" s="31" t="s">
        <v>34</v>
      </c>
      <c r="C55" s="32" t="s">
        <v>25</v>
      </c>
      <c r="D55" s="32">
        <v>0</v>
      </c>
    </row>
    <row r="56" spans="1:4" x14ac:dyDescent="0.2">
      <c r="A56" s="31" t="s">
        <v>15</v>
      </c>
      <c r="B56" s="31" t="s">
        <v>37</v>
      </c>
      <c r="C56" s="32" t="s">
        <v>25</v>
      </c>
      <c r="D56" s="32">
        <v>0</v>
      </c>
    </row>
    <row r="57" spans="1:4" x14ac:dyDescent="0.2">
      <c r="A57" s="31" t="s">
        <v>15</v>
      </c>
      <c r="B57" s="31" t="s">
        <v>36</v>
      </c>
      <c r="C57" s="32" t="s">
        <v>25</v>
      </c>
      <c r="D57" s="32">
        <v>0</v>
      </c>
    </row>
    <row r="58" spans="1:4" x14ac:dyDescent="0.2">
      <c r="A58" s="31" t="s">
        <v>11</v>
      </c>
      <c r="B58" s="31" t="s">
        <v>34</v>
      </c>
      <c r="C58" s="32" t="s">
        <v>25</v>
      </c>
      <c r="D58" s="32">
        <v>0</v>
      </c>
    </row>
    <row r="59" spans="1:4" x14ac:dyDescent="0.2">
      <c r="A59" s="31" t="s">
        <v>11</v>
      </c>
      <c r="B59" s="31" t="s">
        <v>37</v>
      </c>
      <c r="C59" s="32" t="s">
        <v>25</v>
      </c>
      <c r="D59" s="32">
        <v>0</v>
      </c>
    </row>
    <row r="60" spans="1:4" x14ac:dyDescent="0.2">
      <c r="A60" s="31" t="s">
        <v>11</v>
      </c>
      <c r="B60" s="31" t="s">
        <v>36</v>
      </c>
      <c r="C60" s="32" t="s">
        <v>25</v>
      </c>
      <c r="D60" s="32">
        <v>0</v>
      </c>
    </row>
    <row r="61" spans="1:4" x14ac:dyDescent="0.2">
      <c r="A61" s="33" t="s">
        <v>16</v>
      </c>
      <c r="B61" s="31" t="s">
        <v>38</v>
      </c>
      <c r="C61" s="32" t="s">
        <v>25</v>
      </c>
      <c r="D61" s="32">
        <v>0</v>
      </c>
    </row>
    <row r="62" spans="1:4" x14ac:dyDescent="0.2">
      <c r="A62" s="33" t="s">
        <v>16</v>
      </c>
      <c r="B62" s="31" t="s">
        <v>35</v>
      </c>
      <c r="C62" s="32" t="s">
        <v>25</v>
      </c>
      <c r="D62" s="32">
        <v>0</v>
      </c>
    </row>
    <row r="63" spans="1:4" x14ac:dyDescent="0.2">
      <c r="A63" s="33" t="s">
        <v>16</v>
      </c>
      <c r="B63" s="31" t="s">
        <v>36</v>
      </c>
      <c r="C63" s="32" t="s">
        <v>25</v>
      </c>
      <c r="D63" s="32">
        <v>0</v>
      </c>
    </row>
    <row r="64" spans="1:4" x14ac:dyDescent="0.2">
      <c r="A64" s="33" t="s">
        <v>4</v>
      </c>
      <c r="B64" s="31" t="s">
        <v>38</v>
      </c>
      <c r="C64" s="32" t="s">
        <v>25</v>
      </c>
      <c r="D64" s="32">
        <v>0</v>
      </c>
    </row>
    <row r="65" spans="1:4" x14ac:dyDescent="0.2">
      <c r="A65" s="33" t="s">
        <v>4</v>
      </c>
      <c r="B65" s="31" t="s">
        <v>35</v>
      </c>
      <c r="C65" s="32" t="s">
        <v>25</v>
      </c>
      <c r="D65" s="32">
        <v>0</v>
      </c>
    </row>
    <row r="66" spans="1:4" x14ac:dyDescent="0.2">
      <c r="A66" s="33" t="s">
        <v>4</v>
      </c>
      <c r="B66" s="31" t="s">
        <v>36</v>
      </c>
      <c r="C66" s="32" t="s">
        <v>25</v>
      </c>
      <c r="D66" s="32">
        <v>0</v>
      </c>
    </row>
    <row r="67" spans="1:4" x14ac:dyDescent="0.2">
      <c r="A67" s="33" t="s">
        <v>12</v>
      </c>
      <c r="B67" s="31" t="s">
        <v>34</v>
      </c>
      <c r="C67" s="32" t="s">
        <v>25</v>
      </c>
      <c r="D67" s="32">
        <v>0</v>
      </c>
    </row>
    <row r="68" spans="1:4" x14ac:dyDescent="0.2">
      <c r="A68" s="33" t="s">
        <v>12</v>
      </c>
      <c r="B68" s="31" t="s">
        <v>35</v>
      </c>
      <c r="C68" s="32" t="s">
        <v>25</v>
      </c>
      <c r="D68" s="32">
        <v>0</v>
      </c>
    </row>
    <row r="69" spans="1:4" x14ac:dyDescent="0.2">
      <c r="A69" s="33" t="s">
        <v>12</v>
      </c>
      <c r="B69" s="31" t="s">
        <v>36</v>
      </c>
      <c r="C69" s="32" t="s">
        <v>25</v>
      </c>
      <c r="D69" s="32">
        <v>0</v>
      </c>
    </row>
    <row r="70" spans="1:4" x14ac:dyDescent="0.2">
      <c r="A70" s="34"/>
      <c r="B70" s="5"/>
      <c r="C70" s="7"/>
      <c r="D70" s="35"/>
    </row>
    <row r="71" spans="1:4" x14ac:dyDescent="0.2">
      <c r="A71" s="28" t="s">
        <v>26</v>
      </c>
      <c r="B71" s="36">
        <f>SUM(D34:D69)/COUNTIF(C34:C69, "Yes")</f>
        <v>0</v>
      </c>
      <c r="C71" s="7"/>
      <c r="D71" s="35"/>
    </row>
    <row r="72" spans="1:4" x14ac:dyDescent="0.2">
      <c r="A72" s="24"/>
      <c r="D72" s="25"/>
    </row>
    <row r="73" spans="1:4" x14ac:dyDescent="0.2">
      <c r="A73" s="24"/>
      <c r="D73" s="25"/>
    </row>
    <row r="74" spans="1:4" x14ac:dyDescent="0.2">
      <c r="A74" s="29" t="s">
        <v>17</v>
      </c>
      <c r="B74" s="37"/>
      <c r="C74" s="38"/>
      <c r="D74" s="39"/>
    </row>
    <row r="75" spans="1:4" x14ac:dyDescent="0.2">
      <c r="A75" s="19"/>
      <c r="B75" s="37"/>
      <c r="C75" s="38"/>
      <c r="D75" s="39"/>
    </row>
    <row r="76" spans="1:4" x14ac:dyDescent="0.2">
      <c r="A76" s="19"/>
      <c r="B76" s="20" t="s">
        <v>21</v>
      </c>
      <c r="C76" s="23" t="s">
        <v>22</v>
      </c>
      <c r="D76" s="22" t="s">
        <v>23</v>
      </c>
    </row>
    <row r="77" spans="1:4" x14ac:dyDescent="0.2">
      <c r="A77" s="24"/>
      <c r="D77" s="25"/>
    </row>
    <row r="78" spans="1:4" x14ac:dyDescent="0.2">
      <c r="A78" s="24"/>
      <c r="B78" s="26" t="s">
        <v>39</v>
      </c>
      <c r="C78" s="27" t="s">
        <v>25</v>
      </c>
      <c r="D78" s="27">
        <v>0</v>
      </c>
    </row>
    <row r="79" spans="1:4" x14ac:dyDescent="0.2">
      <c r="A79" s="24"/>
      <c r="B79" s="26" t="s">
        <v>40</v>
      </c>
      <c r="C79" s="27" t="s">
        <v>25</v>
      </c>
      <c r="D79" s="27">
        <v>0</v>
      </c>
    </row>
    <row r="80" spans="1:4" x14ac:dyDescent="0.2">
      <c r="A80" s="24"/>
      <c r="B80" s="5"/>
      <c r="C80" s="7"/>
      <c r="D80" s="40"/>
    </row>
    <row r="81" spans="1:4" x14ac:dyDescent="0.2">
      <c r="A81" s="28" t="s">
        <v>26</v>
      </c>
      <c r="B81" s="31">
        <f>SUM(D78:D79)/COUNTIF(C78:C79, "Yes")</f>
        <v>0</v>
      </c>
      <c r="C81" s="41"/>
      <c r="D81" s="42"/>
    </row>
    <row r="82" spans="1:4" x14ac:dyDescent="0.2">
      <c r="C82" s="5"/>
    </row>
    <row r="83" spans="1:4" x14ac:dyDescent="0.2">
      <c r="C83" s="5"/>
    </row>
    <row r="84" spans="1:4" x14ac:dyDescent="0.2">
      <c r="A8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61"/>
  <sheetViews>
    <sheetView tabSelected="1" topLeftCell="A112" workbookViewId="0">
      <selection activeCell="M121" sqref="M121"/>
    </sheetView>
  </sheetViews>
  <sheetFormatPr baseColWidth="10" defaultRowHeight="16" x14ac:dyDescent="0.2"/>
  <cols>
    <col min="1" max="1" width="14.6640625" customWidth="1"/>
    <col min="2" max="2" width="45.33203125" customWidth="1"/>
    <col min="3" max="3" width="11" style="1" customWidth="1"/>
    <col min="4" max="4" width="10.33203125" customWidth="1"/>
    <col min="5" max="6" width="9.83203125" customWidth="1"/>
    <col min="7" max="7" width="10.83203125" customWidth="1"/>
    <col min="8" max="8" width="9.1640625" customWidth="1"/>
    <col min="9" max="9" width="10.1640625" customWidth="1"/>
  </cols>
  <sheetData>
    <row r="1" spans="1:16" x14ac:dyDescent="0.2">
      <c r="A1" s="15" t="s">
        <v>7</v>
      </c>
      <c r="B1" s="16"/>
      <c r="C1" s="43"/>
      <c r="D1" s="16"/>
      <c r="E1" s="16"/>
      <c r="F1" s="16"/>
      <c r="G1" s="16"/>
      <c r="H1" s="16"/>
      <c r="I1" s="44"/>
    </row>
    <row r="2" spans="1:16" x14ac:dyDescent="0.2">
      <c r="A2" s="19"/>
      <c r="B2" s="20"/>
      <c r="C2" s="21"/>
      <c r="D2" s="23"/>
      <c r="E2" s="20"/>
      <c r="F2" s="20"/>
      <c r="G2" s="20"/>
      <c r="H2" s="20"/>
      <c r="I2" s="45"/>
    </row>
    <row r="3" spans="1:16" x14ac:dyDescent="0.2">
      <c r="A3" s="19" t="s">
        <v>20</v>
      </c>
      <c r="B3" s="20" t="s">
        <v>21</v>
      </c>
      <c r="C3" s="23" t="s">
        <v>22</v>
      </c>
      <c r="D3" s="22" t="s">
        <v>41</v>
      </c>
      <c r="E3" s="23" t="s">
        <v>42</v>
      </c>
      <c r="F3" s="23" t="s">
        <v>43</v>
      </c>
      <c r="G3" s="23" t="s">
        <v>5</v>
      </c>
      <c r="H3" s="23" t="s">
        <v>6</v>
      </c>
      <c r="I3" s="22" t="s">
        <v>18</v>
      </c>
      <c r="J3" s="3"/>
      <c r="K3" s="4" t="s">
        <v>61</v>
      </c>
      <c r="L3" s="3"/>
    </row>
    <row r="4" spans="1:16" x14ac:dyDescent="0.2">
      <c r="A4" s="24"/>
      <c r="I4" s="46"/>
      <c r="J4" s="2"/>
    </row>
    <row r="5" spans="1:16" x14ac:dyDescent="0.2">
      <c r="A5" s="26" t="s">
        <v>0</v>
      </c>
      <c r="B5" s="26" t="s">
        <v>44</v>
      </c>
      <c r="C5" s="27" t="str">
        <f>IF(Completeness!D5=1,"Yes","No")</f>
        <v>No</v>
      </c>
      <c r="D5" s="27">
        <v>0</v>
      </c>
      <c r="E5" s="27">
        <v>0</v>
      </c>
      <c r="F5" s="27">
        <v>0</v>
      </c>
      <c r="G5" s="27" t="str">
        <f>IF(D5+E5=0, "N/A", D5/(D5+E5))</f>
        <v>N/A</v>
      </c>
      <c r="H5" s="27" t="str">
        <f>IF(D5+F5=0, "N/A", D5/(D5+F5))</f>
        <v>N/A</v>
      </c>
      <c r="I5" s="27" t="str">
        <f>IFERROR((2*G5*H5)/(G5+H5), "N/A")</f>
        <v>N/A</v>
      </c>
      <c r="J5" s="2"/>
      <c r="K5" t="s">
        <v>0</v>
      </c>
      <c r="L5" s="2" t="s">
        <v>105</v>
      </c>
    </row>
    <row r="6" spans="1:16" x14ac:dyDescent="0.2">
      <c r="A6" s="26" t="s">
        <v>1</v>
      </c>
      <c r="B6" s="26" t="s">
        <v>44</v>
      </c>
      <c r="C6" s="27" t="str">
        <f>IF(Completeness!D6=1,"Yes","No")</f>
        <v>No</v>
      </c>
      <c r="D6" s="27">
        <v>0</v>
      </c>
      <c r="E6" s="27">
        <v>0</v>
      </c>
      <c r="F6" s="27">
        <v>0</v>
      </c>
      <c r="G6" s="27" t="str">
        <f>IF(D6+E6=0, "N/A", D6/(D6+E6))</f>
        <v>N/A</v>
      </c>
      <c r="H6" s="27" t="str">
        <f>IF(D6+F6=0, "N/A", D6/(D6+F6))</f>
        <v>N/A</v>
      </c>
      <c r="I6" s="27" t="str">
        <f t="shared" ref="I6:I9" si="0">IFERROR((2*G6*H6)/(G6+H6), "N/A")</f>
        <v>N/A</v>
      </c>
      <c r="J6" s="2"/>
      <c r="K6" t="s">
        <v>1</v>
      </c>
      <c r="L6" s="2" t="s">
        <v>106</v>
      </c>
    </row>
    <row r="7" spans="1:16" x14ac:dyDescent="0.2">
      <c r="A7" s="26" t="s">
        <v>2</v>
      </c>
      <c r="B7" s="26" t="s">
        <v>44</v>
      </c>
      <c r="C7" s="27" t="str">
        <f>IF(Completeness!D7=1,"Yes","No")</f>
        <v>No</v>
      </c>
      <c r="D7" s="27">
        <v>0</v>
      </c>
      <c r="E7" s="27">
        <v>0</v>
      </c>
      <c r="F7" s="27">
        <v>0</v>
      </c>
      <c r="G7" s="27" t="str">
        <f>IF(D7+E7=0, "N/A", D7/(D7+E7))</f>
        <v>N/A</v>
      </c>
      <c r="H7" s="27" t="str">
        <f>IF(D7+F7=0, "N/A", D7/(D7+F7))</f>
        <v>N/A</v>
      </c>
      <c r="I7" s="27" t="str">
        <f t="shared" si="0"/>
        <v>N/A</v>
      </c>
      <c r="J7" s="2"/>
      <c r="K7" t="s">
        <v>2</v>
      </c>
      <c r="L7" s="2" t="s">
        <v>107</v>
      </c>
    </row>
    <row r="8" spans="1:16" x14ac:dyDescent="0.2">
      <c r="A8" s="26" t="s">
        <v>3</v>
      </c>
      <c r="B8" s="26" t="s">
        <v>44</v>
      </c>
      <c r="C8" s="27" t="str">
        <f>IF(Completeness!D8=1,"Yes","No")</f>
        <v>No</v>
      </c>
      <c r="D8" s="27">
        <v>0</v>
      </c>
      <c r="E8" s="27">
        <v>0</v>
      </c>
      <c r="F8" s="27">
        <v>0</v>
      </c>
      <c r="G8" s="27" t="str">
        <f>IF(D8+E8=0, "N/A", D8/(D8+E8))</f>
        <v>N/A</v>
      </c>
      <c r="H8" s="27" t="str">
        <f>IF(D8+F8=0, "N/A", D8/(D8+F8))</f>
        <v>N/A</v>
      </c>
      <c r="I8" s="27" t="str">
        <f t="shared" si="0"/>
        <v>N/A</v>
      </c>
      <c r="J8" s="2"/>
      <c r="K8" t="s">
        <v>3</v>
      </c>
      <c r="L8" s="2" t="s">
        <v>108</v>
      </c>
    </row>
    <row r="9" spans="1:16" x14ac:dyDescent="0.2">
      <c r="A9" s="26" t="s">
        <v>4</v>
      </c>
      <c r="B9" s="26" t="s">
        <v>44</v>
      </c>
      <c r="C9" s="27" t="str">
        <f>IF(Completeness!D9=1,"Yes","No")</f>
        <v>No</v>
      </c>
      <c r="D9" s="27">
        <v>0</v>
      </c>
      <c r="E9" s="27">
        <v>0</v>
      </c>
      <c r="F9" s="27">
        <v>0</v>
      </c>
      <c r="G9" s="27" t="str">
        <f>IF(D9+E9=0, "N/A", D9/(D9+E9))</f>
        <v>N/A</v>
      </c>
      <c r="H9" s="27" t="str">
        <f>IF(D9+F9=0, "N/A", D9/(D9+F9))</f>
        <v>N/A</v>
      </c>
      <c r="I9" s="27" t="str">
        <f t="shared" si="0"/>
        <v>N/A</v>
      </c>
      <c r="K9" t="s">
        <v>4</v>
      </c>
      <c r="L9" s="2" t="s">
        <v>109</v>
      </c>
    </row>
    <row r="10" spans="1:16" x14ac:dyDescent="0.2">
      <c r="A10" s="24"/>
      <c r="C10" s="3"/>
      <c r="D10" s="3"/>
      <c r="E10" s="3"/>
      <c r="F10" s="3"/>
      <c r="G10" s="47" t="str">
        <f>IFERROR(SUM(G5:G9)/COUNTIF(C5:C9, "Sì"), "N/A")</f>
        <v>N/A</v>
      </c>
      <c r="H10" s="47" t="str">
        <f>IFERROR(SUM(H5:H9)/COUNTIF(C5:C9, "Sì"), "N/A")</f>
        <v>N/A</v>
      </c>
      <c r="I10" s="47" t="str">
        <f>IFERROR(SUM(I5:I9)/COUNTIF(C5:C9, "Sì"), "N/A")</f>
        <v>N/A</v>
      </c>
    </row>
    <row r="11" spans="1:16" x14ac:dyDescent="0.2">
      <c r="A11" s="48" t="s">
        <v>45</v>
      </c>
      <c r="B11" s="49" t="str">
        <f>I10</f>
        <v>N/A</v>
      </c>
      <c r="C11" s="3"/>
      <c r="I11" s="46"/>
    </row>
    <row r="12" spans="1:16" x14ac:dyDescent="0.2">
      <c r="A12" s="24"/>
      <c r="D12" s="3"/>
      <c r="I12" s="46"/>
    </row>
    <row r="13" spans="1:16" x14ac:dyDescent="0.2">
      <c r="A13" s="24"/>
      <c r="D13" s="3"/>
      <c r="I13" s="46"/>
    </row>
    <row r="14" spans="1:16" x14ac:dyDescent="0.2">
      <c r="A14" s="29" t="s">
        <v>8</v>
      </c>
      <c r="B14" s="20"/>
      <c r="C14" s="21"/>
      <c r="D14" s="23"/>
      <c r="E14" s="20"/>
      <c r="F14" s="20"/>
      <c r="G14" s="20"/>
      <c r="H14" s="20"/>
      <c r="I14" s="45"/>
      <c r="P14" s="6" t="str">
        <f t="shared" ref="P14:P77" si="1">IF(MOD(ROW(), 2)=0, "Pari", "Dispari")</f>
        <v>Pari</v>
      </c>
    </row>
    <row r="15" spans="1:16" x14ac:dyDescent="0.2">
      <c r="A15" s="19"/>
      <c r="B15" s="20"/>
      <c r="C15" s="21"/>
      <c r="D15" s="23"/>
      <c r="E15" s="20"/>
      <c r="F15" s="20"/>
      <c r="G15" s="20"/>
      <c r="H15" s="20"/>
      <c r="I15" s="45"/>
      <c r="P15" s="6" t="str">
        <f t="shared" si="1"/>
        <v>Dispari</v>
      </c>
    </row>
    <row r="16" spans="1:16" x14ac:dyDescent="0.2">
      <c r="A16" s="50" t="s">
        <v>20</v>
      </c>
      <c r="B16" s="51" t="s">
        <v>21</v>
      </c>
      <c r="C16" s="52" t="s">
        <v>22</v>
      </c>
      <c r="D16" s="53" t="s">
        <v>23</v>
      </c>
      <c r="E16" s="20"/>
      <c r="F16" s="20"/>
      <c r="G16" s="20"/>
      <c r="H16" s="20"/>
      <c r="I16" s="45"/>
      <c r="P16" s="6" t="str">
        <f t="shared" si="1"/>
        <v>Pari</v>
      </c>
    </row>
    <row r="17" spans="1:16" x14ac:dyDescent="0.2">
      <c r="I17" s="46"/>
      <c r="P17" s="6" t="str">
        <f t="shared" si="1"/>
        <v>Dispari</v>
      </c>
    </row>
    <row r="18" spans="1:16" x14ac:dyDescent="0.2">
      <c r="A18" s="31" t="s">
        <v>9</v>
      </c>
      <c r="B18" s="31" t="s">
        <v>46</v>
      </c>
      <c r="C18" s="32" t="str">
        <f>IF(Completeness!D18=1,"Yes","No")</f>
        <v>No</v>
      </c>
      <c r="D18" s="32">
        <v>0</v>
      </c>
      <c r="I18" s="46"/>
      <c r="P18" s="6" t="str">
        <f t="shared" si="1"/>
        <v>Pari</v>
      </c>
    </row>
    <row r="19" spans="1:16" x14ac:dyDescent="0.2">
      <c r="A19" s="31" t="s">
        <v>9</v>
      </c>
      <c r="B19" s="31" t="s">
        <v>47</v>
      </c>
      <c r="C19" s="32" t="str">
        <f>IF(Completeness!D18=1,"Yes","No")</f>
        <v>No</v>
      </c>
      <c r="D19" s="32">
        <v>0</v>
      </c>
      <c r="I19" s="46"/>
      <c r="P19" s="6" t="str">
        <f t="shared" si="1"/>
        <v>Dispari</v>
      </c>
    </row>
    <row r="20" spans="1:16" x14ac:dyDescent="0.2">
      <c r="A20" s="31" t="s">
        <v>0</v>
      </c>
      <c r="B20" s="31" t="s">
        <v>46</v>
      </c>
      <c r="C20" s="32" t="str">
        <f>IF(Completeness!D19=1,"Yes","No")</f>
        <v>No</v>
      </c>
      <c r="D20" s="32">
        <v>0</v>
      </c>
      <c r="I20" s="46"/>
      <c r="P20" s="6" t="str">
        <f t="shared" si="1"/>
        <v>Pari</v>
      </c>
    </row>
    <row r="21" spans="1:16" x14ac:dyDescent="0.2">
      <c r="A21" s="31" t="s">
        <v>0</v>
      </c>
      <c r="B21" s="31" t="s">
        <v>47</v>
      </c>
      <c r="C21" s="32" t="str">
        <f>IF(Completeness!D19=1,"Yes","No")</f>
        <v>No</v>
      </c>
      <c r="D21" s="32">
        <v>0</v>
      </c>
      <c r="I21" s="46"/>
      <c r="P21" s="6" t="str">
        <f t="shared" si="1"/>
        <v>Dispari</v>
      </c>
    </row>
    <row r="22" spans="1:16" x14ac:dyDescent="0.2">
      <c r="A22" s="31" t="s">
        <v>1</v>
      </c>
      <c r="B22" s="31" t="s">
        <v>46</v>
      </c>
      <c r="C22" s="32" t="str">
        <f>IF(Completeness!D20=1,"Yes","No")</f>
        <v>No</v>
      </c>
      <c r="D22" s="32">
        <v>0</v>
      </c>
      <c r="I22" s="46"/>
      <c r="P22" s="6" t="str">
        <f t="shared" si="1"/>
        <v>Pari</v>
      </c>
    </row>
    <row r="23" spans="1:16" x14ac:dyDescent="0.2">
      <c r="A23" s="31" t="s">
        <v>1</v>
      </c>
      <c r="B23" s="31" t="s">
        <v>47</v>
      </c>
      <c r="C23" s="32" t="str">
        <f>IF(Completeness!D20=1,"Yes","No")</f>
        <v>No</v>
      </c>
      <c r="D23" s="32">
        <v>0</v>
      </c>
      <c r="I23" s="46"/>
      <c r="P23" s="6" t="str">
        <f t="shared" si="1"/>
        <v>Dispari</v>
      </c>
    </row>
    <row r="24" spans="1:16" x14ac:dyDescent="0.2">
      <c r="A24" s="31" t="s">
        <v>2</v>
      </c>
      <c r="B24" s="31" t="s">
        <v>46</v>
      </c>
      <c r="C24" s="32" t="str">
        <f>IF(Completeness!D21=1,"Yes","No")</f>
        <v>No</v>
      </c>
      <c r="D24" s="32">
        <v>0</v>
      </c>
      <c r="I24" s="46"/>
      <c r="P24" s="6" t="str">
        <f t="shared" si="1"/>
        <v>Pari</v>
      </c>
    </row>
    <row r="25" spans="1:16" x14ac:dyDescent="0.2">
      <c r="A25" s="31" t="s">
        <v>2</v>
      </c>
      <c r="B25" s="31" t="s">
        <v>47</v>
      </c>
      <c r="C25" s="32" t="str">
        <f>IF(Completeness!D21=1,"Yes","No")</f>
        <v>No</v>
      </c>
      <c r="D25" s="32">
        <v>0</v>
      </c>
      <c r="I25" s="46"/>
      <c r="P25" s="6" t="str">
        <f t="shared" si="1"/>
        <v>Dispari</v>
      </c>
    </row>
    <row r="26" spans="1:16" x14ac:dyDescent="0.2">
      <c r="A26" s="31" t="s">
        <v>10</v>
      </c>
      <c r="B26" s="31" t="s">
        <v>46</v>
      </c>
      <c r="C26" s="32" t="str">
        <f>IF(Completeness!D22=1,"Yes","No")</f>
        <v>No</v>
      </c>
      <c r="D26" s="32">
        <v>0</v>
      </c>
      <c r="I26" s="46"/>
      <c r="L26" s="6" t="str">
        <f>IF(MOD(ROW(), 2)=0, "Pari", "Dispari")</f>
        <v>Pari</v>
      </c>
      <c r="P26" s="6" t="str">
        <f t="shared" si="1"/>
        <v>Pari</v>
      </c>
    </row>
    <row r="27" spans="1:16" x14ac:dyDescent="0.2">
      <c r="A27" s="31" t="s">
        <v>10</v>
      </c>
      <c r="B27" s="31" t="s">
        <v>47</v>
      </c>
      <c r="C27" s="32" t="str">
        <f>IF(Completeness!D22=1,"Yes","No")</f>
        <v>No</v>
      </c>
      <c r="D27" s="32">
        <v>0</v>
      </c>
      <c r="I27" s="46"/>
      <c r="L27" s="6" t="str">
        <f t="shared" ref="L27:L41" si="2">IF(MOD(ROW(), 2)=0, "Pari", "Dispari")</f>
        <v>Dispari</v>
      </c>
      <c r="P27" s="6" t="str">
        <f t="shared" si="1"/>
        <v>Dispari</v>
      </c>
    </row>
    <row r="28" spans="1:16" x14ac:dyDescent="0.2">
      <c r="A28" s="31" t="s">
        <v>11</v>
      </c>
      <c r="B28" s="31" t="s">
        <v>46</v>
      </c>
      <c r="C28" s="32" t="str">
        <f>IF(Completeness!D23=1,"Yes","No")</f>
        <v>No</v>
      </c>
      <c r="D28" s="32">
        <v>0</v>
      </c>
      <c r="I28" s="46"/>
      <c r="L28" s="6" t="str">
        <f t="shared" si="2"/>
        <v>Pari</v>
      </c>
      <c r="P28" s="6" t="str">
        <f t="shared" si="1"/>
        <v>Pari</v>
      </c>
    </row>
    <row r="29" spans="1:16" x14ac:dyDescent="0.2">
      <c r="A29" s="31" t="s">
        <v>11</v>
      </c>
      <c r="B29" s="31" t="s">
        <v>47</v>
      </c>
      <c r="C29" s="32" t="str">
        <f>IF(Completeness!D23=1,"Yes","No")</f>
        <v>No</v>
      </c>
      <c r="D29" s="32">
        <v>0</v>
      </c>
      <c r="I29" s="46"/>
      <c r="L29" s="6" t="str">
        <f t="shared" si="2"/>
        <v>Dispari</v>
      </c>
      <c r="P29" s="6" t="str">
        <f t="shared" si="1"/>
        <v>Dispari</v>
      </c>
    </row>
    <row r="30" spans="1:16" x14ac:dyDescent="0.2">
      <c r="A30" s="31" t="s">
        <v>4</v>
      </c>
      <c r="B30" s="31" t="s">
        <v>46</v>
      </c>
      <c r="C30" s="32" t="str">
        <f>IF(Completeness!D24=1,"Yes","No")</f>
        <v>No</v>
      </c>
      <c r="D30" s="32">
        <v>0</v>
      </c>
      <c r="I30" s="46"/>
      <c r="L30" s="6" t="str">
        <f t="shared" si="2"/>
        <v>Pari</v>
      </c>
      <c r="P30" s="6" t="str">
        <f t="shared" si="1"/>
        <v>Pari</v>
      </c>
    </row>
    <row r="31" spans="1:16" x14ac:dyDescent="0.2">
      <c r="A31" s="31" t="s">
        <v>4</v>
      </c>
      <c r="B31" s="31" t="s">
        <v>47</v>
      </c>
      <c r="C31" s="32" t="str">
        <f>IF(Completeness!D24=1,"Yes","No")</f>
        <v>No</v>
      </c>
      <c r="D31" s="32">
        <v>0</v>
      </c>
      <c r="I31" s="46"/>
      <c r="L31" s="6" t="str">
        <f t="shared" si="2"/>
        <v>Dispari</v>
      </c>
      <c r="P31" s="6" t="str">
        <f t="shared" si="1"/>
        <v>Dispari</v>
      </c>
    </row>
    <row r="32" spans="1:16" x14ac:dyDescent="0.2">
      <c r="A32" s="31" t="s">
        <v>12</v>
      </c>
      <c r="B32" s="31" t="s">
        <v>46</v>
      </c>
      <c r="C32" s="32" t="str">
        <f>IF(Completeness!D25=1,"Yes","No")</f>
        <v>No</v>
      </c>
      <c r="D32" s="32">
        <v>0</v>
      </c>
      <c r="I32" s="46"/>
      <c r="L32" s="6" t="str">
        <f t="shared" si="2"/>
        <v>Pari</v>
      </c>
      <c r="P32" s="6" t="str">
        <f t="shared" si="1"/>
        <v>Pari</v>
      </c>
    </row>
    <row r="33" spans="1:16" x14ac:dyDescent="0.2">
      <c r="A33" s="31" t="s">
        <v>12</v>
      </c>
      <c r="B33" s="31" t="s">
        <v>47</v>
      </c>
      <c r="C33" s="32" t="str">
        <f>IF(Completeness!D25=1,"Yes","No")</f>
        <v>No</v>
      </c>
      <c r="D33" s="32">
        <v>0</v>
      </c>
      <c r="E33" s="5"/>
      <c r="F33" s="5"/>
      <c r="I33" s="46"/>
      <c r="L33" s="6" t="str">
        <f t="shared" si="2"/>
        <v>Dispari</v>
      </c>
      <c r="P33" s="6" t="str">
        <f t="shared" si="1"/>
        <v>Dispari</v>
      </c>
    </row>
    <row r="34" spans="1:16" x14ac:dyDescent="0.2">
      <c r="A34" s="34"/>
      <c r="B34" s="5"/>
      <c r="C34" s="7"/>
      <c r="D34" s="7"/>
      <c r="E34" s="5"/>
      <c r="F34" s="5"/>
      <c r="I34" s="46"/>
      <c r="L34" s="6" t="str">
        <f t="shared" si="2"/>
        <v>Pari</v>
      </c>
      <c r="P34" s="6" t="str">
        <f t="shared" si="1"/>
        <v>Pari</v>
      </c>
    </row>
    <row r="35" spans="1:16" x14ac:dyDescent="0.2">
      <c r="A35" s="48" t="s">
        <v>48</v>
      </c>
      <c r="B35" s="36" t="str">
        <f>IFERROR(( SUMIF(U18:U33, "Pari",D18:D33) * 0.8 + SUMIF(U18:U33, "Dispari",D18:D33) * 0.2)/(COUNTIF(C18:C33,"Sì")/2), "N/A")</f>
        <v>N/A</v>
      </c>
      <c r="C35" s="3"/>
      <c r="D35" s="7"/>
      <c r="E35" s="5"/>
      <c r="F35" s="5"/>
      <c r="I35" s="46"/>
      <c r="L35" s="6" t="str">
        <f t="shared" si="2"/>
        <v>Dispari</v>
      </c>
      <c r="P35" s="6" t="str">
        <f t="shared" si="1"/>
        <v>Dispari</v>
      </c>
    </row>
    <row r="36" spans="1:16" x14ac:dyDescent="0.2">
      <c r="A36" s="24"/>
      <c r="D36" s="3"/>
      <c r="I36" s="46"/>
      <c r="L36" s="6" t="str">
        <f t="shared" si="2"/>
        <v>Pari</v>
      </c>
      <c r="P36" s="6" t="str">
        <f t="shared" si="1"/>
        <v>Pari</v>
      </c>
    </row>
    <row r="37" spans="1:16" x14ac:dyDescent="0.2">
      <c r="A37" s="24"/>
      <c r="D37" s="3"/>
      <c r="I37" s="46"/>
      <c r="L37" s="6" t="str">
        <f t="shared" si="2"/>
        <v>Dispari</v>
      </c>
      <c r="P37" s="6" t="str">
        <f t="shared" si="1"/>
        <v>Dispari</v>
      </c>
    </row>
    <row r="38" spans="1:16" x14ac:dyDescent="0.2">
      <c r="A38" s="29" t="s">
        <v>13</v>
      </c>
      <c r="B38" s="20"/>
      <c r="C38" s="21"/>
      <c r="D38" s="23"/>
      <c r="E38" s="20"/>
      <c r="F38" s="20"/>
      <c r="G38" s="20"/>
      <c r="H38" s="20"/>
      <c r="I38" s="45"/>
      <c r="L38" s="6" t="str">
        <f t="shared" si="2"/>
        <v>Pari</v>
      </c>
      <c r="P38" s="6" t="str">
        <f t="shared" si="1"/>
        <v>Pari</v>
      </c>
    </row>
    <row r="39" spans="1:16" x14ac:dyDescent="0.2">
      <c r="A39" s="19"/>
      <c r="B39" s="20"/>
      <c r="C39" s="21"/>
      <c r="D39" s="23"/>
      <c r="E39" s="20"/>
      <c r="F39" s="20"/>
      <c r="G39" s="20"/>
      <c r="H39" s="20"/>
      <c r="I39" s="45"/>
      <c r="L39" s="6" t="str">
        <f t="shared" si="2"/>
        <v>Dispari</v>
      </c>
      <c r="P39" s="6" t="str">
        <f t="shared" si="1"/>
        <v>Dispari</v>
      </c>
    </row>
    <row r="40" spans="1:16" x14ac:dyDescent="0.2">
      <c r="A40" s="50" t="s">
        <v>20</v>
      </c>
      <c r="B40" s="51" t="s">
        <v>21</v>
      </c>
      <c r="C40" s="52" t="s">
        <v>22</v>
      </c>
      <c r="D40" s="53" t="s">
        <v>23</v>
      </c>
      <c r="E40" s="20"/>
      <c r="F40" s="20"/>
      <c r="G40" s="20"/>
      <c r="H40" s="20"/>
      <c r="I40" s="45"/>
      <c r="L40" s="6" t="str">
        <f t="shared" si="2"/>
        <v>Pari</v>
      </c>
      <c r="P40" s="6" t="str">
        <f t="shared" si="1"/>
        <v>Pari</v>
      </c>
    </row>
    <row r="41" spans="1:16" x14ac:dyDescent="0.2">
      <c r="F41" s="5"/>
      <c r="G41" s="5"/>
      <c r="I41" s="46"/>
      <c r="L41" s="6" t="str">
        <f t="shared" si="2"/>
        <v>Dispari</v>
      </c>
      <c r="P41" s="6" t="str">
        <f t="shared" si="1"/>
        <v>Dispari</v>
      </c>
    </row>
    <row r="42" spans="1:16" x14ac:dyDescent="0.2">
      <c r="A42" s="31" t="s">
        <v>14</v>
      </c>
      <c r="B42" s="31" t="s">
        <v>49</v>
      </c>
      <c r="C42" s="32" t="str">
        <f>IF(Completeness!D34=1,"Yes","No")</f>
        <v>No</v>
      </c>
      <c r="D42" s="32">
        <v>0</v>
      </c>
      <c r="F42" s="5"/>
      <c r="G42" s="5"/>
      <c r="I42" s="46"/>
      <c r="P42" s="6" t="str">
        <f t="shared" si="1"/>
        <v>Pari</v>
      </c>
    </row>
    <row r="43" spans="1:16" x14ac:dyDescent="0.2">
      <c r="A43" s="31" t="s">
        <v>14</v>
      </c>
      <c r="B43" s="31" t="s">
        <v>50</v>
      </c>
      <c r="C43" s="32" t="str">
        <f>IF(Completeness!D34=1,"Yes","No")</f>
        <v>No</v>
      </c>
      <c r="D43" s="32">
        <v>0</v>
      </c>
      <c r="F43" s="5"/>
      <c r="G43" s="5"/>
      <c r="I43" s="46"/>
      <c r="P43" s="6" t="str">
        <f t="shared" si="1"/>
        <v>Dispari</v>
      </c>
    </row>
    <row r="44" spans="1:16" x14ac:dyDescent="0.2">
      <c r="A44" s="31" t="s">
        <v>14</v>
      </c>
      <c r="B44" s="54" t="s">
        <v>51</v>
      </c>
      <c r="C44" s="32" t="str">
        <f>IF(Completeness!D35=1,"Yes","No")</f>
        <v>No</v>
      </c>
      <c r="D44" s="32">
        <v>0</v>
      </c>
      <c r="F44" s="5"/>
      <c r="G44" s="5"/>
      <c r="H44" s="5"/>
      <c r="I44" s="46"/>
      <c r="P44" s="6" t="str">
        <f t="shared" si="1"/>
        <v>Pari</v>
      </c>
    </row>
    <row r="45" spans="1:16" x14ac:dyDescent="0.2">
      <c r="A45" s="31" t="s">
        <v>14</v>
      </c>
      <c r="B45" s="54" t="s">
        <v>52</v>
      </c>
      <c r="C45" s="32" t="str">
        <f>IF(Completeness!D35=1,"Yes","No")</f>
        <v>No</v>
      </c>
      <c r="D45" s="32">
        <v>0</v>
      </c>
      <c r="F45" s="5"/>
      <c r="G45" s="5"/>
      <c r="H45" s="5"/>
      <c r="I45" s="46"/>
      <c r="P45" s="6" t="str">
        <f t="shared" si="1"/>
        <v>Dispari</v>
      </c>
    </row>
    <row r="46" spans="1:16" x14ac:dyDescent="0.2">
      <c r="A46" s="31" t="s">
        <v>14</v>
      </c>
      <c r="B46" s="31" t="s">
        <v>53</v>
      </c>
      <c r="C46" s="32" t="str">
        <f>IF(Completeness!D36=1,"Yes","No")</f>
        <v>No</v>
      </c>
      <c r="D46" s="32">
        <v>0</v>
      </c>
      <c r="F46" s="5"/>
      <c r="G46" s="5"/>
      <c r="H46" s="5"/>
      <c r="I46" s="46"/>
      <c r="P46" s="6" t="str">
        <f t="shared" si="1"/>
        <v>Pari</v>
      </c>
    </row>
    <row r="47" spans="1:16" x14ac:dyDescent="0.2">
      <c r="A47" s="31" t="s">
        <v>14</v>
      </c>
      <c r="B47" s="31" t="s">
        <v>54</v>
      </c>
      <c r="C47" s="32" t="str">
        <f>IF(Completeness!D36=1,"Yes","No")</f>
        <v>No</v>
      </c>
      <c r="D47" s="32">
        <v>0</v>
      </c>
      <c r="F47" s="5"/>
      <c r="G47" s="5"/>
      <c r="H47" s="5"/>
      <c r="I47" s="46"/>
      <c r="P47" s="6" t="str">
        <f t="shared" si="1"/>
        <v>Dispari</v>
      </c>
    </row>
    <row r="48" spans="1:16" x14ac:dyDescent="0.2">
      <c r="A48" s="31" t="s">
        <v>9</v>
      </c>
      <c r="B48" s="54" t="s">
        <v>55</v>
      </c>
      <c r="C48" s="32" t="str">
        <f>IF(Completeness!D37=1,"Yes","No")</f>
        <v>No</v>
      </c>
      <c r="D48" s="32">
        <v>0</v>
      </c>
      <c r="F48" s="5"/>
      <c r="G48" s="5"/>
      <c r="H48" s="5"/>
      <c r="I48" s="46"/>
      <c r="P48" s="6" t="str">
        <f t="shared" si="1"/>
        <v>Pari</v>
      </c>
    </row>
    <row r="49" spans="1:16" x14ac:dyDescent="0.2">
      <c r="A49" s="31" t="s">
        <v>9</v>
      </c>
      <c r="B49" s="54" t="s">
        <v>56</v>
      </c>
      <c r="C49" s="32" t="str">
        <f>IF(Completeness!D37=1,"Yes","No")</f>
        <v>No</v>
      </c>
      <c r="D49" s="32">
        <v>0</v>
      </c>
      <c r="F49" s="5"/>
      <c r="G49" s="5"/>
      <c r="H49" s="5"/>
      <c r="I49" s="46"/>
      <c r="P49" s="6" t="str">
        <f t="shared" si="1"/>
        <v>Dispari</v>
      </c>
    </row>
    <row r="50" spans="1:16" x14ac:dyDescent="0.2">
      <c r="A50" s="31" t="s">
        <v>9</v>
      </c>
      <c r="B50" s="54" t="s">
        <v>57</v>
      </c>
      <c r="C50" s="32" t="str">
        <f>IF(Completeness!D38=1,"Yes","No")</f>
        <v>No</v>
      </c>
      <c r="D50" s="32">
        <v>0</v>
      </c>
      <c r="F50" s="5"/>
      <c r="G50" s="5"/>
      <c r="H50" s="5"/>
      <c r="I50" s="46"/>
      <c r="P50" s="6" t="str">
        <f t="shared" si="1"/>
        <v>Pari</v>
      </c>
    </row>
    <row r="51" spans="1:16" x14ac:dyDescent="0.2">
      <c r="A51" s="31" t="s">
        <v>9</v>
      </c>
      <c r="B51" s="54" t="s">
        <v>58</v>
      </c>
      <c r="C51" s="32" t="str">
        <f>IF(Completeness!D38=1,"Yes","No")</f>
        <v>No</v>
      </c>
      <c r="D51" s="32">
        <v>0</v>
      </c>
      <c r="F51" s="5"/>
      <c r="G51" s="5"/>
      <c r="H51" s="5"/>
      <c r="I51" s="46"/>
      <c r="P51" s="6" t="str">
        <f t="shared" si="1"/>
        <v>Dispari</v>
      </c>
    </row>
    <row r="52" spans="1:16" x14ac:dyDescent="0.2">
      <c r="A52" s="31" t="s">
        <v>9</v>
      </c>
      <c r="B52" s="31" t="s">
        <v>53</v>
      </c>
      <c r="C52" s="32" t="str">
        <f>IF(Completeness!D39=1,"Yes","No")</f>
        <v>No</v>
      </c>
      <c r="D52" s="32">
        <v>0</v>
      </c>
      <c r="F52" s="5"/>
      <c r="G52" s="5"/>
      <c r="H52" s="5"/>
      <c r="I52" s="46"/>
      <c r="P52" s="6" t="str">
        <f t="shared" si="1"/>
        <v>Pari</v>
      </c>
    </row>
    <row r="53" spans="1:16" x14ac:dyDescent="0.2">
      <c r="A53" s="31" t="s">
        <v>9</v>
      </c>
      <c r="B53" s="31" t="s">
        <v>54</v>
      </c>
      <c r="C53" s="32" t="str">
        <f>IF(Completeness!D39=1,"Yes","No")</f>
        <v>No</v>
      </c>
      <c r="D53" s="32">
        <v>0</v>
      </c>
      <c r="F53" s="5"/>
      <c r="G53" s="5"/>
      <c r="H53" s="5"/>
      <c r="I53" s="46"/>
      <c r="P53" s="6" t="str">
        <f t="shared" si="1"/>
        <v>Dispari</v>
      </c>
    </row>
    <row r="54" spans="1:16" x14ac:dyDescent="0.2">
      <c r="A54" s="31" t="s">
        <v>0</v>
      </c>
      <c r="B54" s="31" t="s">
        <v>49</v>
      </c>
      <c r="C54" s="32" t="str">
        <f>IF(Completeness!D40=1,"Yes","No")</f>
        <v>No</v>
      </c>
      <c r="D54" s="32">
        <v>0</v>
      </c>
      <c r="F54" s="5"/>
      <c r="G54" s="5"/>
      <c r="H54" s="5"/>
      <c r="I54" s="46"/>
      <c r="P54" s="6" t="str">
        <f t="shared" si="1"/>
        <v>Pari</v>
      </c>
    </row>
    <row r="55" spans="1:16" x14ac:dyDescent="0.2">
      <c r="A55" s="31" t="s">
        <v>0</v>
      </c>
      <c r="B55" s="31" t="s">
        <v>50</v>
      </c>
      <c r="C55" s="32" t="str">
        <f>IF(Completeness!D40=1,"Yes","No")</f>
        <v>No</v>
      </c>
      <c r="D55" s="32">
        <v>0</v>
      </c>
      <c r="F55" s="5"/>
      <c r="G55" s="5"/>
      <c r="H55" s="5"/>
      <c r="I55" s="46"/>
      <c r="P55" s="6" t="str">
        <f t="shared" si="1"/>
        <v>Dispari</v>
      </c>
    </row>
    <row r="56" spans="1:16" x14ac:dyDescent="0.2">
      <c r="A56" s="31" t="s">
        <v>0</v>
      </c>
      <c r="B56" s="54" t="s">
        <v>51</v>
      </c>
      <c r="C56" s="32" t="str">
        <f>IF(Completeness!D41=1,"Yes","No")</f>
        <v>No</v>
      </c>
      <c r="D56" s="32">
        <v>0</v>
      </c>
      <c r="F56" s="5"/>
      <c r="G56" s="5"/>
      <c r="H56" s="5"/>
      <c r="I56" s="46"/>
      <c r="P56" s="6" t="str">
        <f t="shared" si="1"/>
        <v>Pari</v>
      </c>
    </row>
    <row r="57" spans="1:16" x14ac:dyDescent="0.2">
      <c r="A57" s="31" t="s">
        <v>0</v>
      </c>
      <c r="B57" s="54" t="s">
        <v>52</v>
      </c>
      <c r="C57" s="32" t="str">
        <f>IF(Completeness!D41=1,"Yes","No")</f>
        <v>No</v>
      </c>
      <c r="D57" s="32">
        <v>0</v>
      </c>
      <c r="F57" s="5"/>
      <c r="G57" s="5"/>
      <c r="H57" s="5"/>
      <c r="I57" s="46"/>
      <c r="P57" s="6" t="str">
        <f t="shared" si="1"/>
        <v>Dispari</v>
      </c>
    </row>
    <row r="58" spans="1:16" x14ac:dyDescent="0.2">
      <c r="A58" s="31" t="s">
        <v>0</v>
      </c>
      <c r="B58" s="31" t="s">
        <v>53</v>
      </c>
      <c r="C58" s="32" t="str">
        <f>IF(Completeness!D42=1,"Yes","No")</f>
        <v>No</v>
      </c>
      <c r="D58" s="32">
        <v>0</v>
      </c>
      <c r="F58" s="5"/>
      <c r="G58" s="5"/>
      <c r="H58" s="5"/>
      <c r="I58" s="46"/>
      <c r="P58" s="6" t="str">
        <f t="shared" si="1"/>
        <v>Pari</v>
      </c>
    </row>
    <row r="59" spans="1:16" x14ac:dyDescent="0.2">
      <c r="A59" s="31" t="s">
        <v>0</v>
      </c>
      <c r="B59" s="31" t="s">
        <v>54</v>
      </c>
      <c r="C59" s="32" t="str">
        <f>IF(Completeness!D42=1,"Yes","No")</f>
        <v>No</v>
      </c>
      <c r="D59" s="32">
        <v>0</v>
      </c>
      <c r="F59" s="5"/>
      <c r="G59" s="5"/>
      <c r="H59" s="5"/>
      <c r="I59" s="46"/>
      <c r="P59" s="6" t="str">
        <f t="shared" si="1"/>
        <v>Dispari</v>
      </c>
    </row>
    <row r="60" spans="1:16" x14ac:dyDescent="0.2">
      <c r="A60" s="31" t="s">
        <v>1</v>
      </c>
      <c r="B60" s="31" t="s">
        <v>49</v>
      </c>
      <c r="C60" s="32" t="str">
        <f>IF(Completeness!D43=1,"Yes","No")</f>
        <v>No</v>
      </c>
      <c r="D60" s="32">
        <v>0</v>
      </c>
      <c r="F60" s="5"/>
      <c r="G60" s="5"/>
      <c r="H60" s="5"/>
      <c r="I60" s="46"/>
      <c r="P60" s="6" t="str">
        <f t="shared" si="1"/>
        <v>Pari</v>
      </c>
    </row>
    <row r="61" spans="1:16" x14ac:dyDescent="0.2">
      <c r="A61" s="31" t="s">
        <v>1</v>
      </c>
      <c r="B61" s="31" t="s">
        <v>50</v>
      </c>
      <c r="C61" s="32" t="str">
        <f>IF(Completeness!D43=1,"Yes","No")</f>
        <v>No</v>
      </c>
      <c r="D61" s="32">
        <v>0</v>
      </c>
      <c r="F61" s="5"/>
      <c r="G61" s="5"/>
      <c r="H61" s="5"/>
      <c r="I61" s="46"/>
      <c r="P61" s="6" t="str">
        <f t="shared" si="1"/>
        <v>Dispari</v>
      </c>
    </row>
    <row r="62" spans="1:16" x14ac:dyDescent="0.2">
      <c r="A62" s="31" t="s">
        <v>1</v>
      </c>
      <c r="B62" s="54" t="s">
        <v>51</v>
      </c>
      <c r="C62" s="32" t="str">
        <f>IF(Completeness!D44=1,"Yes","No")</f>
        <v>No</v>
      </c>
      <c r="D62" s="32">
        <v>0</v>
      </c>
      <c r="F62" s="5"/>
      <c r="G62" s="5"/>
      <c r="H62" s="5"/>
      <c r="I62" s="46"/>
      <c r="P62" s="6" t="str">
        <f t="shared" si="1"/>
        <v>Pari</v>
      </c>
    </row>
    <row r="63" spans="1:16" x14ac:dyDescent="0.2">
      <c r="A63" s="31" t="s">
        <v>1</v>
      </c>
      <c r="B63" s="54" t="s">
        <v>52</v>
      </c>
      <c r="C63" s="32" t="str">
        <f>IF(Completeness!D44=1,"Yes","No")</f>
        <v>No</v>
      </c>
      <c r="D63" s="32">
        <v>0</v>
      </c>
      <c r="F63" s="5"/>
      <c r="G63" s="5"/>
      <c r="H63" s="5"/>
      <c r="I63" s="46"/>
      <c r="P63" s="6" t="str">
        <f t="shared" si="1"/>
        <v>Dispari</v>
      </c>
    </row>
    <row r="64" spans="1:16" x14ac:dyDescent="0.2">
      <c r="A64" s="31" t="s">
        <v>1</v>
      </c>
      <c r="B64" s="31" t="s">
        <v>53</v>
      </c>
      <c r="C64" s="32" t="str">
        <f>IF(Completeness!D45=1,"Yes","No")</f>
        <v>No</v>
      </c>
      <c r="D64" s="32">
        <v>0</v>
      </c>
      <c r="F64" s="5"/>
      <c r="G64" s="5"/>
      <c r="H64" s="5"/>
      <c r="I64" s="46"/>
      <c r="P64" s="6" t="str">
        <f t="shared" si="1"/>
        <v>Pari</v>
      </c>
    </row>
    <row r="65" spans="1:16" x14ac:dyDescent="0.2">
      <c r="A65" s="31" t="s">
        <v>1</v>
      </c>
      <c r="B65" s="31" t="s">
        <v>54</v>
      </c>
      <c r="C65" s="32" t="str">
        <f>IF(Completeness!D45=1,"Yes","No")</f>
        <v>No</v>
      </c>
      <c r="D65" s="32">
        <v>0</v>
      </c>
      <c r="F65" s="5"/>
      <c r="G65" s="5"/>
      <c r="H65" s="5"/>
      <c r="I65" s="46"/>
      <c r="P65" s="6" t="str">
        <f t="shared" si="1"/>
        <v>Dispari</v>
      </c>
    </row>
    <row r="66" spans="1:16" x14ac:dyDescent="0.2">
      <c r="A66" s="31" t="s">
        <v>2</v>
      </c>
      <c r="B66" s="31" t="s">
        <v>49</v>
      </c>
      <c r="C66" s="32" t="str">
        <f>IF(Completeness!D46=1,"Yes","No")</f>
        <v>No</v>
      </c>
      <c r="D66" s="32">
        <v>0</v>
      </c>
      <c r="F66" s="5"/>
      <c r="G66" s="5"/>
      <c r="H66" s="5"/>
      <c r="I66" s="46"/>
      <c r="P66" s="6" t="str">
        <f t="shared" si="1"/>
        <v>Pari</v>
      </c>
    </row>
    <row r="67" spans="1:16" x14ac:dyDescent="0.2">
      <c r="A67" s="31" t="s">
        <v>2</v>
      </c>
      <c r="B67" s="31" t="s">
        <v>50</v>
      </c>
      <c r="C67" s="32" t="str">
        <f>IF(Completeness!D46=1,"Yes","No")</f>
        <v>No</v>
      </c>
      <c r="D67" s="32">
        <v>0</v>
      </c>
      <c r="F67" s="5"/>
      <c r="G67" s="5"/>
      <c r="H67" s="5"/>
      <c r="I67" s="46"/>
      <c r="P67" s="6" t="str">
        <f t="shared" si="1"/>
        <v>Dispari</v>
      </c>
    </row>
    <row r="68" spans="1:16" x14ac:dyDescent="0.2">
      <c r="A68" s="31" t="s">
        <v>2</v>
      </c>
      <c r="B68" s="54" t="s">
        <v>51</v>
      </c>
      <c r="C68" s="32" t="str">
        <f>IF(Completeness!D47=1,"Yes","No")</f>
        <v>No</v>
      </c>
      <c r="D68" s="32">
        <v>0</v>
      </c>
      <c r="F68" s="5"/>
      <c r="G68" s="5"/>
      <c r="H68" s="5"/>
      <c r="I68" s="46"/>
      <c r="P68" s="6" t="str">
        <f t="shared" si="1"/>
        <v>Pari</v>
      </c>
    </row>
    <row r="69" spans="1:16" x14ac:dyDescent="0.2">
      <c r="A69" s="31" t="s">
        <v>2</v>
      </c>
      <c r="B69" s="54" t="s">
        <v>52</v>
      </c>
      <c r="C69" s="32" t="str">
        <f>IF(Completeness!D47=1,"Yes","No")</f>
        <v>No</v>
      </c>
      <c r="D69" s="32">
        <v>0</v>
      </c>
      <c r="F69" s="5"/>
      <c r="G69" s="5"/>
      <c r="H69" s="5"/>
      <c r="I69" s="46"/>
      <c r="P69" s="6" t="str">
        <f t="shared" si="1"/>
        <v>Dispari</v>
      </c>
    </row>
    <row r="70" spans="1:16" x14ac:dyDescent="0.2">
      <c r="A70" s="31" t="s">
        <v>2</v>
      </c>
      <c r="B70" s="31" t="s">
        <v>53</v>
      </c>
      <c r="C70" s="32" t="str">
        <f>IF(Completeness!D48=1,"Yes","No")</f>
        <v>No</v>
      </c>
      <c r="D70" s="32">
        <v>0</v>
      </c>
      <c r="F70" s="5"/>
      <c r="G70" s="5"/>
      <c r="H70" s="5"/>
      <c r="I70" s="46"/>
      <c r="P70" s="6" t="str">
        <f t="shared" si="1"/>
        <v>Pari</v>
      </c>
    </row>
    <row r="71" spans="1:16" x14ac:dyDescent="0.2">
      <c r="A71" s="31" t="s">
        <v>2</v>
      </c>
      <c r="B71" s="31" t="s">
        <v>54</v>
      </c>
      <c r="C71" s="32" t="str">
        <f>IF(Completeness!D48=1,"Yes","No")</f>
        <v>No</v>
      </c>
      <c r="D71" s="32">
        <v>0</v>
      </c>
      <c r="F71" s="5"/>
      <c r="G71" s="5"/>
      <c r="H71" s="5"/>
      <c r="I71" s="46"/>
      <c r="P71" s="6" t="str">
        <f t="shared" si="1"/>
        <v>Dispari</v>
      </c>
    </row>
    <row r="72" spans="1:16" x14ac:dyDescent="0.2">
      <c r="A72" s="31" t="s">
        <v>3</v>
      </c>
      <c r="B72" s="31" t="s">
        <v>49</v>
      </c>
      <c r="C72" s="32" t="str">
        <f>IF(Completeness!D49=1,"Yes","No")</f>
        <v>No</v>
      </c>
      <c r="D72" s="32">
        <v>0</v>
      </c>
      <c r="F72" s="5"/>
      <c r="G72" s="5"/>
      <c r="H72" s="5"/>
      <c r="I72" s="46"/>
      <c r="P72" s="6" t="str">
        <f t="shared" si="1"/>
        <v>Pari</v>
      </c>
    </row>
    <row r="73" spans="1:16" x14ac:dyDescent="0.2">
      <c r="A73" s="31" t="s">
        <v>3</v>
      </c>
      <c r="B73" s="31" t="s">
        <v>50</v>
      </c>
      <c r="C73" s="32" t="str">
        <f>IF(Completeness!D49=1,"Yes","No")</f>
        <v>No</v>
      </c>
      <c r="D73" s="32">
        <v>0</v>
      </c>
      <c r="F73" s="5"/>
      <c r="G73" s="5"/>
      <c r="H73" s="5"/>
      <c r="I73" s="46"/>
      <c r="P73" s="6" t="str">
        <f t="shared" si="1"/>
        <v>Dispari</v>
      </c>
    </row>
    <row r="74" spans="1:16" x14ac:dyDescent="0.2">
      <c r="A74" s="31" t="s">
        <v>3</v>
      </c>
      <c r="B74" s="54" t="s">
        <v>51</v>
      </c>
      <c r="C74" s="32" t="str">
        <f>IF(Completeness!D50=1,"Yes","No")</f>
        <v>No</v>
      </c>
      <c r="D74" s="32">
        <v>0</v>
      </c>
      <c r="F74" s="5"/>
      <c r="G74" s="5"/>
      <c r="H74" s="5"/>
      <c r="I74" s="46"/>
      <c r="P74" s="6" t="str">
        <f t="shared" si="1"/>
        <v>Pari</v>
      </c>
    </row>
    <row r="75" spans="1:16" x14ac:dyDescent="0.2">
      <c r="A75" s="31" t="s">
        <v>3</v>
      </c>
      <c r="B75" s="54" t="s">
        <v>52</v>
      </c>
      <c r="C75" s="32" t="str">
        <f>IF(Completeness!D50=1,"Yes","No")</f>
        <v>No</v>
      </c>
      <c r="D75" s="32">
        <v>0</v>
      </c>
      <c r="F75" s="5"/>
      <c r="G75" s="5"/>
      <c r="H75" s="5"/>
      <c r="I75" s="46"/>
      <c r="P75" s="6" t="str">
        <f t="shared" si="1"/>
        <v>Dispari</v>
      </c>
    </row>
    <row r="76" spans="1:16" x14ac:dyDescent="0.2">
      <c r="A76" s="31" t="s">
        <v>3</v>
      </c>
      <c r="B76" s="31" t="s">
        <v>53</v>
      </c>
      <c r="C76" s="32" t="str">
        <f>IF(Completeness!D51=1,"Yes","No")</f>
        <v>No</v>
      </c>
      <c r="D76" s="32">
        <v>0</v>
      </c>
      <c r="F76" s="5"/>
      <c r="G76" s="5"/>
      <c r="H76" s="5"/>
      <c r="I76" s="46"/>
      <c r="P76" s="6" t="str">
        <f t="shared" si="1"/>
        <v>Pari</v>
      </c>
    </row>
    <row r="77" spans="1:16" x14ac:dyDescent="0.2">
      <c r="A77" s="31" t="s">
        <v>3</v>
      </c>
      <c r="B77" s="31" t="s">
        <v>54</v>
      </c>
      <c r="C77" s="32" t="str">
        <f>IF(Completeness!D51=1,"Yes","No")</f>
        <v>No</v>
      </c>
      <c r="D77" s="32">
        <v>0</v>
      </c>
      <c r="F77" s="5"/>
      <c r="G77" s="5"/>
      <c r="H77" s="5"/>
      <c r="I77" s="46"/>
      <c r="P77" s="6" t="str">
        <f t="shared" si="1"/>
        <v>Dispari</v>
      </c>
    </row>
    <row r="78" spans="1:16" x14ac:dyDescent="0.2">
      <c r="A78" s="31" t="s">
        <v>10</v>
      </c>
      <c r="B78" s="54" t="s">
        <v>55</v>
      </c>
      <c r="C78" s="32" t="str">
        <f>IF(Completeness!D52=1,"Yes","No")</f>
        <v>No</v>
      </c>
      <c r="D78" s="32">
        <v>0</v>
      </c>
      <c r="F78" s="5"/>
      <c r="G78" s="5"/>
      <c r="H78" s="5"/>
      <c r="I78" s="46"/>
      <c r="P78" s="6" t="str">
        <f t="shared" ref="P78:P113" si="3">IF(MOD(ROW(), 2)=0, "Pari", "Dispari")</f>
        <v>Pari</v>
      </c>
    </row>
    <row r="79" spans="1:16" x14ac:dyDescent="0.2">
      <c r="A79" s="31" t="s">
        <v>10</v>
      </c>
      <c r="B79" s="54" t="s">
        <v>56</v>
      </c>
      <c r="C79" s="32" t="str">
        <f>IF(Completeness!D52=1,"Yes","No")</f>
        <v>No</v>
      </c>
      <c r="D79" s="32">
        <v>0</v>
      </c>
      <c r="F79" s="5"/>
      <c r="G79" s="5"/>
      <c r="H79" s="5"/>
      <c r="I79" s="46"/>
      <c r="P79" s="6" t="str">
        <f t="shared" si="3"/>
        <v>Dispari</v>
      </c>
    </row>
    <row r="80" spans="1:16" x14ac:dyDescent="0.2">
      <c r="A80" s="31" t="s">
        <v>10</v>
      </c>
      <c r="B80" s="54" t="s">
        <v>57</v>
      </c>
      <c r="C80" s="32" t="str">
        <f>IF(Completeness!D53=1,"Yes","No")</f>
        <v>No</v>
      </c>
      <c r="D80" s="32">
        <v>0</v>
      </c>
      <c r="F80" s="5"/>
      <c r="G80" s="5"/>
      <c r="H80" s="5"/>
      <c r="I80" s="46"/>
      <c r="P80" s="6" t="str">
        <f t="shared" si="3"/>
        <v>Pari</v>
      </c>
    </row>
    <row r="81" spans="1:16" x14ac:dyDescent="0.2">
      <c r="A81" s="31" t="s">
        <v>10</v>
      </c>
      <c r="B81" s="54" t="s">
        <v>58</v>
      </c>
      <c r="C81" s="32" t="str">
        <f>IF(Completeness!D53=1,"Yes","No")</f>
        <v>No</v>
      </c>
      <c r="D81" s="32">
        <v>0</v>
      </c>
      <c r="F81" s="5"/>
      <c r="G81" s="5"/>
      <c r="H81" s="5"/>
      <c r="I81" s="46"/>
      <c r="P81" s="6" t="str">
        <f t="shared" si="3"/>
        <v>Dispari</v>
      </c>
    </row>
    <row r="82" spans="1:16" x14ac:dyDescent="0.2">
      <c r="A82" s="31" t="s">
        <v>10</v>
      </c>
      <c r="B82" s="31" t="s">
        <v>53</v>
      </c>
      <c r="C82" s="32" t="str">
        <f>IF(Completeness!D54=1,"Yes","No")</f>
        <v>No</v>
      </c>
      <c r="D82" s="32">
        <v>0</v>
      </c>
      <c r="F82" s="5"/>
      <c r="G82" s="5"/>
      <c r="H82" s="5"/>
      <c r="I82" s="46"/>
      <c r="P82" s="6" t="str">
        <f t="shared" si="3"/>
        <v>Pari</v>
      </c>
    </row>
    <row r="83" spans="1:16" x14ac:dyDescent="0.2">
      <c r="A83" s="31" t="s">
        <v>10</v>
      </c>
      <c r="B83" s="31" t="s">
        <v>54</v>
      </c>
      <c r="C83" s="32" t="str">
        <f>IF(Completeness!D54=1,"Yes","No")</f>
        <v>No</v>
      </c>
      <c r="D83" s="32">
        <v>0</v>
      </c>
      <c r="F83" s="5"/>
      <c r="G83" s="5"/>
      <c r="H83" s="5"/>
      <c r="I83" s="46"/>
      <c r="P83" s="6" t="str">
        <f t="shared" si="3"/>
        <v>Dispari</v>
      </c>
    </row>
    <row r="84" spans="1:16" x14ac:dyDescent="0.2">
      <c r="A84" s="31" t="s">
        <v>15</v>
      </c>
      <c r="B84" s="54" t="s">
        <v>55</v>
      </c>
      <c r="C84" s="32" t="str">
        <f>IF(Completeness!D55=1,"Yes","No")</f>
        <v>No</v>
      </c>
      <c r="D84" s="32">
        <v>0</v>
      </c>
      <c r="F84" s="5"/>
      <c r="G84" s="5"/>
      <c r="H84" s="5"/>
      <c r="I84" s="46"/>
      <c r="P84" s="6" t="str">
        <f t="shared" si="3"/>
        <v>Pari</v>
      </c>
    </row>
    <row r="85" spans="1:16" x14ac:dyDescent="0.2">
      <c r="A85" s="31" t="s">
        <v>15</v>
      </c>
      <c r="B85" s="54" t="s">
        <v>56</v>
      </c>
      <c r="C85" s="32" t="str">
        <f>IF(Completeness!D55=1,"Yes","No")</f>
        <v>No</v>
      </c>
      <c r="D85" s="32">
        <v>0</v>
      </c>
      <c r="F85" s="5"/>
      <c r="G85" s="5"/>
      <c r="H85" s="5"/>
      <c r="I85" s="46"/>
      <c r="P85" s="6" t="str">
        <f t="shared" si="3"/>
        <v>Dispari</v>
      </c>
    </row>
    <row r="86" spans="1:16" x14ac:dyDescent="0.2">
      <c r="A86" s="31" t="s">
        <v>15</v>
      </c>
      <c r="B86" s="54" t="s">
        <v>57</v>
      </c>
      <c r="C86" s="32" t="str">
        <f>IF(Completeness!D56=1,"Yes","No")</f>
        <v>No</v>
      </c>
      <c r="D86" s="32">
        <v>0</v>
      </c>
      <c r="F86" s="5"/>
      <c r="G86" s="5"/>
      <c r="H86" s="5"/>
      <c r="I86" s="46"/>
      <c r="P86" s="6" t="str">
        <f t="shared" si="3"/>
        <v>Pari</v>
      </c>
    </row>
    <row r="87" spans="1:16" x14ac:dyDescent="0.2">
      <c r="A87" s="31" t="s">
        <v>15</v>
      </c>
      <c r="B87" s="54" t="s">
        <v>58</v>
      </c>
      <c r="C87" s="32" t="str">
        <f>IF(Completeness!D56=1,"Yes","No")</f>
        <v>No</v>
      </c>
      <c r="D87" s="32">
        <v>0</v>
      </c>
      <c r="F87" s="5"/>
      <c r="G87" s="5"/>
      <c r="H87" s="5"/>
      <c r="I87" s="46"/>
      <c r="P87" s="6" t="str">
        <f t="shared" si="3"/>
        <v>Dispari</v>
      </c>
    </row>
    <row r="88" spans="1:16" x14ac:dyDescent="0.2">
      <c r="A88" s="31" t="s">
        <v>15</v>
      </c>
      <c r="B88" s="31" t="s">
        <v>53</v>
      </c>
      <c r="C88" s="32" t="str">
        <f>IF(Completeness!D57=1,"Yes","No")</f>
        <v>No</v>
      </c>
      <c r="D88" s="32">
        <v>0</v>
      </c>
      <c r="F88" s="5"/>
      <c r="G88" s="5"/>
      <c r="H88" s="5"/>
      <c r="I88" s="46"/>
      <c r="P88" s="6" t="str">
        <f t="shared" si="3"/>
        <v>Pari</v>
      </c>
    </row>
    <row r="89" spans="1:16" x14ac:dyDescent="0.2">
      <c r="A89" s="31" t="s">
        <v>15</v>
      </c>
      <c r="B89" s="31" t="s">
        <v>54</v>
      </c>
      <c r="C89" s="32" t="str">
        <f>IF(Completeness!D57=1,"Yes","No")</f>
        <v>No</v>
      </c>
      <c r="D89" s="32">
        <v>0</v>
      </c>
      <c r="F89" s="5"/>
      <c r="G89" s="5"/>
      <c r="H89" s="5"/>
      <c r="I89" s="46"/>
      <c r="P89" s="6" t="str">
        <f t="shared" si="3"/>
        <v>Dispari</v>
      </c>
    </row>
    <row r="90" spans="1:16" x14ac:dyDescent="0.2">
      <c r="A90" s="31" t="s">
        <v>11</v>
      </c>
      <c r="B90" s="54" t="s">
        <v>55</v>
      </c>
      <c r="C90" s="32" t="str">
        <f>IF(Completeness!D58=1,"Yes","No")</f>
        <v>No</v>
      </c>
      <c r="D90" s="32">
        <v>0</v>
      </c>
      <c r="F90" s="5"/>
      <c r="G90" s="5"/>
      <c r="H90" s="5"/>
      <c r="I90" s="46"/>
      <c r="P90" s="6" t="str">
        <f t="shared" si="3"/>
        <v>Pari</v>
      </c>
    </row>
    <row r="91" spans="1:16" x14ac:dyDescent="0.2">
      <c r="A91" s="31" t="s">
        <v>11</v>
      </c>
      <c r="B91" s="54" t="s">
        <v>56</v>
      </c>
      <c r="C91" s="32" t="str">
        <f>IF(Completeness!D58=1,"Yes","No")</f>
        <v>No</v>
      </c>
      <c r="D91" s="32">
        <v>0</v>
      </c>
      <c r="F91" s="5"/>
      <c r="G91" s="5"/>
      <c r="H91" s="5"/>
      <c r="I91" s="46"/>
      <c r="P91" s="6" t="str">
        <f t="shared" si="3"/>
        <v>Dispari</v>
      </c>
    </row>
    <row r="92" spans="1:16" x14ac:dyDescent="0.2">
      <c r="A92" s="31" t="s">
        <v>11</v>
      </c>
      <c r="B92" s="54" t="s">
        <v>57</v>
      </c>
      <c r="C92" s="32" t="str">
        <f>IF(Completeness!D59=1,"Yes","No")</f>
        <v>No</v>
      </c>
      <c r="D92" s="32">
        <v>0</v>
      </c>
      <c r="F92" s="5"/>
      <c r="G92" s="5"/>
      <c r="H92" s="5"/>
      <c r="I92" s="46"/>
      <c r="P92" s="6" t="str">
        <f t="shared" si="3"/>
        <v>Pari</v>
      </c>
    </row>
    <row r="93" spans="1:16" x14ac:dyDescent="0.2">
      <c r="A93" s="31" t="s">
        <v>11</v>
      </c>
      <c r="B93" s="54" t="s">
        <v>58</v>
      </c>
      <c r="C93" s="32" t="str">
        <f>IF(Completeness!D59=1,"Yes","No")</f>
        <v>No</v>
      </c>
      <c r="D93" s="32">
        <v>0</v>
      </c>
      <c r="F93" s="5"/>
      <c r="G93" s="5"/>
      <c r="H93" s="5"/>
      <c r="I93" s="46"/>
      <c r="P93" s="6" t="str">
        <f t="shared" si="3"/>
        <v>Dispari</v>
      </c>
    </row>
    <row r="94" spans="1:16" x14ac:dyDescent="0.2">
      <c r="A94" s="31" t="s">
        <v>11</v>
      </c>
      <c r="B94" s="31" t="s">
        <v>53</v>
      </c>
      <c r="C94" s="32" t="str">
        <f>IF(Completeness!D60=1,"Yes","No")</f>
        <v>No</v>
      </c>
      <c r="D94" s="32">
        <v>0</v>
      </c>
      <c r="F94" s="5"/>
      <c r="G94" s="5"/>
      <c r="H94" s="5"/>
      <c r="I94" s="46"/>
      <c r="P94" s="6" t="str">
        <f t="shared" si="3"/>
        <v>Pari</v>
      </c>
    </row>
    <row r="95" spans="1:16" x14ac:dyDescent="0.2">
      <c r="A95" s="31" t="s">
        <v>11</v>
      </c>
      <c r="B95" s="31" t="s">
        <v>54</v>
      </c>
      <c r="C95" s="32" t="str">
        <f>IF(Completeness!D60=1,"Yes","No")</f>
        <v>No</v>
      </c>
      <c r="D95" s="32">
        <v>0</v>
      </c>
      <c r="F95" s="5"/>
      <c r="G95" s="5"/>
      <c r="H95" s="5"/>
      <c r="I95" s="46"/>
      <c r="P95" s="6" t="str">
        <f t="shared" si="3"/>
        <v>Dispari</v>
      </c>
    </row>
    <row r="96" spans="1:16" x14ac:dyDescent="0.2">
      <c r="A96" s="31" t="s">
        <v>16</v>
      </c>
      <c r="B96" s="31" t="s">
        <v>49</v>
      </c>
      <c r="C96" s="32" t="str">
        <f>IF(Completeness!D61=1,"Yes","No")</f>
        <v>No</v>
      </c>
      <c r="D96" s="32">
        <v>0</v>
      </c>
      <c r="F96" s="5"/>
      <c r="G96" s="5"/>
      <c r="H96" s="5"/>
      <c r="I96" s="46"/>
      <c r="P96" s="6" t="str">
        <f t="shared" si="3"/>
        <v>Pari</v>
      </c>
    </row>
    <row r="97" spans="1:16" x14ac:dyDescent="0.2">
      <c r="A97" s="31" t="s">
        <v>16</v>
      </c>
      <c r="B97" s="31" t="s">
        <v>50</v>
      </c>
      <c r="C97" s="32" t="str">
        <f>IF(Completeness!D61=1,"Yes","No")</f>
        <v>No</v>
      </c>
      <c r="D97" s="32">
        <v>0</v>
      </c>
      <c r="F97" s="5"/>
      <c r="G97" s="5"/>
      <c r="H97" s="5"/>
      <c r="I97" s="46"/>
      <c r="P97" s="6" t="str">
        <f t="shared" si="3"/>
        <v>Dispari</v>
      </c>
    </row>
    <row r="98" spans="1:16" x14ac:dyDescent="0.2">
      <c r="A98" s="31" t="s">
        <v>16</v>
      </c>
      <c r="B98" s="54" t="s">
        <v>51</v>
      </c>
      <c r="C98" s="32" t="str">
        <f>IF(Completeness!D62=1,"Yes","No")</f>
        <v>No</v>
      </c>
      <c r="D98" s="32">
        <v>0</v>
      </c>
      <c r="F98" s="5"/>
      <c r="G98" s="5"/>
      <c r="H98" s="5"/>
      <c r="I98" s="46"/>
      <c r="P98" s="6" t="str">
        <f t="shared" si="3"/>
        <v>Pari</v>
      </c>
    </row>
    <row r="99" spans="1:16" x14ac:dyDescent="0.2">
      <c r="A99" s="31" t="s">
        <v>16</v>
      </c>
      <c r="B99" s="54" t="s">
        <v>52</v>
      </c>
      <c r="C99" s="32" t="str">
        <f>IF(Completeness!D62=1,"Yes","No")</f>
        <v>No</v>
      </c>
      <c r="D99" s="32">
        <v>0</v>
      </c>
      <c r="F99" s="5"/>
      <c r="G99" s="5"/>
      <c r="H99" s="5"/>
      <c r="I99" s="46"/>
      <c r="P99" s="6" t="str">
        <f t="shared" si="3"/>
        <v>Dispari</v>
      </c>
    </row>
    <row r="100" spans="1:16" x14ac:dyDescent="0.2">
      <c r="A100" s="31" t="s">
        <v>16</v>
      </c>
      <c r="B100" s="31" t="s">
        <v>53</v>
      </c>
      <c r="C100" s="32" t="str">
        <f>IF(Completeness!D63=1,"Yes","No")</f>
        <v>No</v>
      </c>
      <c r="D100" s="32">
        <v>0</v>
      </c>
      <c r="F100" s="5"/>
      <c r="G100" s="5"/>
      <c r="H100" s="5"/>
      <c r="I100" s="46"/>
      <c r="P100" s="6" t="str">
        <f t="shared" si="3"/>
        <v>Pari</v>
      </c>
    </row>
    <row r="101" spans="1:16" x14ac:dyDescent="0.2">
      <c r="A101" s="31" t="s">
        <v>16</v>
      </c>
      <c r="B101" s="31" t="s">
        <v>54</v>
      </c>
      <c r="C101" s="32" t="str">
        <f>IF(Completeness!D63=1,"Yes","No")</f>
        <v>No</v>
      </c>
      <c r="D101" s="32">
        <v>0</v>
      </c>
      <c r="F101" s="5"/>
      <c r="G101" s="5"/>
      <c r="H101" s="5"/>
      <c r="I101" s="46"/>
      <c r="P101" s="6" t="str">
        <f t="shared" si="3"/>
        <v>Dispari</v>
      </c>
    </row>
    <row r="102" spans="1:16" x14ac:dyDescent="0.2">
      <c r="A102" s="31" t="s">
        <v>4</v>
      </c>
      <c r="B102" s="31" t="s">
        <v>49</v>
      </c>
      <c r="C102" s="32" t="str">
        <f>IF(Completeness!D64=1,"Yes","No")</f>
        <v>No</v>
      </c>
      <c r="D102" s="32">
        <v>0</v>
      </c>
      <c r="F102" s="5"/>
      <c r="G102" s="5"/>
      <c r="H102" s="5"/>
      <c r="I102" s="46"/>
      <c r="P102" s="6" t="str">
        <f t="shared" si="3"/>
        <v>Pari</v>
      </c>
    </row>
    <row r="103" spans="1:16" x14ac:dyDescent="0.2">
      <c r="A103" s="31" t="s">
        <v>4</v>
      </c>
      <c r="B103" s="31" t="s">
        <v>50</v>
      </c>
      <c r="C103" s="32" t="str">
        <f>IF(Completeness!D64=1,"Yes","No")</f>
        <v>No</v>
      </c>
      <c r="D103" s="32">
        <v>0</v>
      </c>
      <c r="F103" s="5"/>
      <c r="G103" s="5"/>
      <c r="H103" s="5"/>
      <c r="I103" s="46"/>
      <c r="P103" s="6" t="str">
        <f t="shared" si="3"/>
        <v>Dispari</v>
      </c>
    </row>
    <row r="104" spans="1:16" x14ac:dyDescent="0.2">
      <c r="A104" s="31" t="s">
        <v>4</v>
      </c>
      <c r="B104" s="54" t="s">
        <v>51</v>
      </c>
      <c r="C104" s="32" t="str">
        <f>IF(Completeness!D65=1,"Yes","No")</f>
        <v>No</v>
      </c>
      <c r="D104" s="32">
        <v>0</v>
      </c>
      <c r="F104" s="5"/>
      <c r="G104" s="5"/>
      <c r="H104" s="5"/>
      <c r="I104" s="46"/>
      <c r="P104" s="6" t="str">
        <f t="shared" si="3"/>
        <v>Pari</v>
      </c>
    </row>
    <row r="105" spans="1:16" x14ac:dyDescent="0.2">
      <c r="A105" s="31" t="s">
        <v>4</v>
      </c>
      <c r="B105" s="54" t="s">
        <v>52</v>
      </c>
      <c r="C105" s="32" t="str">
        <f>IF(Completeness!D65=1,"Yes","No")</f>
        <v>No</v>
      </c>
      <c r="D105" s="32">
        <v>0</v>
      </c>
      <c r="F105" s="5"/>
      <c r="G105" s="5"/>
      <c r="H105" s="5"/>
      <c r="I105" s="46"/>
      <c r="P105" s="6" t="str">
        <f t="shared" si="3"/>
        <v>Dispari</v>
      </c>
    </row>
    <row r="106" spans="1:16" x14ac:dyDescent="0.2">
      <c r="A106" s="31" t="s">
        <v>4</v>
      </c>
      <c r="B106" s="31" t="s">
        <v>53</v>
      </c>
      <c r="C106" s="32" t="str">
        <f>IF(Completeness!D66=1,"Yes","No")</f>
        <v>No</v>
      </c>
      <c r="D106" s="32">
        <v>0</v>
      </c>
      <c r="F106" s="5"/>
      <c r="G106" s="5"/>
      <c r="H106" s="5"/>
      <c r="I106" s="46"/>
      <c r="P106" s="6" t="str">
        <f t="shared" si="3"/>
        <v>Pari</v>
      </c>
    </row>
    <row r="107" spans="1:16" x14ac:dyDescent="0.2">
      <c r="A107" s="31" t="s">
        <v>4</v>
      </c>
      <c r="B107" s="31" t="s">
        <v>54</v>
      </c>
      <c r="C107" s="32" t="str">
        <f>IF(Completeness!D66=1,"Yes","No")</f>
        <v>No</v>
      </c>
      <c r="D107" s="32">
        <v>0</v>
      </c>
      <c r="F107" s="5"/>
      <c r="G107" s="5"/>
      <c r="H107" s="5"/>
      <c r="I107" s="46"/>
      <c r="P107" s="6" t="str">
        <f t="shared" si="3"/>
        <v>Dispari</v>
      </c>
    </row>
    <row r="108" spans="1:16" x14ac:dyDescent="0.2">
      <c r="A108" s="31" t="s">
        <v>12</v>
      </c>
      <c r="B108" s="54" t="s">
        <v>55</v>
      </c>
      <c r="C108" s="32" t="str">
        <f>IF(Completeness!D67=1,"Yes","No")</f>
        <v>No</v>
      </c>
      <c r="D108" s="32">
        <v>0</v>
      </c>
      <c r="F108" s="5"/>
      <c r="G108" s="5"/>
      <c r="H108" s="5"/>
      <c r="I108" s="46"/>
      <c r="P108" s="6" t="str">
        <f t="shared" si="3"/>
        <v>Pari</v>
      </c>
    </row>
    <row r="109" spans="1:16" x14ac:dyDescent="0.2">
      <c r="A109" s="31" t="s">
        <v>12</v>
      </c>
      <c r="B109" s="54" t="s">
        <v>56</v>
      </c>
      <c r="C109" s="32" t="str">
        <f>IF(Completeness!D67=1,"Yes","No")</f>
        <v>No</v>
      </c>
      <c r="D109" s="32">
        <v>0</v>
      </c>
      <c r="F109" s="5"/>
      <c r="G109" s="5"/>
      <c r="H109" s="5"/>
      <c r="I109" s="46"/>
      <c r="P109" s="6" t="str">
        <f t="shared" si="3"/>
        <v>Dispari</v>
      </c>
    </row>
    <row r="110" spans="1:16" x14ac:dyDescent="0.2">
      <c r="A110" s="31" t="s">
        <v>12</v>
      </c>
      <c r="B110" s="54" t="s">
        <v>57</v>
      </c>
      <c r="C110" s="32" t="str">
        <f>IF(Completeness!D68=1,"Yes","No")</f>
        <v>No</v>
      </c>
      <c r="D110" s="32">
        <v>0</v>
      </c>
      <c r="F110" s="5"/>
      <c r="G110" s="5"/>
      <c r="H110" s="5"/>
      <c r="I110" s="46"/>
      <c r="P110" s="6" t="str">
        <f t="shared" si="3"/>
        <v>Pari</v>
      </c>
    </row>
    <row r="111" spans="1:16" x14ac:dyDescent="0.2">
      <c r="A111" s="31" t="s">
        <v>12</v>
      </c>
      <c r="B111" s="54" t="s">
        <v>58</v>
      </c>
      <c r="C111" s="32" t="str">
        <f>IF(Completeness!D68=1,"Yes","No")</f>
        <v>No</v>
      </c>
      <c r="D111" s="32">
        <v>0</v>
      </c>
      <c r="F111" s="5"/>
      <c r="G111" s="5"/>
      <c r="H111" s="5"/>
      <c r="I111" s="46"/>
      <c r="P111" s="6" t="str">
        <f t="shared" si="3"/>
        <v>Dispari</v>
      </c>
    </row>
    <row r="112" spans="1:16" x14ac:dyDescent="0.2">
      <c r="A112" s="31" t="s">
        <v>12</v>
      </c>
      <c r="B112" s="31" t="s">
        <v>53</v>
      </c>
      <c r="C112" s="32" t="str">
        <f>IF(Completeness!D69=1,"Yes","No")</f>
        <v>No</v>
      </c>
      <c r="D112" s="32">
        <v>0</v>
      </c>
      <c r="F112" s="5"/>
      <c r="G112" s="5"/>
      <c r="H112" s="5"/>
      <c r="I112" s="46"/>
      <c r="P112" s="6" t="str">
        <f t="shared" si="3"/>
        <v>Pari</v>
      </c>
    </row>
    <row r="113" spans="1:16" x14ac:dyDescent="0.2">
      <c r="A113" s="31" t="s">
        <v>12</v>
      </c>
      <c r="B113" s="31" t="s">
        <v>54</v>
      </c>
      <c r="C113" s="32" t="str">
        <f>IF(Completeness!D69=1,"Yes","No")</f>
        <v>No</v>
      </c>
      <c r="D113" s="32">
        <v>0</v>
      </c>
      <c r="E113" s="5"/>
      <c r="F113" s="5"/>
      <c r="G113" s="5"/>
      <c r="H113" s="5"/>
      <c r="I113" s="46"/>
      <c r="P113" s="6" t="str">
        <f t="shared" si="3"/>
        <v>Dispari</v>
      </c>
    </row>
    <row r="114" spans="1:16" x14ac:dyDescent="0.2">
      <c r="A114" s="34"/>
      <c r="B114" s="5"/>
      <c r="C114" s="7"/>
      <c r="D114" s="5"/>
      <c r="E114" s="5"/>
      <c r="F114" s="5"/>
      <c r="G114" s="5"/>
      <c r="H114" s="5"/>
      <c r="I114" s="46"/>
      <c r="P114" s="6" t="str">
        <f t="shared" ref="P114" si="4">IF(MOD(ROW(), 2)=0, "Pari", "Dispari")</f>
        <v>Pari</v>
      </c>
    </row>
    <row r="115" spans="1:16" x14ac:dyDescent="0.2">
      <c r="A115" s="48" t="s">
        <v>48</v>
      </c>
      <c r="B115" s="36" t="str">
        <f>IFERROR((SUMIF(P42:P113, "Pari", D42:D113) * 0.8 + SUMIF(P42:P113, "Dispari", D42:D113) * 0.2)/(COUNTIF(C42:C113,"Sì")/2), "N/A")</f>
        <v>N/A</v>
      </c>
      <c r="C115" s="3"/>
      <c r="D115" s="5"/>
      <c r="E115" s="5"/>
      <c r="F115" s="5"/>
      <c r="G115" s="5"/>
      <c r="H115" s="5"/>
      <c r="I115" s="46"/>
      <c r="P115" s="6" t="str">
        <f t="shared" ref="P115:P121" si="5">IF(MOD(ROW(), 2)=0, "Pari", "Dispari")</f>
        <v>Dispari</v>
      </c>
    </row>
    <row r="116" spans="1:16" x14ac:dyDescent="0.2">
      <c r="A116" s="24"/>
      <c r="I116" s="46"/>
      <c r="P116" s="6" t="str">
        <f t="shared" si="5"/>
        <v>Pari</v>
      </c>
    </row>
    <row r="117" spans="1:16" x14ac:dyDescent="0.2">
      <c r="A117" s="24"/>
      <c r="I117" s="46"/>
      <c r="P117" s="6" t="str">
        <f t="shared" si="5"/>
        <v>Dispari</v>
      </c>
    </row>
    <row r="118" spans="1:16" x14ac:dyDescent="0.2">
      <c r="A118" s="29" t="s">
        <v>17</v>
      </c>
      <c r="B118" s="20"/>
      <c r="C118" s="21"/>
      <c r="D118" s="20"/>
      <c r="E118" s="20"/>
      <c r="F118" s="20"/>
      <c r="G118" s="20"/>
      <c r="H118" s="20"/>
      <c r="I118" s="45"/>
      <c r="P118" s="6" t="str">
        <f t="shared" si="5"/>
        <v>Pari</v>
      </c>
    </row>
    <row r="119" spans="1:16" x14ac:dyDescent="0.2">
      <c r="A119" s="19"/>
      <c r="B119" s="20"/>
      <c r="C119" s="21"/>
      <c r="D119" s="20"/>
      <c r="E119" s="20"/>
      <c r="F119" s="20"/>
      <c r="G119" s="20"/>
      <c r="H119" s="20"/>
      <c r="I119" s="45"/>
      <c r="P119" s="6" t="str">
        <f t="shared" si="5"/>
        <v>Dispari</v>
      </c>
    </row>
    <row r="120" spans="1:16" x14ac:dyDescent="0.2">
      <c r="A120" s="19"/>
      <c r="B120" s="20" t="s">
        <v>21</v>
      </c>
      <c r="C120" s="23" t="s">
        <v>22</v>
      </c>
      <c r="D120" s="22" t="s">
        <v>41</v>
      </c>
      <c r="E120" s="23" t="s">
        <v>42</v>
      </c>
      <c r="F120" s="23" t="s">
        <v>43</v>
      </c>
      <c r="G120" s="23" t="s">
        <v>5</v>
      </c>
      <c r="H120" s="23" t="s">
        <v>6</v>
      </c>
      <c r="I120" s="22" t="s">
        <v>18</v>
      </c>
      <c r="K120" s="4" t="s">
        <v>62</v>
      </c>
      <c r="P120" s="6" t="str">
        <f t="shared" si="5"/>
        <v>Pari</v>
      </c>
    </row>
    <row r="121" spans="1:16" x14ac:dyDescent="0.2">
      <c r="A121" s="24"/>
      <c r="I121" s="46"/>
      <c r="P121" s="6" t="str">
        <f t="shared" si="5"/>
        <v>Dispari</v>
      </c>
    </row>
    <row r="122" spans="1:16" x14ac:dyDescent="0.2">
      <c r="A122" s="24"/>
      <c r="B122" s="31" t="s">
        <v>59</v>
      </c>
      <c r="C122" s="32" t="str">
        <f>IF(Completeness!D78=1,"Sì","No")</f>
        <v>No</v>
      </c>
      <c r="D122" s="32">
        <v>0</v>
      </c>
      <c r="E122" s="32">
        <v>0</v>
      </c>
      <c r="F122" s="32">
        <v>0</v>
      </c>
      <c r="G122" s="32" t="str">
        <f>IFERROR(D122/(D122+E122), "N/A")</f>
        <v>N/A</v>
      </c>
      <c r="H122" s="32" t="str">
        <f>IFERROR(D122/(D122+F122), "N/A")</f>
        <v>N/A</v>
      </c>
      <c r="I122" s="27" t="str">
        <f>IFERROR((2*G122*H122)/(G122+H122), "N/A")</f>
        <v>N/A</v>
      </c>
      <c r="K122" s="12" t="s">
        <v>110</v>
      </c>
    </row>
    <row r="123" spans="1:16" x14ac:dyDescent="0.2">
      <c r="A123" s="24"/>
      <c r="B123" s="31" t="s">
        <v>60</v>
      </c>
      <c r="C123" s="32" t="str">
        <f>IF(Completeness!D79=1,"Sì","No")</f>
        <v>No</v>
      </c>
      <c r="D123" s="32">
        <v>0</v>
      </c>
      <c r="E123" s="32">
        <v>0</v>
      </c>
      <c r="F123" s="32">
        <v>0</v>
      </c>
      <c r="G123" s="32" t="str">
        <f>IFERROR(D123/(D123+E123), "N/A")</f>
        <v>N/A</v>
      </c>
      <c r="H123" s="32" t="str">
        <f>IFERROR(D123/(D123+F123), "N/A")</f>
        <v>N/A</v>
      </c>
      <c r="I123" s="27" t="str">
        <f>IFERROR((2*G123*H123)/(G123+H123), "N/A")</f>
        <v>N/A</v>
      </c>
      <c r="K123" s="12" t="s">
        <v>111</v>
      </c>
    </row>
    <row r="124" spans="1:16" x14ac:dyDescent="0.2">
      <c r="A124" s="24"/>
      <c r="B124" s="5"/>
      <c r="C124" s="7"/>
      <c r="D124" s="7"/>
      <c r="E124" s="7"/>
      <c r="F124" s="7"/>
      <c r="G124" s="55" t="str">
        <f>IFERROR((G122+G123)/COUNTIF(C122:C123, "Sì"), "N/A")</f>
        <v>N/A</v>
      </c>
      <c r="H124" s="55" t="str">
        <f>IFERROR((H122+H123)/COUNTIF(C122:C123, "Sì"), "N/A")</f>
        <v>N/A</v>
      </c>
      <c r="I124" s="55" t="str">
        <f>IFERROR((I122+I123)/COUNTIF(C122:C123, "Sì"), "N/A")</f>
        <v>N/A</v>
      </c>
      <c r="K124" s="12" t="s">
        <v>112</v>
      </c>
    </row>
    <row r="125" spans="1:16" x14ac:dyDescent="0.2">
      <c r="A125" s="48" t="s">
        <v>45</v>
      </c>
      <c r="B125" s="49" t="str">
        <f>I124</f>
        <v>N/A</v>
      </c>
      <c r="C125" s="56"/>
      <c r="D125" s="57"/>
      <c r="E125" s="58"/>
      <c r="F125" s="58"/>
      <c r="G125" s="41"/>
      <c r="H125" s="41"/>
      <c r="I125" s="59"/>
      <c r="K125" s="12" t="s">
        <v>113</v>
      </c>
    </row>
    <row r="126" spans="1:16" x14ac:dyDescent="0.2">
      <c r="K126" s="12" t="s">
        <v>114</v>
      </c>
    </row>
    <row r="127" spans="1:16" x14ac:dyDescent="0.2">
      <c r="A127" s="4"/>
      <c r="K127" s="12" t="s">
        <v>115</v>
      </c>
    </row>
    <row r="128" spans="1:16" x14ac:dyDescent="0.2">
      <c r="K128" s="12" t="s">
        <v>116</v>
      </c>
    </row>
    <row r="129" spans="1:11" x14ac:dyDescent="0.2">
      <c r="B129" s="5"/>
      <c r="C129" s="7"/>
      <c r="D129" s="7"/>
      <c r="E129" s="7"/>
      <c r="F129" s="7"/>
      <c r="G129" s="7"/>
      <c r="H129" s="7"/>
      <c r="I129" s="3"/>
      <c r="J129" s="7"/>
      <c r="K129" s="12" t="s">
        <v>117</v>
      </c>
    </row>
    <row r="130" spans="1:11" x14ac:dyDescent="0.2">
      <c r="B130" s="5"/>
      <c r="C130" s="7"/>
      <c r="D130" s="7"/>
      <c r="E130" s="7"/>
      <c r="F130" s="7"/>
      <c r="G130" s="5"/>
      <c r="H130" s="5"/>
      <c r="J130" s="10"/>
      <c r="K130" s="12" t="s">
        <v>118</v>
      </c>
    </row>
    <row r="131" spans="1:11" x14ac:dyDescent="0.2">
      <c r="B131" s="5"/>
      <c r="C131" s="7"/>
      <c r="D131" s="7"/>
      <c r="E131" s="7"/>
      <c r="F131" s="7"/>
      <c r="G131" s="5"/>
      <c r="H131" s="5"/>
      <c r="J131" s="10"/>
      <c r="K131" s="12" t="s">
        <v>119</v>
      </c>
    </row>
    <row r="132" spans="1:11" x14ac:dyDescent="0.2">
      <c r="B132" s="5"/>
      <c r="C132" s="7"/>
      <c r="D132" s="7"/>
      <c r="E132" s="7"/>
      <c r="F132" s="7"/>
      <c r="G132" s="8"/>
      <c r="H132" s="8"/>
      <c r="I132" s="13"/>
      <c r="K132" s="12" t="s">
        <v>120</v>
      </c>
    </row>
    <row r="133" spans="1:11" x14ac:dyDescent="0.2">
      <c r="B133" s="5"/>
      <c r="C133" s="7"/>
      <c r="D133" s="7"/>
      <c r="E133" s="7"/>
      <c r="F133" s="7"/>
      <c r="G133" s="5"/>
      <c r="H133" s="5"/>
      <c r="I133" s="10"/>
      <c r="K133" s="12" t="s">
        <v>121</v>
      </c>
    </row>
    <row r="134" spans="1:11" x14ac:dyDescent="0.2">
      <c r="A134" s="4"/>
      <c r="B134" s="1"/>
      <c r="E134" s="7"/>
      <c r="F134" s="7"/>
      <c r="G134" s="5"/>
      <c r="H134" s="5"/>
      <c r="I134" s="10"/>
      <c r="K134" s="12" t="s">
        <v>122</v>
      </c>
    </row>
    <row r="135" spans="1:11" x14ac:dyDescent="0.2">
      <c r="B135" s="11"/>
      <c r="C135" s="5"/>
      <c r="E135" s="5"/>
      <c r="F135" s="5"/>
      <c r="G135" s="5"/>
      <c r="H135" s="5"/>
      <c r="I135" s="5"/>
      <c r="K135" s="12" t="s">
        <v>123</v>
      </c>
    </row>
    <row r="136" spans="1:11" x14ac:dyDescent="0.2">
      <c r="B136" s="11"/>
      <c r="C136" s="5"/>
      <c r="E136" s="5"/>
      <c r="F136" s="5"/>
      <c r="G136" s="5"/>
      <c r="H136" s="5"/>
      <c r="I136" s="5"/>
      <c r="K136" s="12" t="s">
        <v>124</v>
      </c>
    </row>
    <row r="137" spans="1:11" x14ac:dyDescent="0.2">
      <c r="A137" s="4"/>
      <c r="B137" s="14"/>
      <c r="C137" s="5"/>
      <c r="E137" s="5"/>
      <c r="F137" s="5"/>
      <c r="G137" s="5"/>
      <c r="H137" s="5"/>
      <c r="I137" s="5"/>
      <c r="K137" s="12" t="s">
        <v>125</v>
      </c>
    </row>
    <row r="138" spans="1:11" x14ac:dyDescent="0.2">
      <c r="B138" s="11"/>
      <c r="C138" s="5"/>
      <c r="E138" s="5"/>
      <c r="F138" s="5"/>
      <c r="G138" s="5"/>
      <c r="H138" s="5"/>
      <c r="I138" s="5"/>
      <c r="K138" s="12" t="s">
        <v>126</v>
      </c>
    </row>
    <row r="139" spans="1:11" x14ac:dyDescent="0.2">
      <c r="B139" s="11"/>
      <c r="C139" s="5"/>
      <c r="E139" s="5"/>
      <c r="F139" s="5"/>
      <c r="G139" s="5"/>
      <c r="H139" s="5"/>
      <c r="I139" s="5"/>
      <c r="K139" s="12" t="s">
        <v>127</v>
      </c>
    </row>
    <row r="140" spans="1:11" x14ac:dyDescent="0.2">
      <c r="B140" s="11"/>
      <c r="C140" s="5"/>
      <c r="E140" s="5"/>
      <c r="F140" s="5"/>
      <c r="G140" s="5"/>
      <c r="H140" s="5"/>
      <c r="I140" s="5"/>
      <c r="K140" s="12" t="s">
        <v>128</v>
      </c>
    </row>
    <row r="141" spans="1:11" x14ac:dyDescent="0.2">
      <c r="B141" s="11"/>
      <c r="C141" s="5"/>
      <c r="E141" s="5"/>
      <c r="F141" s="5"/>
      <c r="G141" s="5"/>
      <c r="H141" s="5"/>
      <c r="I141" s="5"/>
      <c r="K141" s="12" t="s">
        <v>129</v>
      </c>
    </row>
    <row r="142" spans="1:11" x14ac:dyDescent="0.2">
      <c r="B142" s="11"/>
      <c r="C142" s="5"/>
      <c r="E142" s="5"/>
      <c r="F142" s="5"/>
      <c r="G142" s="5"/>
      <c r="H142" s="5"/>
      <c r="I142" s="5"/>
      <c r="K142" s="12" t="s">
        <v>130</v>
      </c>
    </row>
    <row r="143" spans="1:11" x14ac:dyDescent="0.2">
      <c r="K143" s="12" t="s">
        <v>131</v>
      </c>
    </row>
    <row r="144" spans="1:11" x14ac:dyDescent="0.2">
      <c r="K144" s="12" t="s">
        <v>132</v>
      </c>
    </row>
    <row r="145" spans="11:11" x14ac:dyDescent="0.2">
      <c r="K145" s="12" t="s">
        <v>133</v>
      </c>
    </row>
    <row r="146" spans="11:11" x14ac:dyDescent="0.2">
      <c r="K146" s="12" t="s">
        <v>134</v>
      </c>
    </row>
    <row r="147" spans="11:11" x14ac:dyDescent="0.2">
      <c r="K147" s="12" t="s">
        <v>135</v>
      </c>
    </row>
    <row r="148" spans="11:11" x14ac:dyDescent="0.2">
      <c r="K148" s="12" t="s">
        <v>136</v>
      </c>
    </row>
    <row r="149" spans="11:11" x14ac:dyDescent="0.2">
      <c r="K149" s="12" t="s">
        <v>137</v>
      </c>
    </row>
    <row r="150" spans="11:11" x14ac:dyDescent="0.2">
      <c r="K150" s="12" t="s">
        <v>138</v>
      </c>
    </row>
    <row r="151" spans="11:11" x14ac:dyDescent="0.2">
      <c r="K151" s="12" t="s">
        <v>139</v>
      </c>
    </row>
    <row r="152" spans="11:11" x14ac:dyDescent="0.2">
      <c r="K152" s="12" t="s">
        <v>140</v>
      </c>
    </row>
    <row r="153" spans="11:11" x14ac:dyDescent="0.2">
      <c r="K153" s="12" t="s">
        <v>141</v>
      </c>
    </row>
    <row r="154" spans="11:11" x14ac:dyDescent="0.2">
      <c r="K154" s="12" t="s">
        <v>142</v>
      </c>
    </row>
    <row r="155" spans="11:11" x14ac:dyDescent="0.2">
      <c r="K155" s="12" t="s">
        <v>143</v>
      </c>
    </row>
    <row r="156" spans="11:11" x14ac:dyDescent="0.2">
      <c r="K156" s="12" t="s">
        <v>144</v>
      </c>
    </row>
    <row r="157" spans="11:11" x14ac:dyDescent="0.2">
      <c r="K157" s="12" t="s">
        <v>145</v>
      </c>
    </row>
    <row r="158" spans="11:11" x14ac:dyDescent="0.2">
      <c r="K158" s="12" t="s">
        <v>146</v>
      </c>
    </row>
    <row r="159" spans="11:11" x14ac:dyDescent="0.2">
      <c r="K159" s="12" t="s">
        <v>147</v>
      </c>
    </row>
    <row r="160" spans="11:11" x14ac:dyDescent="0.2">
      <c r="K160" s="12" t="s">
        <v>148</v>
      </c>
    </row>
    <row r="161" spans="11:11" x14ac:dyDescent="0.2">
      <c r="K161" s="12" t="s">
        <v>149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37" zoomScale="150" workbookViewId="0">
      <selection activeCell="A82" sqref="A82"/>
    </sheetView>
  </sheetViews>
  <sheetFormatPr baseColWidth="10" defaultRowHeight="16" x14ac:dyDescent="0.2"/>
  <cols>
    <col min="1" max="1" width="13.6640625" customWidth="1"/>
    <col min="2" max="2" width="54.6640625" customWidth="1"/>
    <col min="3" max="3" width="10.33203125" customWidth="1"/>
    <col min="4" max="4" width="8.1640625" customWidth="1"/>
    <col min="5" max="5" width="45.83203125" customWidth="1"/>
  </cols>
  <sheetData>
    <row r="1" spans="1:4" x14ac:dyDescent="0.2">
      <c r="A1" s="15" t="s">
        <v>7</v>
      </c>
      <c r="B1" s="16"/>
      <c r="C1" s="43"/>
      <c r="D1" s="18"/>
    </row>
    <row r="2" spans="1:4" x14ac:dyDescent="0.2">
      <c r="A2" s="19"/>
      <c r="B2" s="20"/>
      <c r="C2" s="21"/>
      <c r="D2" s="22"/>
    </row>
    <row r="3" spans="1:4" x14ac:dyDescent="0.2">
      <c r="A3" s="19" t="s">
        <v>20</v>
      </c>
      <c r="B3" s="20" t="s">
        <v>21</v>
      </c>
      <c r="C3" s="23" t="s">
        <v>22</v>
      </c>
      <c r="D3" s="22" t="s">
        <v>23</v>
      </c>
    </row>
    <row r="4" spans="1:4" x14ac:dyDescent="0.2">
      <c r="A4" s="24"/>
      <c r="D4" s="46"/>
    </row>
    <row r="5" spans="1:4" x14ac:dyDescent="0.2">
      <c r="A5" s="26" t="s">
        <v>0</v>
      </c>
      <c r="B5" s="26" t="s">
        <v>63</v>
      </c>
      <c r="C5" s="27" t="str">
        <f>IF(Completeness!D5=1,"Yes","No")</f>
        <v>No</v>
      </c>
      <c r="D5" s="27">
        <v>0</v>
      </c>
    </row>
    <row r="6" spans="1:4" x14ac:dyDescent="0.2">
      <c r="A6" s="26" t="s">
        <v>1</v>
      </c>
      <c r="B6" s="26" t="s">
        <v>63</v>
      </c>
      <c r="C6" s="27" t="str">
        <f>IF(Completeness!D6=1,"Yes","No")</f>
        <v>No</v>
      </c>
      <c r="D6" s="27">
        <v>0</v>
      </c>
    </row>
    <row r="7" spans="1:4" x14ac:dyDescent="0.2">
      <c r="A7" s="26" t="s">
        <v>2</v>
      </c>
      <c r="B7" s="26" t="s">
        <v>63</v>
      </c>
      <c r="C7" s="27" t="str">
        <f>IF(Completeness!D7=1,"Yes","No")</f>
        <v>No</v>
      </c>
      <c r="D7" s="27">
        <v>0</v>
      </c>
    </row>
    <row r="8" spans="1:4" x14ac:dyDescent="0.2">
      <c r="A8" s="26" t="s">
        <v>3</v>
      </c>
      <c r="B8" s="26" t="s">
        <v>63</v>
      </c>
      <c r="C8" s="27" t="str">
        <f>IF(Completeness!D8=1,"Yes","No")</f>
        <v>No</v>
      </c>
      <c r="D8" s="27">
        <v>0</v>
      </c>
    </row>
    <row r="9" spans="1:4" x14ac:dyDescent="0.2">
      <c r="A9" s="26" t="s">
        <v>4</v>
      </c>
      <c r="B9" s="26" t="s">
        <v>63</v>
      </c>
      <c r="C9" s="27" t="str">
        <f>IF(Completeness!D9=1,"Yes","No")</f>
        <v>No</v>
      </c>
      <c r="D9" s="27">
        <v>0</v>
      </c>
    </row>
    <row r="10" spans="1:4" x14ac:dyDescent="0.2">
      <c r="A10" s="24"/>
      <c r="C10" s="3"/>
      <c r="D10" s="25"/>
    </row>
    <row r="11" spans="1:4" x14ac:dyDescent="0.2">
      <c r="A11" s="60" t="s">
        <v>64</v>
      </c>
      <c r="B11" s="49" t="str">
        <f>IFERROR(SUM(D5:D9)/COUNTIF(C5:C9,"Yes"), "N/A")</f>
        <v>N/A</v>
      </c>
      <c r="C11" s="2"/>
      <c r="D11" s="46"/>
    </row>
    <row r="12" spans="1:4" x14ac:dyDescent="0.2">
      <c r="A12" s="24"/>
      <c r="C12" s="1"/>
      <c r="D12" s="25"/>
    </row>
    <row r="13" spans="1:4" x14ac:dyDescent="0.2">
      <c r="A13" s="24"/>
      <c r="C13" s="1"/>
      <c r="D13" s="25"/>
    </row>
    <row r="14" spans="1:4" x14ac:dyDescent="0.2">
      <c r="A14" s="29" t="s">
        <v>8</v>
      </c>
      <c r="B14" s="20"/>
      <c r="C14" s="21"/>
      <c r="D14" s="22"/>
    </row>
    <row r="15" spans="1:4" x14ac:dyDescent="0.2">
      <c r="A15" s="19"/>
      <c r="B15" s="20"/>
      <c r="C15" s="21"/>
      <c r="D15" s="22"/>
    </row>
    <row r="16" spans="1:4" x14ac:dyDescent="0.2">
      <c r="A16" s="19" t="s">
        <v>20</v>
      </c>
      <c r="B16" s="20" t="s">
        <v>21</v>
      </c>
      <c r="C16" s="23" t="s">
        <v>22</v>
      </c>
      <c r="D16" s="22" t="s">
        <v>23</v>
      </c>
    </row>
    <row r="17" spans="1:4" x14ac:dyDescent="0.2">
      <c r="A17" s="24"/>
      <c r="D17" s="46"/>
    </row>
    <row r="18" spans="1:4" x14ac:dyDescent="0.2">
      <c r="A18" s="26" t="s">
        <v>9</v>
      </c>
      <c r="B18" s="26" t="s">
        <v>65</v>
      </c>
      <c r="C18" s="27" t="str">
        <f>IF(Completeness!D18=1,"Yes","No")</f>
        <v>No</v>
      </c>
      <c r="D18" s="27">
        <v>0</v>
      </c>
    </row>
    <row r="19" spans="1:4" x14ac:dyDescent="0.2">
      <c r="A19" s="26" t="s">
        <v>0</v>
      </c>
      <c r="B19" s="26" t="s">
        <v>65</v>
      </c>
      <c r="C19" s="27" t="str">
        <f>IF(Completeness!D19=1,"Yes","No")</f>
        <v>No</v>
      </c>
      <c r="D19" s="27">
        <v>0</v>
      </c>
    </row>
    <row r="20" spans="1:4" x14ac:dyDescent="0.2">
      <c r="A20" s="26" t="s">
        <v>1</v>
      </c>
      <c r="B20" s="26" t="s">
        <v>65</v>
      </c>
      <c r="C20" s="27" t="str">
        <f>IF(Completeness!D20=1,"Yes","No")</f>
        <v>No</v>
      </c>
      <c r="D20" s="27">
        <v>0</v>
      </c>
    </row>
    <row r="21" spans="1:4" x14ac:dyDescent="0.2">
      <c r="A21" s="26" t="s">
        <v>2</v>
      </c>
      <c r="B21" s="26" t="s">
        <v>65</v>
      </c>
      <c r="C21" s="27" t="str">
        <f>IF(Completeness!D21=1,"Yes","No")</f>
        <v>No</v>
      </c>
      <c r="D21" s="27">
        <v>0</v>
      </c>
    </row>
    <row r="22" spans="1:4" x14ac:dyDescent="0.2">
      <c r="A22" s="26" t="s">
        <v>10</v>
      </c>
      <c r="B22" s="26" t="s">
        <v>65</v>
      </c>
      <c r="C22" s="27" t="str">
        <f>IF(Completeness!D22=1,"Yes","No")</f>
        <v>No</v>
      </c>
      <c r="D22" s="27">
        <v>0</v>
      </c>
    </row>
    <row r="23" spans="1:4" x14ac:dyDescent="0.2">
      <c r="A23" s="26" t="s">
        <v>11</v>
      </c>
      <c r="B23" s="26" t="s">
        <v>65</v>
      </c>
      <c r="C23" s="27" t="str">
        <f>IF(Completeness!D23=1,"Yes","No")</f>
        <v>No</v>
      </c>
      <c r="D23" s="27">
        <v>0</v>
      </c>
    </row>
    <row r="24" spans="1:4" x14ac:dyDescent="0.2">
      <c r="A24" s="26" t="s">
        <v>4</v>
      </c>
      <c r="B24" s="26" t="s">
        <v>65</v>
      </c>
      <c r="C24" s="27" t="str">
        <f>IF(Completeness!D24=1,"Yes","No")</f>
        <v>No</v>
      </c>
      <c r="D24" s="27">
        <v>0</v>
      </c>
    </row>
    <row r="25" spans="1:4" x14ac:dyDescent="0.2">
      <c r="A25" s="26" t="s">
        <v>12</v>
      </c>
      <c r="B25" s="26" t="s">
        <v>65</v>
      </c>
      <c r="C25" s="27" t="str">
        <f>IF(Completeness!D25=1,"Yes","No")</f>
        <v>No</v>
      </c>
      <c r="D25" s="27">
        <v>0</v>
      </c>
    </row>
    <row r="26" spans="1:4" x14ac:dyDescent="0.2">
      <c r="A26" s="24"/>
      <c r="C26" s="3"/>
      <c r="D26" s="25"/>
    </row>
    <row r="27" spans="1:4" x14ac:dyDescent="0.2">
      <c r="A27" s="60" t="s">
        <v>64</v>
      </c>
      <c r="B27" s="49" t="str">
        <f>IFERROR(SUM(D18:D25)/COUNTIF(C18:C25,"Yes"), "N/A")</f>
        <v>N/A</v>
      </c>
      <c r="C27" s="2"/>
      <c r="D27" s="25"/>
    </row>
    <row r="28" spans="1:4" x14ac:dyDescent="0.2">
      <c r="A28" s="24"/>
      <c r="C28" s="1"/>
      <c r="D28" s="25"/>
    </row>
    <row r="29" spans="1:4" x14ac:dyDescent="0.2">
      <c r="A29" s="30"/>
      <c r="C29" s="1"/>
      <c r="D29" s="25"/>
    </row>
    <row r="30" spans="1:4" x14ac:dyDescent="0.2">
      <c r="A30" s="29" t="s">
        <v>13</v>
      </c>
      <c r="B30" s="20"/>
      <c r="C30" s="20"/>
      <c r="D30" s="45"/>
    </row>
    <row r="31" spans="1:4" x14ac:dyDescent="0.2">
      <c r="A31" s="29"/>
      <c r="B31" s="20"/>
      <c r="C31" s="21"/>
      <c r="D31" s="22"/>
    </row>
    <row r="32" spans="1:4" x14ac:dyDescent="0.2">
      <c r="A32" s="19" t="s">
        <v>20</v>
      </c>
      <c r="B32" s="20" t="s">
        <v>21</v>
      </c>
      <c r="C32" s="23" t="s">
        <v>22</v>
      </c>
      <c r="D32" s="22" t="s">
        <v>23</v>
      </c>
    </row>
    <row r="33" spans="1:4" x14ac:dyDescent="0.2">
      <c r="A33" s="24"/>
      <c r="D33" s="46"/>
    </row>
    <row r="34" spans="1:4" x14ac:dyDescent="0.2">
      <c r="A34" s="26" t="s">
        <v>14</v>
      </c>
      <c r="B34" s="26" t="s">
        <v>66</v>
      </c>
      <c r="C34" s="27" t="str">
        <f>IF(Completeness!D34=1,"Yes","No")</f>
        <v>No</v>
      </c>
      <c r="D34" s="27">
        <v>0</v>
      </c>
    </row>
    <row r="35" spans="1:4" x14ac:dyDescent="0.2">
      <c r="A35" s="26" t="s">
        <v>14</v>
      </c>
      <c r="B35" s="61" t="s">
        <v>67</v>
      </c>
      <c r="C35" s="27" t="str">
        <f>IF(Completeness!D35=1,"Yes","No")</f>
        <v>No</v>
      </c>
      <c r="D35" s="27">
        <v>0</v>
      </c>
    </row>
    <row r="36" spans="1:4" x14ac:dyDescent="0.2">
      <c r="A36" s="26" t="s">
        <v>14</v>
      </c>
      <c r="B36" s="26" t="s">
        <v>68</v>
      </c>
      <c r="C36" s="27" t="str">
        <f>IF(Completeness!D36=1,"Yes","No")</f>
        <v>No</v>
      </c>
      <c r="D36" s="27">
        <v>0</v>
      </c>
    </row>
    <row r="37" spans="1:4" x14ac:dyDescent="0.2">
      <c r="A37" s="26" t="s">
        <v>9</v>
      </c>
      <c r="B37" s="61" t="s">
        <v>69</v>
      </c>
      <c r="C37" s="27" t="str">
        <f>IF(Completeness!D37=1,"Yes","No")</f>
        <v>No</v>
      </c>
      <c r="D37" s="27">
        <v>0</v>
      </c>
    </row>
    <row r="38" spans="1:4" x14ac:dyDescent="0.2">
      <c r="A38" s="26" t="s">
        <v>9</v>
      </c>
      <c r="B38" s="61" t="s">
        <v>70</v>
      </c>
      <c r="C38" s="27" t="str">
        <f>IF(Completeness!D38=1,"Yes","No")</f>
        <v>No</v>
      </c>
      <c r="D38" s="27">
        <v>0</v>
      </c>
    </row>
    <row r="39" spans="1:4" x14ac:dyDescent="0.2">
      <c r="A39" s="26" t="s">
        <v>9</v>
      </c>
      <c r="B39" s="26" t="s">
        <v>68</v>
      </c>
      <c r="C39" s="27" t="str">
        <f>IF(Completeness!D39=1,"Yes","No")</f>
        <v>No</v>
      </c>
      <c r="D39" s="27">
        <v>0</v>
      </c>
    </row>
    <row r="40" spans="1:4" x14ac:dyDescent="0.2">
      <c r="A40" s="26" t="s">
        <v>0</v>
      </c>
      <c r="B40" s="26" t="s">
        <v>66</v>
      </c>
      <c r="C40" s="27" t="str">
        <f>IF(Completeness!D40=1,"Yes","No")</f>
        <v>No</v>
      </c>
      <c r="D40" s="27">
        <v>0</v>
      </c>
    </row>
    <row r="41" spans="1:4" x14ac:dyDescent="0.2">
      <c r="A41" s="26" t="s">
        <v>0</v>
      </c>
      <c r="B41" s="61" t="s">
        <v>67</v>
      </c>
      <c r="C41" s="27" t="str">
        <f>IF(Completeness!D41=1,"Yes","No")</f>
        <v>No</v>
      </c>
      <c r="D41" s="27">
        <v>0</v>
      </c>
    </row>
    <row r="42" spans="1:4" x14ac:dyDescent="0.2">
      <c r="A42" s="26" t="s">
        <v>0</v>
      </c>
      <c r="B42" s="26" t="s">
        <v>68</v>
      </c>
      <c r="C42" s="27" t="str">
        <f>IF(Completeness!D42=1,"Yes","No")</f>
        <v>No</v>
      </c>
      <c r="D42" s="27">
        <v>0</v>
      </c>
    </row>
    <row r="43" spans="1:4" x14ac:dyDescent="0.2">
      <c r="A43" s="26" t="s">
        <v>1</v>
      </c>
      <c r="B43" s="26" t="s">
        <v>66</v>
      </c>
      <c r="C43" s="27" t="str">
        <f>IF(Completeness!D43=1,"Yes","No")</f>
        <v>No</v>
      </c>
      <c r="D43" s="27">
        <v>0</v>
      </c>
    </row>
    <row r="44" spans="1:4" x14ac:dyDescent="0.2">
      <c r="A44" s="26" t="s">
        <v>1</v>
      </c>
      <c r="B44" s="61" t="s">
        <v>67</v>
      </c>
      <c r="C44" s="27" t="str">
        <f>IF(Completeness!D44=1,"Yes","No")</f>
        <v>No</v>
      </c>
      <c r="D44" s="27">
        <v>0</v>
      </c>
    </row>
    <row r="45" spans="1:4" x14ac:dyDescent="0.2">
      <c r="A45" s="26" t="s">
        <v>1</v>
      </c>
      <c r="B45" s="26" t="s">
        <v>68</v>
      </c>
      <c r="C45" s="27" t="str">
        <f>IF(Completeness!D45=1,"Yes","No")</f>
        <v>No</v>
      </c>
      <c r="D45" s="27">
        <v>0</v>
      </c>
    </row>
    <row r="46" spans="1:4" x14ac:dyDescent="0.2">
      <c r="A46" s="26" t="s">
        <v>2</v>
      </c>
      <c r="B46" s="26" t="s">
        <v>66</v>
      </c>
      <c r="C46" s="27" t="str">
        <f>IF(Completeness!D46=1,"Yes","No")</f>
        <v>No</v>
      </c>
      <c r="D46" s="27">
        <v>0</v>
      </c>
    </row>
    <row r="47" spans="1:4" x14ac:dyDescent="0.2">
      <c r="A47" s="26" t="s">
        <v>2</v>
      </c>
      <c r="B47" s="61" t="s">
        <v>67</v>
      </c>
      <c r="C47" s="27" t="str">
        <f>IF(Completeness!D47=1,"Yes","No")</f>
        <v>No</v>
      </c>
      <c r="D47" s="27">
        <v>0</v>
      </c>
    </row>
    <row r="48" spans="1:4" x14ac:dyDescent="0.2">
      <c r="A48" s="26" t="s">
        <v>2</v>
      </c>
      <c r="B48" s="26" t="s">
        <v>68</v>
      </c>
      <c r="C48" s="27" t="str">
        <f>IF(Completeness!D48=1,"Yes","No")</f>
        <v>No</v>
      </c>
      <c r="D48" s="27">
        <v>0</v>
      </c>
    </row>
    <row r="49" spans="1:4" x14ac:dyDescent="0.2">
      <c r="A49" s="26" t="s">
        <v>3</v>
      </c>
      <c r="B49" s="26" t="s">
        <v>66</v>
      </c>
      <c r="C49" s="27" t="str">
        <f>IF(Completeness!D49=1,"Yes","No")</f>
        <v>No</v>
      </c>
      <c r="D49" s="27">
        <v>0</v>
      </c>
    </row>
    <row r="50" spans="1:4" x14ac:dyDescent="0.2">
      <c r="A50" s="26" t="s">
        <v>3</v>
      </c>
      <c r="B50" s="61" t="s">
        <v>67</v>
      </c>
      <c r="C50" s="27" t="str">
        <f>IF(Completeness!D50=1,"Yes","No")</f>
        <v>No</v>
      </c>
      <c r="D50" s="27">
        <v>0</v>
      </c>
    </row>
    <row r="51" spans="1:4" x14ac:dyDescent="0.2">
      <c r="A51" s="26" t="s">
        <v>3</v>
      </c>
      <c r="B51" s="26" t="s">
        <v>68</v>
      </c>
      <c r="C51" s="27" t="str">
        <f>IF(Completeness!D51=1,"Yes","No")</f>
        <v>No</v>
      </c>
      <c r="D51" s="27">
        <v>0</v>
      </c>
    </row>
    <row r="52" spans="1:4" x14ac:dyDescent="0.2">
      <c r="A52" s="26" t="s">
        <v>10</v>
      </c>
      <c r="B52" s="61" t="s">
        <v>69</v>
      </c>
      <c r="C52" s="27" t="str">
        <f>IF(Completeness!D52=1,"Yes","No")</f>
        <v>No</v>
      </c>
      <c r="D52" s="27">
        <v>0</v>
      </c>
    </row>
    <row r="53" spans="1:4" x14ac:dyDescent="0.2">
      <c r="A53" s="26" t="s">
        <v>10</v>
      </c>
      <c r="B53" s="61" t="s">
        <v>70</v>
      </c>
      <c r="C53" s="27" t="str">
        <f>IF(Completeness!D53=1,"Yes","No")</f>
        <v>No</v>
      </c>
      <c r="D53" s="27">
        <v>0</v>
      </c>
    </row>
    <row r="54" spans="1:4" x14ac:dyDescent="0.2">
      <c r="A54" s="26" t="s">
        <v>10</v>
      </c>
      <c r="B54" s="26" t="s">
        <v>68</v>
      </c>
      <c r="C54" s="27" t="str">
        <f>IF(Completeness!D54=1,"Yes","No")</f>
        <v>No</v>
      </c>
      <c r="D54" s="27">
        <v>0</v>
      </c>
    </row>
    <row r="55" spans="1:4" x14ac:dyDescent="0.2">
      <c r="A55" s="26" t="s">
        <v>15</v>
      </c>
      <c r="B55" s="61" t="s">
        <v>69</v>
      </c>
      <c r="C55" s="27" t="str">
        <f>IF(Completeness!D55=1,"Yes","No")</f>
        <v>No</v>
      </c>
      <c r="D55" s="27">
        <v>0</v>
      </c>
    </row>
    <row r="56" spans="1:4" x14ac:dyDescent="0.2">
      <c r="A56" s="26" t="s">
        <v>15</v>
      </c>
      <c r="B56" s="61" t="s">
        <v>70</v>
      </c>
      <c r="C56" s="27" t="str">
        <f>IF(Completeness!D56=1,"Yes","No")</f>
        <v>No</v>
      </c>
      <c r="D56" s="27">
        <v>0</v>
      </c>
    </row>
    <row r="57" spans="1:4" x14ac:dyDescent="0.2">
      <c r="A57" s="26" t="s">
        <v>15</v>
      </c>
      <c r="B57" s="26" t="s">
        <v>68</v>
      </c>
      <c r="C57" s="27" t="str">
        <f>IF(Completeness!D57=1,"Yes","No")</f>
        <v>No</v>
      </c>
      <c r="D57" s="27">
        <v>0</v>
      </c>
    </row>
    <row r="58" spans="1:4" x14ac:dyDescent="0.2">
      <c r="A58" s="26" t="s">
        <v>11</v>
      </c>
      <c r="B58" s="61" t="s">
        <v>69</v>
      </c>
      <c r="C58" s="27" t="str">
        <f>IF(Completeness!D58=1,"Yes","No")</f>
        <v>No</v>
      </c>
      <c r="D58" s="27">
        <v>0</v>
      </c>
    </row>
    <row r="59" spans="1:4" x14ac:dyDescent="0.2">
      <c r="A59" s="26" t="s">
        <v>11</v>
      </c>
      <c r="B59" s="61" t="s">
        <v>70</v>
      </c>
      <c r="C59" s="27" t="str">
        <f>IF(Completeness!D59=1,"Yes","No")</f>
        <v>No</v>
      </c>
      <c r="D59" s="27">
        <v>0</v>
      </c>
    </row>
    <row r="60" spans="1:4" x14ac:dyDescent="0.2">
      <c r="A60" s="26" t="s">
        <v>11</v>
      </c>
      <c r="B60" s="26" t="s">
        <v>68</v>
      </c>
      <c r="C60" s="27" t="str">
        <f>IF(Completeness!D60=1,"Yes","No")</f>
        <v>No</v>
      </c>
      <c r="D60" s="27">
        <v>0</v>
      </c>
    </row>
    <row r="61" spans="1:4" x14ac:dyDescent="0.2">
      <c r="A61" s="62" t="s">
        <v>16</v>
      </c>
      <c r="B61" s="26" t="s">
        <v>66</v>
      </c>
      <c r="C61" s="27" t="str">
        <f>IF(Completeness!D61=1,"Yes","No")</f>
        <v>No</v>
      </c>
      <c r="D61" s="27">
        <v>0</v>
      </c>
    </row>
    <row r="62" spans="1:4" x14ac:dyDescent="0.2">
      <c r="A62" s="62" t="s">
        <v>16</v>
      </c>
      <c r="B62" s="61" t="s">
        <v>67</v>
      </c>
      <c r="C62" s="27" t="str">
        <f>IF(Completeness!D62=1,"Yes","No")</f>
        <v>No</v>
      </c>
      <c r="D62" s="27">
        <v>0</v>
      </c>
    </row>
    <row r="63" spans="1:4" x14ac:dyDescent="0.2">
      <c r="A63" s="62" t="s">
        <v>16</v>
      </c>
      <c r="B63" s="26" t="s">
        <v>68</v>
      </c>
      <c r="C63" s="27" t="str">
        <f>IF(Completeness!D63=1,"Yes","No")</f>
        <v>No</v>
      </c>
      <c r="D63" s="27">
        <v>0</v>
      </c>
    </row>
    <row r="64" spans="1:4" x14ac:dyDescent="0.2">
      <c r="A64" s="62" t="s">
        <v>4</v>
      </c>
      <c r="B64" s="26" t="s">
        <v>66</v>
      </c>
      <c r="C64" s="27" t="str">
        <f>IF(Completeness!D64=1,"Yes","No")</f>
        <v>No</v>
      </c>
      <c r="D64" s="27">
        <v>0</v>
      </c>
    </row>
    <row r="65" spans="1:5" x14ac:dyDescent="0.2">
      <c r="A65" s="62" t="s">
        <v>4</v>
      </c>
      <c r="B65" s="61" t="s">
        <v>67</v>
      </c>
      <c r="C65" s="27" t="str">
        <f>IF(Completeness!D65=1,"Yes","No")</f>
        <v>No</v>
      </c>
      <c r="D65" s="27">
        <v>0</v>
      </c>
    </row>
    <row r="66" spans="1:5" x14ac:dyDescent="0.2">
      <c r="A66" s="62" t="s">
        <v>4</v>
      </c>
      <c r="B66" s="26" t="s">
        <v>68</v>
      </c>
      <c r="C66" s="27" t="str">
        <f>IF(Completeness!D66=1,"Yes","No")</f>
        <v>No</v>
      </c>
      <c r="D66" s="27">
        <v>0</v>
      </c>
    </row>
    <row r="67" spans="1:5" x14ac:dyDescent="0.2">
      <c r="A67" s="62" t="s">
        <v>12</v>
      </c>
      <c r="B67" s="61" t="s">
        <v>69</v>
      </c>
      <c r="C67" s="27" t="str">
        <f>IF(Completeness!D67=1,"Yes","No")</f>
        <v>No</v>
      </c>
      <c r="D67" s="27">
        <v>0</v>
      </c>
    </row>
    <row r="68" spans="1:5" x14ac:dyDescent="0.2">
      <c r="A68" s="62" t="s">
        <v>12</v>
      </c>
      <c r="B68" s="61" t="s">
        <v>70</v>
      </c>
      <c r="C68" s="27" t="str">
        <f>IF(Completeness!D68=1,"Yes","No")</f>
        <v>No</v>
      </c>
      <c r="D68" s="27">
        <v>0</v>
      </c>
    </row>
    <row r="69" spans="1:5" x14ac:dyDescent="0.2">
      <c r="A69" s="62" t="s">
        <v>12</v>
      </c>
      <c r="B69" s="26" t="s">
        <v>68</v>
      </c>
      <c r="C69" s="27" t="str">
        <f>IF(Completeness!D69=1,"Yes","No")</f>
        <v>No</v>
      </c>
      <c r="D69" s="27">
        <v>0</v>
      </c>
    </row>
    <row r="70" spans="1:5" x14ac:dyDescent="0.2">
      <c r="A70" s="24"/>
      <c r="C70" s="3"/>
      <c r="D70" s="46"/>
    </row>
    <row r="71" spans="1:5" x14ac:dyDescent="0.2">
      <c r="A71" s="60" t="s">
        <v>64</v>
      </c>
      <c r="B71" s="49" t="str">
        <f>IFERROR(SUM(D34:D69)/COUNTIF(C34:C69,"Yes"), "N/A")</f>
        <v>N/A</v>
      </c>
      <c r="C71" s="2"/>
      <c r="D71" s="46"/>
    </row>
    <row r="72" spans="1:5" x14ac:dyDescent="0.2">
      <c r="A72" s="24"/>
      <c r="D72" s="46"/>
    </row>
    <row r="73" spans="1:5" x14ac:dyDescent="0.2">
      <c r="A73" s="24"/>
      <c r="D73" s="46"/>
    </row>
    <row r="74" spans="1:5" x14ac:dyDescent="0.2">
      <c r="A74" s="29" t="s">
        <v>17</v>
      </c>
      <c r="B74" s="20"/>
      <c r="C74" s="20"/>
      <c r="D74" s="45"/>
    </row>
    <row r="75" spans="1:5" x14ac:dyDescent="0.2">
      <c r="A75" s="19"/>
      <c r="B75" s="20"/>
      <c r="C75" s="20"/>
      <c r="D75" s="45"/>
    </row>
    <row r="76" spans="1:5" x14ac:dyDescent="0.2">
      <c r="A76" s="19"/>
      <c r="B76" s="20" t="s">
        <v>21</v>
      </c>
      <c r="C76" s="23" t="s">
        <v>22</v>
      </c>
      <c r="D76" s="22" t="s">
        <v>23</v>
      </c>
      <c r="E76" s="5"/>
    </row>
    <row r="77" spans="1:5" x14ac:dyDescent="0.2">
      <c r="A77" s="24"/>
      <c r="D77" s="46"/>
      <c r="E77" s="5"/>
    </row>
    <row r="78" spans="1:5" x14ac:dyDescent="0.2">
      <c r="A78" s="24"/>
      <c r="B78" s="26" t="s">
        <v>71</v>
      </c>
      <c r="C78" s="32" t="str">
        <f>IF(Completeness!D78=1,"Yes","No")</f>
        <v>No</v>
      </c>
      <c r="D78" s="32">
        <v>0</v>
      </c>
      <c r="E78" s="5"/>
    </row>
    <row r="79" spans="1:5" x14ac:dyDescent="0.2">
      <c r="A79" s="24"/>
      <c r="B79" s="26" t="s">
        <v>72</v>
      </c>
      <c r="C79" s="32" t="str">
        <f>IF(Completeness!D79=1,"Yes","No")</f>
        <v>No</v>
      </c>
      <c r="D79" s="32">
        <v>0</v>
      </c>
    </row>
    <row r="80" spans="1:5" x14ac:dyDescent="0.2">
      <c r="A80" s="24"/>
      <c r="B80" s="5"/>
      <c r="C80" s="7"/>
      <c r="D80" s="40"/>
      <c r="E80" s="5"/>
    </row>
    <row r="81" spans="1:5" x14ac:dyDescent="0.2">
      <c r="A81" s="60" t="s">
        <v>64</v>
      </c>
      <c r="B81" s="36" t="str">
        <f>IFERROR(SUM(D78:D79)/COUNTIF(C78:C79,"Yes"), "N/A")</f>
        <v>N/A</v>
      </c>
      <c r="C81" s="63"/>
      <c r="D81" s="64"/>
      <c r="E81" s="5"/>
    </row>
    <row r="82" spans="1:5" x14ac:dyDescent="0.2">
      <c r="D82" s="7"/>
      <c r="E82" s="5"/>
    </row>
    <row r="84" spans="1:5" x14ac:dyDescent="0.2">
      <c r="A84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7"/>
  <sheetViews>
    <sheetView topLeftCell="A119" zoomScale="141" workbookViewId="0">
      <selection activeCell="E9" sqref="E9"/>
    </sheetView>
  </sheetViews>
  <sheetFormatPr baseColWidth="10" defaultRowHeight="16" x14ac:dyDescent="0.2"/>
  <cols>
    <col min="1" max="1" width="13.83203125" customWidth="1"/>
    <col min="2" max="2" width="69" customWidth="1"/>
    <col min="3" max="3" width="10.1640625" customWidth="1"/>
    <col min="4" max="4" width="7.83203125" customWidth="1"/>
    <col min="14" max="14" width="10.83203125" style="6"/>
  </cols>
  <sheetData>
    <row r="1" spans="1:7" x14ac:dyDescent="0.2">
      <c r="A1" s="15" t="s">
        <v>7</v>
      </c>
      <c r="B1" s="16"/>
      <c r="C1" s="43"/>
      <c r="D1" s="18"/>
    </row>
    <row r="2" spans="1:7" x14ac:dyDescent="0.2">
      <c r="A2" s="19"/>
      <c r="B2" s="20"/>
      <c r="C2" s="21"/>
      <c r="D2" s="22"/>
    </row>
    <row r="3" spans="1:7" x14ac:dyDescent="0.2">
      <c r="A3" s="19" t="s">
        <v>20</v>
      </c>
      <c r="B3" s="20" t="s">
        <v>21</v>
      </c>
      <c r="C3" s="23" t="s">
        <v>22</v>
      </c>
      <c r="D3" s="22" t="s">
        <v>23</v>
      </c>
    </row>
    <row r="4" spans="1:7" x14ac:dyDescent="0.2">
      <c r="A4" s="24"/>
      <c r="D4" s="46"/>
    </row>
    <row r="5" spans="1:7" x14ac:dyDescent="0.2">
      <c r="A5" s="26" t="s">
        <v>0</v>
      </c>
      <c r="B5" s="26" t="s">
        <v>73</v>
      </c>
      <c r="C5" s="27" t="str">
        <f>IF([1]Completeness!D5=1,"Yes","No")</f>
        <v>No</v>
      </c>
      <c r="D5" s="27">
        <v>0</v>
      </c>
      <c r="E5" s="2"/>
      <c r="G5" s="6" t="str">
        <f t="shared" ref="G5:G14" si="0">IF(MOD(ROW(), 2)=0, "Pari", "Dispari")</f>
        <v>Dispari</v>
      </c>
    </row>
    <row r="6" spans="1:7" x14ac:dyDescent="0.2">
      <c r="A6" s="26" t="s">
        <v>0</v>
      </c>
      <c r="B6" s="26" t="s">
        <v>74</v>
      </c>
      <c r="C6" s="27" t="str">
        <f>IF([1]Completeness!D5=1,"Yes","No")</f>
        <v>No</v>
      </c>
      <c r="D6" s="27">
        <v>0</v>
      </c>
      <c r="E6" s="2"/>
      <c r="G6" s="6" t="str">
        <f t="shared" si="0"/>
        <v>Pari</v>
      </c>
    </row>
    <row r="7" spans="1:7" x14ac:dyDescent="0.2">
      <c r="A7" s="26" t="s">
        <v>1</v>
      </c>
      <c r="B7" s="26" t="s">
        <v>73</v>
      </c>
      <c r="C7" s="27" t="str">
        <f>IF([1]Completeness!D6=1,"Yes","No")</f>
        <v>No</v>
      </c>
      <c r="D7" s="27">
        <v>0</v>
      </c>
      <c r="E7" s="2"/>
      <c r="G7" s="6" t="str">
        <f t="shared" si="0"/>
        <v>Dispari</v>
      </c>
    </row>
    <row r="8" spans="1:7" x14ac:dyDescent="0.2">
      <c r="A8" s="26" t="s">
        <v>1</v>
      </c>
      <c r="B8" s="26" t="s">
        <v>74</v>
      </c>
      <c r="C8" s="27" t="str">
        <f>IF([1]Completeness!D6=1,"Yes","No")</f>
        <v>No</v>
      </c>
      <c r="D8" s="27">
        <v>0</v>
      </c>
      <c r="E8" s="2"/>
      <c r="G8" s="6" t="str">
        <f t="shared" si="0"/>
        <v>Pari</v>
      </c>
    </row>
    <row r="9" spans="1:7" x14ac:dyDescent="0.2">
      <c r="A9" s="26" t="s">
        <v>2</v>
      </c>
      <c r="B9" s="26" t="s">
        <v>73</v>
      </c>
      <c r="C9" s="27" t="str">
        <f>IF([1]Completeness!D7=1,"Yes","No")</f>
        <v>No</v>
      </c>
      <c r="D9" s="27">
        <v>0</v>
      </c>
      <c r="E9" s="2"/>
      <c r="G9" s="6" t="str">
        <f t="shared" si="0"/>
        <v>Dispari</v>
      </c>
    </row>
    <row r="10" spans="1:7" x14ac:dyDescent="0.2">
      <c r="A10" s="26" t="s">
        <v>2</v>
      </c>
      <c r="B10" s="26" t="s">
        <v>74</v>
      </c>
      <c r="C10" s="27" t="str">
        <f>IF([1]Completeness!D7=1,"Yes","No")</f>
        <v>No</v>
      </c>
      <c r="D10" s="27">
        <v>0</v>
      </c>
      <c r="E10" s="2"/>
      <c r="G10" s="6" t="str">
        <f t="shared" si="0"/>
        <v>Pari</v>
      </c>
    </row>
    <row r="11" spans="1:7" x14ac:dyDescent="0.2">
      <c r="A11" s="26" t="s">
        <v>3</v>
      </c>
      <c r="B11" s="26" t="s">
        <v>73</v>
      </c>
      <c r="C11" s="27" t="str">
        <f>IF([1]Completeness!D8=1,"Yes","No")</f>
        <v>No</v>
      </c>
      <c r="D11" s="27">
        <v>0</v>
      </c>
      <c r="E11" s="2"/>
      <c r="G11" s="6" t="str">
        <f t="shared" si="0"/>
        <v>Dispari</v>
      </c>
    </row>
    <row r="12" spans="1:7" x14ac:dyDescent="0.2">
      <c r="A12" s="26" t="s">
        <v>3</v>
      </c>
      <c r="B12" s="26" t="s">
        <v>74</v>
      </c>
      <c r="C12" s="27" t="str">
        <f>IF([1]Completeness!D8=1,"Yes","No")</f>
        <v>No</v>
      </c>
      <c r="D12" s="27">
        <v>0</v>
      </c>
      <c r="E12" s="2"/>
      <c r="G12" s="6" t="str">
        <f t="shared" si="0"/>
        <v>Pari</v>
      </c>
    </row>
    <row r="13" spans="1:7" x14ac:dyDescent="0.2">
      <c r="A13" s="26" t="s">
        <v>4</v>
      </c>
      <c r="B13" s="26" t="s">
        <v>73</v>
      </c>
      <c r="C13" s="27" t="str">
        <f>IF([1]Completeness!D9=1,"Yes","No")</f>
        <v>No</v>
      </c>
      <c r="D13" s="27">
        <v>0</v>
      </c>
      <c r="E13" s="2"/>
      <c r="G13" s="6" t="str">
        <f t="shared" si="0"/>
        <v>Dispari</v>
      </c>
    </row>
    <row r="14" spans="1:7" x14ac:dyDescent="0.2">
      <c r="A14" s="26" t="s">
        <v>4</v>
      </c>
      <c r="B14" s="26" t="s">
        <v>74</v>
      </c>
      <c r="C14" s="27" t="str">
        <f>IF([1]Completeness!D9=1,"Yes","No")</f>
        <v>No</v>
      </c>
      <c r="D14" s="27">
        <v>0</v>
      </c>
      <c r="E14" s="2"/>
      <c r="G14" s="6" t="str">
        <f t="shared" si="0"/>
        <v>Pari</v>
      </c>
    </row>
    <row r="15" spans="1:7" x14ac:dyDescent="0.2">
      <c r="A15" s="24"/>
      <c r="D15" s="46"/>
    </row>
    <row r="16" spans="1:7" x14ac:dyDescent="0.2">
      <c r="A16" s="65" t="s">
        <v>75</v>
      </c>
      <c r="B16" s="49" t="str">
        <f>IFERROR((SUMIF(G5:G14, "Dispari", D5:D14)*0.5 + SUMIF(G5:G14, "Pari", D5:D14)*0.5) / (COUNTIF(C5:C14,"Yes")/2), "N/A")</f>
        <v>N/A</v>
      </c>
      <c r="C16" s="2"/>
      <c r="D16" s="46"/>
    </row>
    <row r="17" spans="1:14" x14ac:dyDescent="0.2">
      <c r="A17" s="24"/>
      <c r="C17" s="1"/>
      <c r="D17" s="25"/>
    </row>
    <row r="18" spans="1:14" x14ac:dyDescent="0.2">
      <c r="A18" s="24"/>
      <c r="C18" s="1"/>
      <c r="D18" s="25"/>
    </row>
    <row r="19" spans="1:14" x14ac:dyDescent="0.2">
      <c r="A19" s="29" t="s">
        <v>8</v>
      </c>
      <c r="B19" s="20"/>
      <c r="C19" s="21"/>
      <c r="D19" s="22"/>
    </row>
    <row r="20" spans="1:14" x14ac:dyDescent="0.2">
      <c r="A20" s="19"/>
      <c r="B20" s="20"/>
      <c r="C20" s="20"/>
      <c r="D20" s="45"/>
    </row>
    <row r="21" spans="1:14" x14ac:dyDescent="0.2">
      <c r="A21" s="19" t="s">
        <v>20</v>
      </c>
      <c r="B21" s="20" t="s">
        <v>21</v>
      </c>
      <c r="C21" s="23" t="s">
        <v>22</v>
      </c>
      <c r="D21" s="22" t="s">
        <v>23</v>
      </c>
      <c r="E21" s="5"/>
    </row>
    <row r="22" spans="1:14" x14ac:dyDescent="0.2">
      <c r="A22" s="24"/>
      <c r="D22" s="46"/>
      <c r="E22" s="5"/>
    </row>
    <row r="23" spans="1:14" x14ac:dyDescent="0.2">
      <c r="A23" s="31" t="s">
        <v>9</v>
      </c>
      <c r="B23" s="31" t="s">
        <v>76</v>
      </c>
      <c r="C23" s="32" t="str">
        <f>IF([1]Completeness!D18=1,"Yes","No")</f>
        <v>No</v>
      </c>
      <c r="D23" s="32">
        <v>0</v>
      </c>
      <c r="E23" s="5"/>
      <c r="N23" s="6" t="str">
        <f>IF(MOD(ROW(), 2)=0, "Pari", "Dispari")</f>
        <v>Dispari</v>
      </c>
    </row>
    <row r="24" spans="1:14" x14ac:dyDescent="0.2">
      <c r="A24" s="31" t="s">
        <v>9</v>
      </c>
      <c r="B24" s="31" t="s">
        <v>77</v>
      </c>
      <c r="C24" s="32" t="str">
        <f>IF([1]Completeness!D18=1,"Yes","No")</f>
        <v>No</v>
      </c>
      <c r="D24" s="32">
        <v>0</v>
      </c>
      <c r="E24" s="5"/>
      <c r="N24" s="6" t="str">
        <f t="shared" ref="N24:N38" si="1">IF(MOD(ROW(), 2)=0, "Pari", "Dispari")</f>
        <v>Pari</v>
      </c>
    </row>
    <row r="25" spans="1:14" x14ac:dyDescent="0.2">
      <c r="A25" s="31" t="s">
        <v>0</v>
      </c>
      <c r="B25" s="31" t="s">
        <v>76</v>
      </c>
      <c r="C25" s="32" t="str">
        <f>IF([1]Completeness!D19=1,"Yes","No")</f>
        <v>No</v>
      </c>
      <c r="D25" s="32">
        <v>0</v>
      </c>
      <c r="E25" s="5"/>
      <c r="N25" s="6" t="str">
        <f t="shared" si="1"/>
        <v>Dispari</v>
      </c>
    </row>
    <row r="26" spans="1:14" x14ac:dyDescent="0.2">
      <c r="A26" s="31" t="s">
        <v>0</v>
      </c>
      <c r="B26" s="31" t="s">
        <v>77</v>
      </c>
      <c r="C26" s="32" t="str">
        <f>IF([1]Completeness!D19=1,"Yes","No")</f>
        <v>No</v>
      </c>
      <c r="D26" s="32">
        <v>0</v>
      </c>
      <c r="E26" s="5"/>
      <c r="N26" s="6" t="str">
        <f t="shared" si="1"/>
        <v>Pari</v>
      </c>
    </row>
    <row r="27" spans="1:14" x14ac:dyDescent="0.2">
      <c r="A27" s="31" t="s">
        <v>1</v>
      </c>
      <c r="B27" s="31" t="s">
        <v>76</v>
      </c>
      <c r="C27" s="32" t="str">
        <f>IF([1]Completeness!D20=1,"Yes","No")</f>
        <v>No</v>
      </c>
      <c r="D27" s="32">
        <v>0</v>
      </c>
      <c r="E27" s="5"/>
      <c r="N27" s="6" t="str">
        <f t="shared" si="1"/>
        <v>Dispari</v>
      </c>
    </row>
    <row r="28" spans="1:14" x14ac:dyDescent="0.2">
      <c r="A28" s="31" t="s">
        <v>1</v>
      </c>
      <c r="B28" s="31" t="s">
        <v>77</v>
      </c>
      <c r="C28" s="32" t="str">
        <f>IF([1]Completeness!D20=1,"Yes","No")</f>
        <v>No</v>
      </c>
      <c r="D28" s="32">
        <v>0</v>
      </c>
      <c r="E28" s="5"/>
      <c r="N28" s="6" t="str">
        <f t="shared" si="1"/>
        <v>Pari</v>
      </c>
    </row>
    <row r="29" spans="1:14" x14ac:dyDescent="0.2">
      <c r="A29" s="31" t="s">
        <v>2</v>
      </c>
      <c r="B29" s="31" t="s">
        <v>76</v>
      </c>
      <c r="C29" s="32" t="str">
        <f>IF([1]Completeness!D21=1,"Yes","No")</f>
        <v>No</v>
      </c>
      <c r="D29" s="32">
        <v>0</v>
      </c>
      <c r="E29" s="5"/>
      <c r="N29" s="6" t="str">
        <f t="shared" si="1"/>
        <v>Dispari</v>
      </c>
    </row>
    <row r="30" spans="1:14" x14ac:dyDescent="0.2">
      <c r="A30" s="31" t="s">
        <v>2</v>
      </c>
      <c r="B30" s="31" t="s">
        <v>77</v>
      </c>
      <c r="C30" s="32" t="str">
        <f>IF([1]Completeness!D21=1,"Yes","No")</f>
        <v>No</v>
      </c>
      <c r="D30" s="32">
        <v>0</v>
      </c>
      <c r="E30" s="5"/>
      <c r="N30" s="6" t="str">
        <f t="shared" si="1"/>
        <v>Pari</v>
      </c>
    </row>
    <row r="31" spans="1:14" x14ac:dyDescent="0.2">
      <c r="A31" s="31" t="s">
        <v>10</v>
      </c>
      <c r="B31" s="31" t="s">
        <v>76</v>
      </c>
      <c r="C31" s="32" t="str">
        <f>IF([1]Completeness!D22=1,"Yes","No")</f>
        <v>No</v>
      </c>
      <c r="D31" s="32">
        <v>0</v>
      </c>
      <c r="E31" s="5"/>
      <c r="N31" s="6" t="str">
        <f t="shared" si="1"/>
        <v>Dispari</v>
      </c>
    </row>
    <row r="32" spans="1:14" x14ac:dyDescent="0.2">
      <c r="A32" s="31" t="s">
        <v>10</v>
      </c>
      <c r="B32" s="31" t="s">
        <v>77</v>
      </c>
      <c r="C32" s="32" t="str">
        <f>IF([1]Completeness!D22=1,"Yes","No")</f>
        <v>No</v>
      </c>
      <c r="D32" s="32">
        <v>0</v>
      </c>
      <c r="E32" s="5"/>
      <c r="N32" s="6" t="str">
        <f t="shared" si="1"/>
        <v>Pari</v>
      </c>
    </row>
    <row r="33" spans="1:14" x14ac:dyDescent="0.2">
      <c r="A33" s="31" t="s">
        <v>11</v>
      </c>
      <c r="B33" s="31" t="s">
        <v>76</v>
      </c>
      <c r="C33" s="32" t="str">
        <f>IF([1]Completeness!D23=1,"Yes","No")</f>
        <v>No</v>
      </c>
      <c r="D33" s="32">
        <v>0</v>
      </c>
      <c r="E33" s="5"/>
      <c r="N33" s="6" t="str">
        <f t="shared" si="1"/>
        <v>Dispari</v>
      </c>
    </row>
    <row r="34" spans="1:14" x14ac:dyDescent="0.2">
      <c r="A34" s="31" t="s">
        <v>11</v>
      </c>
      <c r="B34" s="31" t="s">
        <v>77</v>
      </c>
      <c r="C34" s="32" t="str">
        <f>IF([1]Completeness!D23=1,"Yes","No")</f>
        <v>No</v>
      </c>
      <c r="D34" s="32">
        <v>0</v>
      </c>
      <c r="E34" s="5"/>
      <c r="N34" s="6" t="str">
        <f t="shared" si="1"/>
        <v>Pari</v>
      </c>
    </row>
    <row r="35" spans="1:14" x14ac:dyDescent="0.2">
      <c r="A35" s="31" t="s">
        <v>4</v>
      </c>
      <c r="B35" s="31" t="s">
        <v>76</v>
      </c>
      <c r="C35" s="32" t="str">
        <f>IF([1]Completeness!D24=1,"Yes","No")</f>
        <v>No</v>
      </c>
      <c r="D35" s="32">
        <v>0</v>
      </c>
      <c r="E35" s="5"/>
      <c r="N35" s="6" t="str">
        <f>IF(MOD(ROW(), 2)=0, "Pari", "Dispari")</f>
        <v>Dispari</v>
      </c>
    </row>
    <row r="36" spans="1:14" x14ac:dyDescent="0.2">
      <c r="A36" s="31" t="s">
        <v>4</v>
      </c>
      <c r="B36" s="31" t="s">
        <v>77</v>
      </c>
      <c r="C36" s="32" t="str">
        <f>IF([1]Completeness!D24=1,"Yes","No")</f>
        <v>No</v>
      </c>
      <c r="D36" s="32">
        <v>0</v>
      </c>
      <c r="E36" s="5"/>
      <c r="N36" s="6" t="str">
        <f t="shared" si="1"/>
        <v>Pari</v>
      </c>
    </row>
    <row r="37" spans="1:14" x14ac:dyDescent="0.2">
      <c r="A37" s="31" t="s">
        <v>12</v>
      </c>
      <c r="B37" s="31" t="s">
        <v>76</v>
      </c>
      <c r="C37" s="32" t="str">
        <f>IF([1]Completeness!D25=1,"Yes","No")</f>
        <v>No</v>
      </c>
      <c r="D37" s="32">
        <v>0</v>
      </c>
      <c r="E37" s="5"/>
      <c r="N37" s="6" t="str">
        <f t="shared" si="1"/>
        <v>Dispari</v>
      </c>
    </row>
    <row r="38" spans="1:14" x14ac:dyDescent="0.2">
      <c r="A38" s="31" t="s">
        <v>12</v>
      </c>
      <c r="B38" s="31" t="s">
        <v>77</v>
      </c>
      <c r="C38" s="32" t="str">
        <f>IF([1]Completeness!D25=1,"Yes","No")</f>
        <v>No</v>
      </c>
      <c r="D38" s="32">
        <v>0</v>
      </c>
      <c r="E38" s="5"/>
      <c r="N38" s="6" t="str">
        <f t="shared" si="1"/>
        <v>Pari</v>
      </c>
    </row>
    <row r="39" spans="1:14" x14ac:dyDescent="0.2">
      <c r="A39" s="34"/>
      <c r="B39" s="5"/>
      <c r="C39" s="7"/>
      <c r="D39" s="40"/>
      <c r="E39" s="5"/>
    </row>
    <row r="40" spans="1:14" x14ac:dyDescent="0.2">
      <c r="A40" s="65" t="s">
        <v>75</v>
      </c>
      <c r="B40" s="36" t="str">
        <f>IFERROR((SUMIF(N23:N38, "Dispari", D23:D38)*0.5 + SUMIF(N23:N38, "Pari", D23:D38)*0.5) / (COUNTIF(C23:C38,"Yes")/2), "N/A")</f>
        <v>N/A</v>
      </c>
      <c r="C40" s="2"/>
      <c r="D40" s="40"/>
      <c r="E40" s="5"/>
    </row>
    <row r="41" spans="1:14" x14ac:dyDescent="0.2">
      <c r="A41" s="24"/>
      <c r="D41" s="46"/>
    </row>
    <row r="42" spans="1:14" x14ac:dyDescent="0.2">
      <c r="A42" s="24"/>
      <c r="D42" s="46"/>
    </row>
    <row r="43" spans="1:14" x14ac:dyDescent="0.2">
      <c r="A43" s="29" t="s">
        <v>13</v>
      </c>
      <c r="B43" s="20"/>
      <c r="C43" s="20"/>
      <c r="D43" s="45"/>
    </row>
    <row r="44" spans="1:14" x14ac:dyDescent="0.2">
      <c r="A44" s="19"/>
      <c r="B44" s="20"/>
      <c r="C44" s="20"/>
      <c r="D44" s="45"/>
    </row>
    <row r="45" spans="1:14" x14ac:dyDescent="0.2">
      <c r="A45" s="19" t="s">
        <v>20</v>
      </c>
      <c r="B45" s="20" t="s">
        <v>21</v>
      </c>
      <c r="C45" s="23" t="s">
        <v>22</v>
      </c>
      <c r="D45" s="22" t="s">
        <v>23</v>
      </c>
      <c r="E45" s="5"/>
      <c r="F45" s="5"/>
      <c r="G45" s="5"/>
      <c r="H45" s="5"/>
    </row>
    <row r="46" spans="1:14" x14ac:dyDescent="0.2">
      <c r="A46" s="24"/>
      <c r="D46" s="46"/>
      <c r="F46" s="5"/>
      <c r="H46" s="5"/>
    </row>
    <row r="47" spans="1:14" x14ac:dyDescent="0.2">
      <c r="A47" s="31" t="s">
        <v>14</v>
      </c>
      <c r="B47" s="31" t="s">
        <v>78</v>
      </c>
      <c r="C47" s="32" t="str">
        <f>IF([1]Completeness!D34=1,"Yes","No")</f>
        <v>No</v>
      </c>
      <c r="D47" s="32">
        <v>0</v>
      </c>
      <c r="E47" s="5"/>
      <c r="F47" s="5"/>
      <c r="G47" s="6" t="str">
        <f t="shared" ref="G47:G50" si="2">IF(MOD(ROW(), 2)=0, "Pari", "Dispari")</f>
        <v>Dispari</v>
      </c>
      <c r="H47" s="5"/>
    </row>
    <row r="48" spans="1:14" x14ac:dyDescent="0.2">
      <c r="A48" s="31" t="s">
        <v>14</v>
      </c>
      <c r="B48" s="31" t="s">
        <v>79</v>
      </c>
      <c r="C48" s="32" t="str">
        <f>IF([1]Completeness!D34=1,"Yes","No")</f>
        <v>No</v>
      </c>
      <c r="D48" s="32">
        <v>0</v>
      </c>
      <c r="E48" s="5"/>
      <c r="F48" s="5"/>
      <c r="G48" s="6" t="str">
        <f t="shared" si="2"/>
        <v>Pari</v>
      </c>
      <c r="H48" s="5"/>
    </row>
    <row r="49" spans="1:8" x14ac:dyDescent="0.2">
      <c r="A49" s="31" t="s">
        <v>14</v>
      </c>
      <c r="B49" s="54" t="s">
        <v>80</v>
      </c>
      <c r="C49" s="32" t="str">
        <f>IF([1]Completeness!D35=1,"Yes","No")</f>
        <v>No</v>
      </c>
      <c r="D49" s="32">
        <v>0</v>
      </c>
      <c r="E49" s="5"/>
      <c r="F49" s="5"/>
      <c r="G49" s="6" t="str">
        <f t="shared" si="2"/>
        <v>Dispari</v>
      </c>
      <c r="H49" s="5"/>
    </row>
    <row r="50" spans="1:8" x14ac:dyDescent="0.2">
      <c r="A50" s="31" t="s">
        <v>14</v>
      </c>
      <c r="B50" s="54" t="s">
        <v>81</v>
      </c>
      <c r="C50" s="32" t="str">
        <f>IF([1]Completeness!D35=1,"Yes","No")</f>
        <v>No</v>
      </c>
      <c r="D50" s="32">
        <v>0</v>
      </c>
      <c r="E50" s="5"/>
      <c r="F50" s="5"/>
      <c r="G50" s="6" t="str">
        <f t="shared" si="2"/>
        <v>Pari</v>
      </c>
      <c r="H50" s="5"/>
    </row>
    <row r="51" spans="1:8" x14ac:dyDescent="0.2">
      <c r="A51" s="31" t="s">
        <v>14</v>
      </c>
      <c r="B51" s="31" t="s">
        <v>82</v>
      </c>
      <c r="C51" s="32" t="str">
        <f>IF([1]Completeness!D36=1,"Yes","No")</f>
        <v>No</v>
      </c>
      <c r="D51" s="32">
        <v>0</v>
      </c>
      <c r="E51" s="5"/>
      <c r="F51" s="5"/>
      <c r="G51" s="6" t="str">
        <f>IF(MOD(ROW(), 2)=0, "Pari", "Dispari")</f>
        <v>Dispari</v>
      </c>
      <c r="H51" s="5"/>
    </row>
    <row r="52" spans="1:8" x14ac:dyDescent="0.2">
      <c r="A52" s="31" t="s">
        <v>14</v>
      </c>
      <c r="B52" s="31" t="s">
        <v>83</v>
      </c>
      <c r="C52" s="32" t="str">
        <f>IF([1]Completeness!D36=1,"Yes","No")</f>
        <v>No</v>
      </c>
      <c r="D52" s="32">
        <v>0</v>
      </c>
      <c r="E52" s="5"/>
      <c r="F52" s="5"/>
      <c r="G52" s="6" t="str">
        <f t="shared" ref="G52:G115" si="3">IF(MOD(ROW(), 2)=0, "Pari", "Dispari")</f>
        <v>Pari</v>
      </c>
      <c r="H52" s="5"/>
    </row>
    <row r="53" spans="1:8" x14ac:dyDescent="0.2">
      <c r="A53" s="31" t="s">
        <v>9</v>
      </c>
      <c r="B53" s="54" t="s">
        <v>84</v>
      </c>
      <c r="C53" s="32" t="str">
        <f>IF([1]Completeness!D37=1,"Yes","No")</f>
        <v>No</v>
      </c>
      <c r="D53" s="32">
        <v>0</v>
      </c>
      <c r="E53" s="5"/>
      <c r="F53" s="5"/>
      <c r="G53" s="6" t="str">
        <f t="shared" si="3"/>
        <v>Dispari</v>
      </c>
      <c r="H53" s="5"/>
    </row>
    <row r="54" spans="1:8" x14ac:dyDescent="0.2">
      <c r="A54" s="31" t="s">
        <v>9</v>
      </c>
      <c r="B54" s="54" t="s">
        <v>85</v>
      </c>
      <c r="C54" s="32" t="str">
        <f>IF([1]Completeness!D37=1,"Yes","No")</f>
        <v>No</v>
      </c>
      <c r="D54" s="32">
        <v>0</v>
      </c>
      <c r="E54" s="5"/>
      <c r="F54" s="5"/>
      <c r="G54" s="6" t="str">
        <f t="shared" si="3"/>
        <v>Pari</v>
      </c>
      <c r="H54" s="5"/>
    </row>
    <row r="55" spans="1:8" x14ac:dyDescent="0.2">
      <c r="A55" s="31" t="s">
        <v>9</v>
      </c>
      <c r="B55" s="54" t="s">
        <v>86</v>
      </c>
      <c r="C55" s="32" t="str">
        <f>IF([1]Completeness!D38=1,"Yes","No")</f>
        <v>No</v>
      </c>
      <c r="D55" s="32">
        <v>0</v>
      </c>
      <c r="E55" s="5"/>
      <c r="F55" s="5"/>
      <c r="G55" s="6" t="str">
        <f t="shared" si="3"/>
        <v>Dispari</v>
      </c>
      <c r="H55" s="5"/>
    </row>
    <row r="56" spans="1:8" x14ac:dyDescent="0.2">
      <c r="A56" s="31" t="s">
        <v>9</v>
      </c>
      <c r="B56" s="54" t="s">
        <v>87</v>
      </c>
      <c r="C56" s="32" t="str">
        <f>IF([1]Completeness!D38=1,"Yes","No")</f>
        <v>No</v>
      </c>
      <c r="D56" s="32">
        <v>0</v>
      </c>
      <c r="E56" s="5"/>
      <c r="F56" s="5"/>
      <c r="G56" s="6" t="str">
        <f t="shared" si="3"/>
        <v>Pari</v>
      </c>
      <c r="H56" s="5"/>
    </row>
    <row r="57" spans="1:8" x14ac:dyDescent="0.2">
      <c r="A57" s="31" t="s">
        <v>9</v>
      </c>
      <c r="B57" s="31" t="s">
        <v>82</v>
      </c>
      <c r="C57" s="32" t="str">
        <f>IF([1]Completeness!D39=1,"Yes","No")</f>
        <v>No</v>
      </c>
      <c r="D57" s="32">
        <v>0</v>
      </c>
      <c r="E57" s="5"/>
      <c r="F57" s="5"/>
      <c r="G57" s="6" t="str">
        <f t="shared" si="3"/>
        <v>Dispari</v>
      </c>
      <c r="H57" s="5"/>
    </row>
    <row r="58" spans="1:8" x14ac:dyDescent="0.2">
      <c r="A58" s="31" t="s">
        <v>9</v>
      </c>
      <c r="B58" s="31" t="s">
        <v>83</v>
      </c>
      <c r="C58" s="32" t="str">
        <f>IF([1]Completeness!D39=1,"Yes","No")</f>
        <v>No</v>
      </c>
      <c r="D58" s="32">
        <v>0</v>
      </c>
      <c r="E58" s="5"/>
      <c r="F58" s="5"/>
      <c r="G58" s="6" t="str">
        <f t="shared" si="3"/>
        <v>Pari</v>
      </c>
      <c r="H58" s="5"/>
    </row>
    <row r="59" spans="1:8" x14ac:dyDescent="0.2">
      <c r="A59" s="31" t="s">
        <v>0</v>
      </c>
      <c r="B59" s="31" t="s">
        <v>78</v>
      </c>
      <c r="C59" s="32" t="str">
        <f>IF([1]Completeness!D40=1,"Yes","No")</f>
        <v>No</v>
      </c>
      <c r="D59" s="32">
        <v>0</v>
      </c>
      <c r="E59" s="5"/>
      <c r="F59" s="5"/>
      <c r="G59" s="6" t="str">
        <f t="shared" si="3"/>
        <v>Dispari</v>
      </c>
      <c r="H59" s="5"/>
    </row>
    <row r="60" spans="1:8" x14ac:dyDescent="0.2">
      <c r="A60" s="31" t="s">
        <v>0</v>
      </c>
      <c r="B60" s="31" t="s">
        <v>79</v>
      </c>
      <c r="C60" s="32" t="str">
        <f>IF([1]Completeness!D40=1,"Yes","No")</f>
        <v>No</v>
      </c>
      <c r="D60" s="32">
        <v>0</v>
      </c>
      <c r="E60" s="5"/>
      <c r="F60" s="5"/>
      <c r="G60" s="6" t="str">
        <f t="shared" si="3"/>
        <v>Pari</v>
      </c>
      <c r="H60" s="5"/>
    </row>
    <row r="61" spans="1:8" x14ac:dyDescent="0.2">
      <c r="A61" s="31" t="s">
        <v>0</v>
      </c>
      <c r="B61" s="54" t="s">
        <v>80</v>
      </c>
      <c r="C61" s="32" t="str">
        <f>IF([1]Completeness!D41=1,"Yes","No")</f>
        <v>No</v>
      </c>
      <c r="D61" s="32">
        <v>0</v>
      </c>
      <c r="E61" s="5"/>
      <c r="F61" s="5"/>
      <c r="G61" s="6" t="str">
        <f t="shared" si="3"/>
        <v>Dispari</v>
      </c>
      <c r="H61" s="5"/>
    </row>
    <row r="62" spans="1:8" x14ac:dyDescent="0.2">
      <c r="A62" s="31" t="s">
        <v>0</v>
      </c>
      <c r="B62" s="54" t="s">
        <v>81</v>
      </c>
      <c r="C62" s="32" t="str">
        <f>IF([1]Completeness!D41=1,"Yes","No")</f>
        <v>No</v>
      </c>
      <c r="D62" s="32">
        <v>0</v>
      </c>
      <c r="E62" s="5"/>
      <c r="F62" s="5"/>
      <c r="G62" s="6" t="str">
        <f t="shared" si="3"/>
        <v>Pari</v>
      </c>
      <c r="H62" s="5"/>
    </row>
    <row r="63" spans="1:8" x14ac:dyDescent="0.2">
      <c r="A63" s="31" t="s">
        <v>0</v>
      </c>
      <c r="B63" s="31" t="s">
        <v>82</v>
      </c>
      <c r="C63" s="32" t="str">
        <f>IF([1]Completeness!D42=1,"Yes","No")</f>
        <v>No</v>
      </c>
      <c r="D63" s="32">
        <v>0</v>
      </c>
      <c r="E63" s="5"/>
      <c r="F63" s="5"/>
      <c r="G63" s="6" t="str">
        <f t="shared" si="3"/>
        <v>Dispari</v>
      </c>
      <c r="H63" s="5"/>
    </row>
    <row r="64" spans="1:8" x14ac:dyDescent="0.2">
      <c r="A64" s="31" t="s">
        <v>0</v>
      </c>
      <c r="B64" s="31" t="s">
        <v>83</v>
      </c>
      <c r="C64" s="32" t="str">
        <f>IF([1]Completeness!D42=1,"Yes","No")</f>
        <v>No</v>
      </c>
      <c r="D64" s="32">
        <v>0</v>
      </c>
      <c r="E64" s="5"/>
      <c r="F64" s="5"/>
      <c r="G64" s="6" t="str">
        <f t="shared" si="3"/>
        <v>Pari</v>
      </c>
      <c r="H64" s="5"/>
    </row>
    <row r="65" spans="1:8" x14ac:dyDescent="0.2">
      <c r="A65" s="31" t="s">
        <v>1</v>
      </c>
      <c r="B65" s="31" t="s">
        <v>78</v>
      </c>
      <c r="C65" s="32" t="str">
        <f>IF([1]Completeness!D43=1,"Yes","No")</f>
        <v>No</v>
      </c>
      <c r="D65" s="32">
        <v>0</v>
      </c>
      <c r="E65" s="5"/>
      <c r="F65" s="5"/>
      <c r="G65" s="6" t="str">
        <f t="shared" si="3"/>
        <v>Dispari</v>
      </c>
      <c r="H65" s="5"/>
    </row>
    <row r="66" spans="1:8" x14ac:dyDescent="0.2">
      <c r="A66" s="31" t="s">
        <v>1</v>
      </c>
      <c r="B66" s="31" t="s">
        <v>79</v>
      </c>
      <c r="C66" s="32" t="str">
        <f>IF([1]Completeness!D43=1,"Yes","No")</f>
        <v>No</v>
      </c>
      <c r="D66" s="32">
        <v>0</v>
      </c>
      <c r="E66" s="5"/>
      <c r="F66" s="5"/>
      <c r="G66" s="6" t="str">
        <f t="shared" si="3"/>
        <v>Pari</v>
      </c>
      <c r="H66" s="5"/>
    </row>
    <row r="67" spans="1:8" x14ac:dyDescent="0.2">
      <c r="A67" s="31" t="s">
        <v>1</v>
      </c>
      <c r="B67" s="54" t="s">
        <v>80</v>
      </c>
      <c r="C67" s="32" t="str">
        <f>IF([1]Completeness!D44=1,"Yes","No")</f>
        <v>No</v>
      </c>
      <c r="D67" s="32">
        <v>0</v>
      </c>
      <c r="E67" s="5"/>
      <c r="F67" s="5"/>
      <c r="G67" s="6" t="str">
        <f t="shared" si="3"/>
        <v>Dispari</v>
      </c>
      <c r="H67" s="5"/>
    </row>
    <row r="68" spans="1:8" x14ac:dyDescent="0.2">
      <c r="A68" s="31" t="s">
        <v>1</v>
      </c>
      <c r="B68" s="54" t="s">
        <v>81</v>
      </c>
      <c r="C68" s="32" t="str">
        <f>IF([1]Completeness!D44=1,"Yes","No")</f>
        <v>No</v>
      </c>
      <c r="D68" s="32">
        <v>0</v>
      </c>
      <c r="E68" s="5"/>
      <c r="F68" s="5"/>
      <c r="G68" s="6" t="str">
        <f t="shared" si="3"/>
        <v>Pari</v>
      </c>
      <c r="H68" s="5"/>
    </row>
    <row r="69" spans="1:8" x14ac:dyDescent="0.2">
      <c r="A69" s="31" t="s">
        <v>1</v>
      </c>
      <c r="B69" s="31" t="s">
        <v>82</v>
      </c>
      <c r="C69" s="32" t="str">
        <f>IF([1]Completeness!D45=1,"Yes","No")</f>
        <v>No</v>
      </c>
      <c r="D69" s="32">
        <v>0</v>
      </c>
      <c r="E69" s="5"/>
      <c r="F69" s="5"/>
      <c r="G69" s="6" t="str">
        <f t="shared" si="3"/>
        <v>Dispari</v>
      </c>
      <c r="H69" s="5"/>
    </row>
    <row r="70" spans="1:8" x14ac:dyDescent="0.2">
      <c r="A70" s="31" t="s">
        <v>1</v>
      </c>
      <c r="B70" s="31" t="s">
        <v>83</v>
      </c>
      <c r="C70" s="32" t="str">
        <f>IF([1]Completeness!D45=1,"Yes","No")</f>
        <v>No</v>
      </c>
      <c r="D70" s="32">
        <v>0</v>
      </c>
      <c r="E70" s="5"/>
      <c r="F70" s="5"/>
      <c r="G70" s="6" t="str">
        <f t="shared" si="3"/>
        <v>Pari</v>
      </c>
      <c r="H70" s="5"/>
    </row>
    <row r="71" spans="1:8" x14ac:dyDescent="0.2">
      <c r="A71" s="31" t="s">
        <v>2</v>
      </c>
      <c r="B71" s="31" t="s">
        <v>78</v>
      </c>
      <c r="C71" s="32" t="str">
        <f>IF([1]Completeness!D46=1,"Yes","No")</f>
        <v>No</v>
      </c>
      <c r="D71" s="32">
        <v>0</v>
      </c>
      <c r="E71" s="5"/>
      <c r="F71" s="5"/>
      <c r="G71" s="6" t="str">
        <f t="shared" si="3"/>
        <v>Dispari</v>
      </c>
      <c r="H71" s="5"/>
    </row>
    <row r="72" spans="1:8" x14ac:dyDescent="0.2">
      <c r="A72" s="31" t="s">
        <v>2</v>
      </c>
      <c r="B72" s="31" t="s">
        <v>79</v>
      </c>
      <c r="C72" s="32" t="str">
        <f>IF([1]Completeness!D46=1,"Yes","No")</f>
        <v>No</v>
      </c>
      <c r="D72" s="32">
        <v>0</v>
      </c>
      <c r="E72" s="5"/>
      <c r="F72" s="5"/>
      <c r="G72" s="6" t="str">
        <f t="shared" si="3"/>
        <v>Pari</v>
      </c>
      <c r="H72" s="5"/>
    </row>
    <row r="73" spans="1:8" x14ac:dyDescent="0.2">
      <c r="A73" s="31" t="s">
        <v>2</v>
      </c>
      <c r="B73" s="54" t="s">
        <v>80</v>
      </c>
      <c r="C73" s="32" t="str">
        <f>IF([1]Completeness!D47=1,"Yes","No")</f>
        <v>No</v>
      </c>
      <c r="D73" s="32">
        <v>0</v>
      </c>
      <c r="E73" s="5"/>
      <c r="F73" s="5"/>
      <c r="G73" s="6" t="str">
        <f t="shared" si="3"/>
        <v>Dispari</v>
      </c>
      <c r="H73" s="5"/>
    </row>
    <row r="74" spans="1:8" x14ac:dyDescent="0.2">
      <c r="A74" s="31" t="s">
        <v>2</v>
      </c>
      <c r="B74" s="54" t="s">
        <v>81</v>
      </c>
      <c r="C74" s="32" t="str">
        <f>IF([1]Completeness!D47=1,"Yes","No")</f>
        <v>No</v>
      </c>
      <c r="D74" s="32">
        <v>0</v>
      </c>
      <c r="E74" s="5"/>
      <c r="F74" s="5"/>
      <c r="G74" s="6" t="str">
        <f t="shared" si="3"/>
        <v>Pari</v>
      </c>
      <c r="H74" s="5"/>
    </row>
    <row r="75" spans="1:8" x14ac:dyDescent="0.2">
      <c r="A75" s="31" t="s">
        <v>2</v>
      </c>
      <c r="B75" s="31" t="s">
        <v>82</v>
      </c>
      <c r="C75" s="32" t="str">
        <f>IF([1]Completeness!D48=1,"Yes","No")</f>
        <v>No</v>
      </c>
      <c r="D75" s="32">
        <v>0</v>
      </c>
      <c r="E75" s="5"/>
      <c r="F75" s="5"/>
      <c r="G75" s="6" t="str">
        <f t="shared" si="3"/>
        <v>Dispari</v>
      </c>
      <c r="H75" s="5"/>
    </row>
    <row r="76" spans="1:8" x14ac:dyDescent="0.2">
      <c r="A76" s="31" t="s">
        <v>2</v>
      </c>
      <c r="B76" s="31" t="s">
        <v>83</v>
      </c>
      <c r="C76" s="32" t="str">
        <f>IF([1]Completeness!D48=1,"Yes","No")</f>
        <v>No</v>
      </c>
      <c r="D76" s="32">
        <v>0</v>
      </c>
      <c r="E76" s="5"/>
      <c r="F76" s="5"/>
      <c r="G76" s="6" t="str">
        <f t="shared" si="3"/>
        <v>Pari</v>
      </c>
      <c r="H76" s="5"/>
    </row>
    <row r="77" spans="1:8" x14ac:dyDescent="0.2">
      <c r="A77" s="31" t="s">
        <v>3</v>
      </c>
      <c r="B77" s="31" t="s">
        <v>78</v>
      </c>
      <c r="C77" s="32" t="str">
        <f>IF([1]Completeness!D49=1,"Yes","No")</f>
        <v>No</v>
      </c>
      <c r="D77" s="32">
        <v>0</v>
      </c>
      <c r="E77" s="5"/>
      <c r="F77" s="5"/>
      <c r="G77" s="6" t="str">
        <f t="shared" si="3"/>
        <v>Dispari</v>
      </c>
      <c r="H77" s="5"/>
    </row>
    <row r="78" spans="1:8" x14ac:dyDescent="0.2">
      <c r="A78" s="31" t="s">
        <v>3</v>
      </c>
      <c r="B78" s="31" t="s">
        <v>79</v>
      </c>
      <c r="C78" s="32" t="str">
        <f>IF([1]Completeness!D49=1,"Yes","No")</f>
        <v>No</v>
      </c>
      <c r="D78" s="32">
        <v>0</v>
      </c>
      <c r="E78" s="5"/>
      <c r="F78" s="5"/>
      <c r="G78" s="6" t="str">
        <f t="shared" si="3"/>
        <v>Pari</v>
      </c>
      <c r="H78" s="5"/>
    </row>
    <row r="79" spans="1:8" x14ac:dyDescent="0.2">
      <c r="A79" s="31" t="s">
        <v>3</v>
      </c>
      <c r="B79" s="54" t="s">
        <v>80</v>
      </c>
      <c r="C79" s="32" t="str">
        <f>IF([1]Completeness!D50=1,"Yes","No")</f>
        <v>No</v>
      </c>
      <c r="D79" s="32">
        <v>0</v>
      </c>
      <c r="E79" s="5"/>
      <c r="F79" s="5"/>
      <c r="G79" s="6" t="str">
        <f t="shared" si="3"/>
        <v>Dispari</v>
      </c>
      <c r="H79" s="5"/>
    </row>
    <row r="80" spans="1:8" x14ac:dyDescent="0.2">
      <c r="A80" s="31" t="s">
        <v>3</v>
      </c>
      <c r="B80" s="54" t="s">
        <v>81</v>
      </c>
      <c r="C80" s="32" t="str">
        <f>IF([1]Completeness!D50=1,"Yes","No")</f>
        <v>No</v>
      </c>
      <c r="D80" s="32">
        <v>0</v>
      </c>
      <c r="E80" s="5"/>
      <c r="F80" s="5"/>
      <c r="G80" s="6" t="str">
        <f t="shared" si="3"/>
        <v>Pari</v>
      </c>
      <c r="H80" s="5"/>
    </row>
    <row r="81" spans="1:8" x14ac:dyDescent="0.2">
      <c r="A81" s="31" t="s">
        <v>3</v>
      </c>
      <c r="B81" s="31" t="s">
        <v>82</v>
      </c>
      <c r="C81" s="32" t="str">
        <f>IF([1]Completeness!D51=1,"Yes","No")</f>
        <v>No</v>
      </c>
      <c r="D81" s="32">
        <v>0</v>
      </c>
      <c r="E81" s="5"/>
      <c r="F81" s="5"/>
      <c r="G81" s="6" t="str">
        <f t="shared" si="3"/>
        <v>Dispari</v>
      </c>
      <c r="H81" s="5"/>
    </row>
    <row r="82" spans="1:8" x14ac:dyDescent="0.2">
      <c r="A82" s="31" t="s">
        <v>3</v>
      </c>
      <c r="B82" s="31" t="s">
        <v>83</v>
      </c>
      <c r="C82" s="32" t="str">
        <f>IF([1]Completeness!D51=1,"Yes","No")</f>
        <v>No</v>
      </c>
      <c r="D82" s="32">
        <v>0</v>
      </c>
      <c r="E82" s="5"/>
      <c r="F82" s="5"/>
      <c r="G82" s="6" t="str">
        <f>IF(MOD(ROW(), 2)=0, "Pari", "Dispari")</f>
        <v>Pari</v>
      </c>
      <c r="H82" s="5"/>
    </row>
    <row r="83" spans="1:8" x14ac:dyDescent="0.2">
      <c r="A83" s="31" t="s">
        <v>10</v>
      </c>
      <c r="B83" s="54" t="s">
        <v>84</v>
      </c>
      <c r="C83" s="32" t="str">
        <f>IF([1]Completeness!D52=1,"Yes","No")</f>
        <v>No</v>
      </c>
      <c r="D83" s="32">
        <v>0</v>
      </c>
      <c r="E83" s="5"/>
      <c r="F83" s="5"/>
      <c r="G83" s="6" t="str">
        <f t="shared" si="3"/>
        <v>Dispari</v>
      </c>
      <c r="H83" s="5"/>
    </row>
    <row r="84" spans="1:8" x14ac:dyDescent="0.2">
      <c r="A84" s="31" t="s">
        <v>10</v>
      </c>
      <c r="B84" s="54" t="s">
        <v>85</v>
      </c>
      <c r="C84" s="32" t="str">
        <f>IF([1]Completeness!D52=1,"Yes","No")</f>
        <v>No</v>
      </c>
      <c r="D84" s="32">
        <v>0</v>
      </c>
      <c r="E84" s="5"/>
      <c r="F84" s="5"/>
      <c r="G84" s="6" t="str">
        <f t="shared" si="3"/>
        <v>Pari</v>
      </c>
      <c r="H84" s="5"/>
    </row>
    <row r="85" spans="1:8" x14ac:dyDescent="0.2">
      <c r="A85" s="31" t="s">
        <v>10</v>
      </c>
      <c r="B85" s="54" t="s">
        <v>86</v>
      </c>
      <c r="C85" s="32" t="str">
        <f>IF([1]Completeness!D53=1,"Yes","No")</f>
        <v>No</v>
      </c>
      <c r="D85" s="32">
        <v>0</v>
      </c>
      <c r="E85" s="5"/>
      <c r="F85" s="5"/>
      <c r="G85" s="6" t="str">
        <f t="shared" si="3"/>
        <v>Dispari</v>
      </c>
      <c r="H85" s="5"/>
    </row>
    <row r="86" spans="1:8" x14ac:dyDescent="0.2">
      <c r="A86" s="31" t="s">
        <v>10</v>
      </c>
      <c r="B86" s="54" t="s">
        <v>87</v>
      </c>
      <c r="C86" s="32" t="str">
        <f>IF([1]Completeness!D53=1,"Yes","No")</f>
        <v>No</v>
      </c>
      <c r="D86" s="32">
        <v>0</v>
      </c>
      <c r="E86" s="5"/>
      <c r="F86" s="5"/>
      <c r="G86" s="6" t="str">
        <f t="shared" si="3"/>
        <v>Pari</v>
      </c>
      <c r="H86" s="5"/>
    </row>
    <row r="87" spans="1:8" x14ac:dyDescent="0.2">
      <c r="A87" s="31" t="s">
        <v>10</v>
      </c>
      <c r="B87" s="31" t="s">
        <v>82</v>
      </c>
      <c r="C87" s="32" t="str">
        <f>IF([1]Completeness!D54=1,"Yes","No")</f>
        <v>No</v>
      </c>
      <c r="D87" s="32">
        <v>0</v>
      </c>
      <c r="E87" s="5"/>
      <c r="F87" s="5"/>
      <c r="G87" s="6" t="str">
        <f t="shared" si="3"/>
        <v>Dispari</v>
      </c>
      <c r="H87" s="5"/>
    </row>
    <row r="88" spans="1:8" x14ac:dyDescent="0.2">
      <c r="A88" s="31" t="s">
        <v>10</v>
      </c>
      <c r="B88" s="31" t="s">
        <v>83</v>
      </c>
      <c r="C88" s="32" t="str">
        <f>IF([1]Completeness!D54=1,"Yes","No")</f>
        <v>No</v>
      </c>
      <c r="D88" s="32">
        <v>0</v>
      </c>
      <c r="E88" s="5"/>
      <c r="F88" s="5"/>
      <c r="G88" s="6" t="str">
        <f t="shared" si="3"/>
        <v>Pari</v>
      </c>
      <c r="H88" s="5"/>
    </row>
    <row r="89" spans="1:8" x14ac:dyDescent="0.2">
      <c r="A89" s="31" t="s">
        <v>15</v>
      </c>
      <c r="B89" s="54" t="s">
        <v>84</v>
      </c>
      <c r="C89" s="32" t="str">
        <f>IF([1]Completeness!D55=1,"Yes","No")</f>
        <v>No</v>
      </c>
      <c r="D89" s="32">
        <v>0</v>
      </c>
      <c r="E89" s="5"/>
      <c r="F89" s="5"/>
      <c r="G89" s="6" t="str">
        <f t="shared" si="3"/>
        <v>Dispari</v>
      </c>
      <c r="H89" s="5"/>
    </row>
    <row r="90" spans="1:8" x14ac:dyDescent="0.2">
      <c r="A90" s="31" t="s">
        <v>15</v>
      </c>
      <c r="B90" s="54" t="s">
        <v>85</v>
      </c>
      <c r="C90" s="32" t="str">
        <f>IF([1]Completeness!D55=1,"Yes","No")</f>
        <v>No</v>
      </c>
      <c r="D90" s="32">
        <v>0</v>
      </c>
      <c r="E90" s="5"/>
      <c r="F90" s="5"/>
      <c r="G90" s="6" t="str">
        <f t="shared" si="3"/>
        <v>Pari</v>
      </c>
      <c r="H90" s="5"/>
    </row>
    <row r="91" spans="1:8" x14ac:dyDescent="0.2">
      <c r="A91" s="31" t="s">
        <v>15</v>
      </c>
      <c r="B91" s="54" t="s">
        <v>86</v>
      </c>
      <c r="C91" s="32" t="str">
        <f>IF([1]Completeness!D56=1,"Yes","No")</f>
        <v>No</v>
      </c>
      <c r="D91" s="32">
        <v>0</v>
      </c>
      <c r="E91" s="5"/>
      <c r="F91" s="5"/>
      <c r="G91" s="6" t="str">
        <f t="shared" si="3"/>
        <v>Dispari</v>
      </c>
      <c r="H91" s="5"/>
    </row>
    <row r="92" spans="1:8" x14ac:dyDescent="0.2">
      <c r="A92" s="31" t="s">
        <v>15</v>
      </c>
      <c r="B92" s="54" t="s">
        <v>87</v>
      </c>
      <c r="C92" s="32" t="str">
        <f>IF([1]Completeness!D56=1,"Yes","No")</f>
        <v>No</v>
      </c>
      <c r="D92" s="32">
        <v>0</v>
      </c>
      <c r="E92" s="5"/>
      <c r="F92" s="5"/>
      <c r="G92" s="6" t="str">
        <f t="shared" si="3"/>
        <v>Pari</v>
      </c>
      <c r="H92" s="5"/>
    </row>
    <row r="93" spans="1:8" x14ac:dyDescent="0.2">
      <c r="A93" s="31" t="s">
        <v>15</v>
      </c>
      <c r="B93" s="31" t="s">
        <v>82</v>
      </c>
      <c r="C93" s="32" t="str">
        <f>IF([1]Completeness!D57=1,"Yes","No")</f>
        <v>No</v>
      </c>
      <c r="D93" s="32">
        <v>0</v>
      </c>
      <c r="E93" s="5"/>
      <c r="F93" s="5"/>
      <c r="G93" s="6" t="str">
        <f t="shared" si="3"/>
        <v>Dispari</v>
      </c>
      <c r="H93" s="5"/>
    </row>
    <row r="94" spans="1:8" x14ac:dyDescent="0.2">
      <c r="A94" s="31" t="s">
        <v>15</v>
      </c>
      <c r="B94" s="31" t="s">
        <v>83</v>
      </c>
      <c r="C94" s="32" t="str">
        <f>IF([1]Completeness!D57=1,"Yes","No")</f>
        <v>No</v>
      </c>
      <c r="D94" s="32">
        <v>0</v>
      </c>
      <c r="E94" s="5"/>
      <c r="F94" s="5"/>
      <c r="G94" s="6" t="str">
        <f t="shared" si="3"/>
        <v>Pari</v>
      </c>
      <c r="H94" s="5"/>
    </row>
    <row r="95" spans="1:8" x14ac:dyDescent="0.2">
      <c r="A95" s="31" t="s">
        <v>11</v>
      </c>
      <c r="B95" s="54" t="s">
        <v>84</v>
      </c>
      <c r="C95" s="32" t="str">
        <f>IF([1]Completeness!D58=1,"Yes","No")</f>
        <v>No</v>
      </c>
      <c r="D95" s="32">
        <v>0</v>
      </c>
      <c r="E95" s="5"/>
      <c r="F95" s="5"/>
      <c r="G95" s="6" t="str">
        <f t="shared" si="3"/>
        <v>Dispari</v>
      </c>
      <c r="H95" s="5"/>
    </row>
    <row r="96" spans="1:8" x14ac:dyDescent="0.2">
      <c r="A96" s="31" t="s">
        <v>11</v>
      </c>
      <c r="B96" s="54" t="s">
        <v>85</v>
      </c>
      <c r="C96" s="32" t="str">
        <f>IF([1]Completeness!D58=1,"Yes","No")</f>
        <v>No</v>
      </c>
      <c r="D96" s="32">
        <v>0</v>
      </c>
      <c r="E96" s="5"/>
      <c r="F96" s="5"/>
      <c r="G96" s="6" t="str">
        <f t="shared" si="3"/>
        <v>Pari</v>
      </c>
      <c r="H96" s="5"/>
    </row>
    <row r="97" spans="1:8" x14ac:dyDescent="0.2">
      <c r="A97" s="31" t="s">
        <v>11</v>
      </c>
      <c r="B97" s="54" t="s">
        <v>86</v>
      </c>
      <c r="C97" s="32" t="str">
        <f>IF([1]Completeness!D59=1,"Yes","No")</f>
        <v>No</v>
      </c>
      <c r="D97" s="32">
        <v>0</v>
      </c>
      <c r="E97" s="5"/>
      <c r="F97" s="5"/>
      <c r="G97" s="6" t="str">
        <f t="shared" si="3"/>
        <v>Dispari</v>
      </c>
      <c r="H97" s="5"/>
    </row>
    <row r="98" spans="1:8" x14ac:dyDescent="0.2">
      <c r="A98" s="31" t="s">
        <v>11</v>
      </c>
      <c r="B98" s="54" t="s">
        <v>87</v>
      </c>
      <c r="C98" s="32" t="str">
        <f>IF([1]Completeness!D59=1,"Yes","No")</f>
        <v>No</v>
      </c>
      <c r="D98" s="32">
        <v>0</v>
      </c>
      <c r="E98" s="5"/>
      <c r="F98" s="5"/>
      <c r="G98" s="6" t="str">
        <f>IF(MOD(ROW(), 2)=0, "Pari", "Dispari")</f>
        <v>Pari</v>
      </c>
      <c r="H98" s="5"/>
    </row>
    <row r="99" spans="1:8" x14ac:dyDescent="0.2">
      <c r="A99" s="31" t="s">
        <v>11</v>
      </c>
      <c r="B99" s="31" t="s">
        <v>82</v>
      </c>
      <c r="C99" s="32" t="str">
        <f>IF([1]Completeness!D60=1,"Yes","No")</f>
        <v>No</v>
      </c>
      <c r="D99" s="32">
        <v>0</v>
      </c>
      <c r="E99" s="5"/>
      <c r="F99" s="5"/>
      <c r="G99" s="6" t="str">
        <f t="shared" si="3"/>
        <v>Dispari</v>
      </c>
      <c r="H99" s="5"/>
    </row>
    <row r="100" spans="1:8" x14ac:dyDescent="0.2">
      <c r="A100" s="31" t="s">
        <v>11</v>
      </c>
      <c r="B100" s="31" t="s">
        <v>83</v>
      </c>
      <c r="C100" s="32" t="str">
        <f>IF([1]Completeness!D60=1,"Yes","No")</f>
        <v>No</v>
      </c>
      <c r="D100" s="32">
        <v>0</v>
      </c>
      <c r="E100" s="5"/>
      <c r="F100" s="5"/>
      <c r="G100" s="6" t="str">
        <f t="shared" si="3"/>
        <v>Pari</v>
      </c>
      <c r="H100" s="5"/>
    </row>
    <row r="101" spans="1:8" x14ac:dyDescent="0.2">
      <c r="A101" s="31" t="s">
        <v>16</v>
      </c>
      <c r="B101" s="31" t="s">
        <v>78</v>
      </c>
      <c r="C101" s="32" t="str">
        <f>IF([1]Completeness!D61=1,"Yes","No")</f>
        <v>No</v>
      </c>
      <c r="D101" s="32">
        <v>0</v>
      </c>
      <c r="E101" s="5"/>
      <c r="F101" s="5"/>
      <c r="G101" s="6" t="str">
        <f t="shared" si="3"/>
        <v>Dispari</v>
      </c>
      <c r="H101" s="5"/>
    </row>
    <row r="102" spans="1:8" x14ac:dyDescent="0.2">
      <c r="A102" s="31" t="s">
        <v>16</v>
      </c>
      <c r="B102" s="31" t="s">
        <v>79</v>
      </c>
      <c r="C102" s="32" t="str">
        <f>IF([1]Completeness!D61=1,"Yes","No")</f>
        <v>No</v>
      </c>
      <c r="D102" s="32">
        <v>0</v>
      </c>
      <c r="E102" s="5"/>
      <c r="F102" s="5"/>
      <c r="G102" s="6" t="str">
        <f t="shared" si="3"/>
        <v>Pari</v>
      </c>
      <c r="H102" s="5"/>
    </row>
    <row r="103" spans="1:8" x14ac:dyDescent="0.2">
      <c r="A103" s="31" t="s">
        <v>16</v>
      </c>
      <c r="B103" s="54" t="s">
        <v>80</v>
      </c>
      <c r="C103" s="32" t="str">
        <f>IF([1]Completeness!D62=1,"Yes","No")</f>
        <v>No</v>
      </c>
      <c r="D103" s="32">
        <v>0</v>
      </c>
      <c r="E103" s="5"/>
      <c r="F103" s="5"/>
      <c r="G103" s="6" t="str">
        <f t="shared" si="3"/>
        <v>Dispari</v>
      </c>
      <c r="H103" s="5"/>
    </row>
    <row r="104" spans="1:8" x14ac:dyDescent="0.2">
      <c r="A104" s="31" t="s">
        <v>16</v>
      </c>
      <c r="B104" s="54" t="s">
        <v>81</v>
      </c>
      <c r="C104" s="32" t="str">
        <f>IF([1]Completeness!D62=1,"Yes","No")</f>
        <v>No</v>
      </c>
      <c r="D104" s="32">
        <v>0</v>
      </c>
      <c r="E104" s="5"/>
      <c r="F104" s="5"/>
      <c r="G104" s="6" t="str">
        <f t="shared" si="3"/>
        <v>Pari</v>
      </c>
      <c r="H104" s="5"/>
    </row>
    <row r="105" spans="1:8" x14ac:dyDescent="0.2">
      <c r="A105" s="31" t="s">
        <v>16</v>
      </c>
      <c r="B105" s="31" t="s">
        <v>82</v>
      </c>
      <c r="C105" s="32" t="str">
        <f>IF([1]Completeness!D63=1,"Yes","No")</f>
        <v>No</v>
      </c>
      <c r="D105" s="32">
        <v>0</v>
      </c>
      <c r="E105" s="5"/>
      <c r="F105" s="5"/>
      <c r="G105" s="6" t="str">
        <f t="shared" si="3"/>
        <v>Dispari</v>
      </c>
      <c r="H105" s="5"/>
    </row>
    <row r="106" spans="1:8" x14ac:dyDescent="0.2">
      <c r="A106" s="31" t="s">
        <v>16</v>
      </c>
      <c r="B106" s="31" t="s">
        <v>83</v>
      </c>
      <c r="C106" s="32" t="str">
        <f>IF([1]Completeness!D63=1,"Yes","No")</f>
        <v>No</v>
      </c>
      <c r="D106" s="32">
        <v>0</v>
      </c>
      <c r="E106" s="5"/>
      <c r="F106" s="5"/>
      <c r="G106" s="6" t="str">
        <f t="shared" si="3"/>
        <v>Pari</v>
      </c>
      <c r="H106" s="5"/>
    </row>
    <row r="107" spans="1:8" x14ac:dyDescent="0.2">
      <c r="A107" s="31" t="s">
        <v>4</v>
      </c>
      <c r="B107" s="31" t="s">
        <v>78</v>
      </c>
      <c r="C107" s="32" t="str">
        <f>IF([1]Completeness!D64=1,"Yes","No")</f>
        <v>No</v>
      </c>
      <c r="D107" s="32">
        <v>0</v>
      </c>
      <c r="E107" s="5"/>
      <c r="F107" s="5"/>
      <c r="G107" s="6" t="str">
        <f t="shared" si="3"/>
        <v>Dispari</v>
      </c>
      <c r="H107" s="5"/>
    </row>
    <row r="108" spans="1:8" x14ac:dyDescent="0.2">
      <c r="A108" s="31" t="s">
        <v>4</v>
      </c>
      <c r="B108" s="31" t="s">
        <v>79</v>
      </c>
      <c r="C108" s="32" t="str">
        <f>IF([1]Completeness!D64=1,"Yes","No")</f>
        <v>No</v>
      </c>
      <c r="D108" s="32">
        <v>0</v>
      </c>
      <c r="E108" s="5"/>
      <c r="F108" s="5"/>
      <c r="G108" s="6" t="str">
        <f t="shared" si="3"/>
        <v>Pari</v>
      </c>
      <c r="H108" s="5"/>
    </row>
    <row r="109" spans="1:8" x14ac:dyDescent="0.2">
      <c r="A109" s="31" t="s">
        <v>4</v>
      </c>
      <c r="B109" s="54" t="s">
        <v>80</v>
      </c>
      <c r="C109" s="32" t="str">
        <f>IF([1]Completeness!D65=1,"Yes","No")</f>
        <v>No</v>
      </c>
      <c r="D109" s="32">
        <v>0</v>
      </c>
      <c r="E109" s="5"/>
      <c r="F109" s="5"/>
      <c r="G109" s="6" t="str">
        <f t="shared" si="3"/>
        <v>Dispari</v>
      </c>
      <c r="H109" s="5"/>
    </row>
    <row r="110" spans="1:8" x14ac:dyDescent="0.2">
      <c r="A110" s="31" t="s">
        <v>4</v>
      </c>
      <c r="B110" s="54" t="s">
        <v>81</v>
      </c>
      <c r="C110" s="32" t="str">
        <f>IF([1]Completeness!D65=1,"Yes","No")</f>
        <v>No</v>
      </c>
      <c r="D110" s="32">
        <v>0</v>
      </c>
      <c r="E110" s="5"/>
      <c r="F110" s="5"/>
      <c r="G110" s="6" t="str">
        <f t="shared" si="3"/>
        <v>Pari</v>
      </c>
      <c r="H110" s="5"/>
    </row>
    <row r="111" spans="1:8" x14ac:dyDescent="0.2">
      <c r="A111" s="31" t="s">
        <v>4</v>
      </c>
      <c r="B111" s="31" t="s">
        <v>82</v>
      </c>
      <c r="C111" s="32" t="str">
        <f>IF([1]Completeness!D66=1,"Yes","No")</f>
        <v>No</v>
      </c>
      <c r="D111" s="32">
        <v>0</v>
      </c>
      <c r="E111" s="5"/>
      <c r="F111" s="5"/>
      <c r="G111" s="6" t="str">
        <f t="shared" si="3"/>
        <v>Dispari</v>
      </c>
      <c r="H111" s="5"/>
    </row>
    <row r="112" spans="1:8" x14ac:dyDescent="0.2">
      <c r="A112" s="31" t="s">
        <v>4</v>
      </c>
      <c r="B112" s="31" t="s">
        <v>83</v>
      </c>
      <c r="C112" s="32" t="str">
        <f>IF([1]Completeness!D66=1,"Yes","No")</f>
        <v>No</v>
      </c>
      <c r="D112" s="32">
        <v>0</v>
      </c>
      <c r="E112" s="5"/>
      <c r="F112" s="5"/>
      <c r="G112" s="6" t="str">
        <f t="shared" si="3"/>
        <v>Pari</v>
      </c>
      <c r="H112" s="5"/>
    </row>
    <row r="113" spans="1:8" x14ac:dyDescent="0.2">
      <c r="A113" s="31" t="s">
        <v>12</v>
      </c>
      <c r="B113" s="54" t="s">
        <v>84</v>
      </c>
      <c r="C113" s="32" t="str">
        <f>IF([1]Completeness!D67=1,"Yes","No")</f>
        <v>No</v>
      </c>
      <c r="D113" s="32">
        <v>0</v>
      </c>
      <c r="E113" s="5"/>
      <c r="F113" s="5"/>
      <c r="G113" s="6" t="str">
        <f>IF(MOD(ROW(), 2)=0, "Pari", "Dispari")</f>
        <v>Dispari</v>
      </c>
      <c r="H113" s="5"/>
    </row>
    <row r="114" spans="1:8" x14ac:dyDescent="0.2">
      <c r="A114" s="31" t="s">
        <v>12</v>
      </c>
      <c r="B114" s="54" t="s">
        <v>85</v>
      </c>
      <c r="C114" s="32" t="str">
        <f>IF([1]Completeness!D67=1,"Yes","No")</f>
        <v>No</v>
      </c>
      <c r="D114" s="32">
        <v>0</v>
      </c>
      <c r="E114" s="5"/>
      <c r="F114" s="5"/>
      <c r="G114" s="6" t="str">
        <f t="shared" si="3"/>
        <v>Pari</v>
      </c>
      <c r="H114" s="5"/>
    </row>
    <row r="115" spans="1:8" x14ac:dyDescent="0.2">
      <c r="A115" s="31" t="s">
        <v>12</v>
      </c>
      <c r="B115" s="54" t="s">
        <v>86</v>
      </c>
      <c r="C115" s="32" t="str">
        <f>IF([1]Completeness!D68=1,"Yes","No")</f>
        <v>No</v>
      </c>
      <c r="D115" s="32">
        <v>0</v>
      </c>
      <c r="E115" s="5"/>
      <c r="F115" s="5"/>
      <c r="G115" s="6" t="str">
        <f t="shared" si="3"/>
        <v>Dispari</v>
      </c>
      <c r="H115" s="5"/>
    </row>
    <row r="116" spans="1:8" x14ac:dyDescent="0.2">
      <c r="A116" s="31" t="s">
        <v>12</v>
      </c>
      <c r="B116" s="54" t="s">
        <v>87</v>
      </c>
      <c r="C116" s="32" t="str">
        <f>IF([1]Completeness!D68=1,"Yes","No")</f>
        <v>No</v>
      </c>
      <c r="D116" s="32">
        <v>0</v>
      </c>
      <c r="E116" s="5"/>
      <c r="F116" s="5"/>
      <c r="G116" s="6" t="str">
        <f t="shared" ref="G116:G117" si="4">IF(MOD(ROW(), 2)=0, "Pari", "Dispari")</f>
        <v>Pari</v>
      </c>
      <c r="H116" s="5"/>
    </row>
    <row r="117" spans="1:8" x14ac:dyDescent="0.2">
      <c r="A117" s="31" t="s">
        <v>12</v>
      </c>
      <c r="B117" s="31" t="s">
        <v>82</v>
      </c>
      <c r="C117" s="32" t="str">
        <f>IF([1]Completeness!D69=1,"Yes","No")</f>
        <v>No</v>
      </c>
      <c r="D117" s="32">
        <v>0</v>
      </c>
      <c r="E117" s="5"/>
      <c r="F117" s="5"/>
      <c r="G117" s="6" t="str">
        <f t="shared" si="4"/>
        <v>Dispari</v>
      </c>
      <c r="H117" s="5"/>
    </row>
    <row r="118" spans="1:8" x14ac:dyDescent="0.2">
      <c r="A118" s="31" t="s">
        <v>12</v>
      </c>
      <c r="B118" s="31" t="s">
        <v>83</v>
      </c>
      <c r="C118" s="32" t="str">
        <f>IF([1]Completeness!D69=1,"Yes","No")</f>
        <v>No</v>
      </c>
      <c r="D118" s="32">
        <v>0</v>
      </c>
      <c r="E118" s="5"/>
      <c r="F118" s="5"/>
      <c r="G118" s="6" t="str">
        <f>IF(MOD(ROW(), 2)=0, "Pari", "Dispari")</f>
        <v>Pari</v>
      </c>
      <c r="H118" s="5"/>
    </row>
    <row r="119" spans="1:8" x14ac:dyDescent="0.2">
      <c r="A119" s="34"/>
      <c r="B119" s="5"/>
      <c r="C119" s="7"/>
      <c r="D119" s="40"/>
      <c r="E119" s="5"/>
      <c r="F119" s="5"/>
      <c r="G119" s="5"/>
      <c r="H119" s="5"/>
    </row>
    <row r="120" spans="1:8" x14ac:dyDescent="0.2">
      <c r="A120" s="65" t="s">
        <v>75</v>
      </c>
      <c r="B120" s="36" t="str">
        <f>IFERROR((SUMIF(G47:G118, "Dispari", D47:D118)*0.5 + SUMIF(G47:G118, "Pari", D47:D118)*0.5) / (COUNTIF(C47:C118,"Yes")/2), "N/A")</f>
        <v>N/A</v>
      </c>
      <c r="C120" s="2"/>
      <c r="D120" s="40"/>
      <c r="E120" s="5"/>
      <c r="F120" s="5"/>
      <c r="G120" s="5"/>
      <c r="H120" s="5"/>
    </row>
    <row r="121" spans="1:8" x14ac:dyDescent="0.2">
      <c r="A121" s="24"/>
      <c r="D121" s="46"/>
    </row>
    <row r="122" spans="1:8" x14ac:dyDescent="0.2">
      <c r="A122" s="24"/>
      <c r="D122" s="46"/>
    </row>
    <row r="123" spans="1:8" x14ac:dyDescent="0.2">
      <c r="A123" s="29" t="s">
        <v>17</v>
      </c>
      <c r="B123" s="20"/>
      <c r="C123" s="20"/>
      <c r="D123" s="45"/>
    </row>
    <row r="124" spans="1:8" x14ac:dyDescent="0.2">
      <c r="A124" s="19"/>
      <c r="B124" s="20"/>
      <c r="C124" s="20"/>
      <c r="D124" s="45"/>
    </row>
    <row r="125" spans="1:8" x14ac:dyDescent="0.2">
      <c r="A125" s="19"/>
      <c r="B125" s="20" t="s">
        <v>21</v>
      </c>
      <c r="C125" s="23" t="s">
        <v>22</v>
      </c>
      <c r="D125" s="22" t="s">
        <v>23</v>
      </c>
      <c r="E125" s="5"/>
    </row>
    <row r="126" spans="1:8" x14ac:dyDescent="0.2">
      <c r="A126" s="24"/>
      <c r="D126" s="46"/>
    </row>
    <row r="127" spans="1:8" x14ac:dyDescent="0.2">
      <c r="A127" s="66"/>
      <c r="B127" s="31" t="s">
        <v>88</v>
      </c>
      <c r="C127" s="32" t="str">
        <f>IF([1]Completeness!D78=1,"Yes","No")</f>
        <v>No</v>
      </c>
      <c r="D127" s="32">
        <v>0</v>
      </c>
      <c r="E127" s="5"/>
      <c r="G127" s="6">
        <v>0.5</v>
      </c>
    </row>
    <row r="128" spans="1:8" x14ac:dyDescent="0.2">
      <c r="A128" s="66"/>
      <c r="B128" s="31" t="s">
        <v>89</v>
      </c>
      <c r="C128" s="32" t="str">
        <f>IF([1]Completeness!D78=1,"Yes","No")</f>
        <v>No</v>
      </c>
      <c r="D128" s="32">
        <v>0</v>
      </c>
      <c r="E128" s="5"/>
      <c r="G128" s="6">
        <v>0.3</v>
      </c>
    </row>
    <row r="129" spans="1:7" x14ac:dyDescent="0.2">
      <c r="A129" s="66"/>
      <c r="B129" s="31" t="s">
        <v>90</v>
      </c>
      <c r="C129" s="32" t="str">
        <f>IF([1]Completeness!D78=1,"Yes","No")</f>
        <v>No</v>
      </c>
      <c r="D129" s="32">
        <v>0</v>
      </c>
      <c r="E129" s="5"/>
      <c r="G129" s="6">
        <v>0.2</v>
      </c>
    </row>
    <row r="130" spans="1:7" x14ac:dyDescent="0.2">
      <c r="A130" s="66"/>
      <c r="B130" s="31" t="s">
        <v>91</v>
      </c>
      <c r="C130" s="32" t="str">
        <f>IF([1]Completeness!D79=1,"Yes","No")</f>
        <v>No</v>
      </c>
      <c r="D130" s="32">
        <v>0</v>
      </c>
      <c r="E130" s="5"/>
      <c r="G130" s="6">
        <v>0.5</v>
      </c>
    </row>
    <row r="131" spans="1:7" x14ac:dyDescent="0.2">
      <c r="A131" s="67"/>
      <c r="B131" s="31" t="s">
        <v>92</v>
      </c>
      <c r="C131" s="32" t="str">
        <f>IF([1]Completeness!D79=1,"Yes","No")</f>
        <v>No</v>
      </c>
      <c r="D131" s="32">
        <v>0</v>
      </c>
      <c r="E131" s="5"/>
      <c r="G131" s="6">
        <v>0.3</v>
      </c>
    </row>
    <row r="132" spans="1:7" x14ac:dyDescent="0.2">
      <c r="A132" s="66"/>
      <c r="B132" s="31" t="s">
        <v>93</v>
      </c>
      <c r="C132" s="32" t="str">
        <f>IF([1]Completeness!D79=1,"Yes","No")</f>
        <v>No</v>
      </c>
      <c r="D132" s="32">
        <v>0</v>
      </c>
      <c r="E132" s="5"/>
      <c r="G132" s="6">
        <v>0.2</v>
      </c>
    </row>
    <row r="133" spans="1:7" x14ac:dyDescent="0.2">
      <c r="A133" s="68"/>
      <c r="B133" s="5"/>
      <c r="C133" s="5"/>
      <c r="D133" s="35"/>
    </row>
    <row r="134" spans="1:7" x14ac:dyDescent="0.2">
      <c r="A134" s="65" t="s">
        <v>75</v>
      </c>
      <c r="B134" s="36" t="str">
        <f>IFERROR(SUMPRODUCT(D127:D132, G127:G132) / (COUNTIF(C127:C132,"Yes")/3), "N/A")</f>
        <v>N/A</v>
      </c>
      <c r="C134" s="63"/>
      <c r="D134" s="42"/>
    </row>
    <row r="137" spans="1:7" x14ac:dyDescent="0.2">
      <c r="A137" s="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E58"/>
  <sheetViews>
    <sheetView zoomScale="156" workbookViewId="0">
      <selection sqref="A1:XFD1048576"/>
    </sheetView>
  </sheetViews>
  <sheetFormatPr baseColWidth="10" defaultRowHeight="16" x14ac:dyDescent="0.2"/>
  <cols>
    <col min="1" max="1" width="13.33203125" customWidth="1"/>
    <col min="2" max="2" width="66.83203125" customWidth="1"/>
    <col min="3" max="3" width="9.5" style="1" customWidth="1"/>
    <col min="4" max="4" width="10.5" style="3" customWidth="1"/>
    <col min="5" max="5" width="9.5" customWidth="1"/>
  </cols>
  <sheetData>
    <row r="1" spans="1:5" x14ac:dyDescent="0.2">
      <c r="A1" s="15" t="s">
        <v>7</v>
      </c>
      <c r="B1" s="16"/>
      <c r="C1" s="43"/>
      <c r="D1" s="69"/>
      <c r="E1" s="44"/>
    </row>
    <row r="2" spans="1:5" x14ac:dyDescent="0.2">
      <c r="A2" s="19"/>
      <c r="B2" s="20"/>
      <c r="C2" s="21"/>
      <c r="D2" s="23"/>
      <c r="E2" s="45"/>
    </row>
    <row r="3" spans="1:5" x14ac:dyDescent="0.2">
      <c r="A3" s="19" t="s">
        <v>20</v>
      </c>
      <c r="B3" s="20" t="s">
        <v>21</v>
      </c>
      <c r="C3" s="23" t="s">
        <v>22</v>
      </c>
      <c r="D3" s="22" t="s">
        <v>94</v>
      </c>
      <c r="E3" s="22" t="s">
        <v>95</v>
      </c>
    </row>
    <row r="4" spans="1:5" x14ac:dyDescent="0.2">
      <c r="A4" s="24"/>
      <c r="E4" s="46"/>
    </row>
    <row r="5" spans="1:5" x14ac:dyDescent="0.2">
      <c r="A5" s="26" t="s">
        <v>0</v>
      </c>
      <c r="B5" s="26" t="s">
        <v>96</v>
      </c>
      <c r="C5" s="27" t="str">
        <f>IF([1]Completeness!D5=1,"Yes","No")</f>
        <v>No</v>
      </c>
      <c r="D5" s="27">
        <v>5</v>
      </c>
      <c r="E5" s="27">
        <f>1-((D5-1)/4)</f>
        <v>0</v>
      </c>
    </row>
    <row r="6" spans="1:5" x14ac:dyDescent="0.2">
      <c r="A6" s="26" t="s">
        <v>1</v>
      </c>
      <c r="B6" s="26" t="s">
        <v>96</v>
      </c>
      <c r="C6" s="27" t="str">
        <f>IF([1]Completeness!D6=1,"Yes","No")</f>
        <v>No</v>
      </c>
      <c r="D6" s="27">
        <v>5</v>
      </c>
      <c r="E6" s="27">
        <f>1-((D6-1)/4)</f>
        <v>0</v>
      </c>
    </row>
    <row r="7" spans="1:5" x14ac:dyDescent="0.2">
      <c r="A7" s="26" t="s">
        <v>2</v>
      </c>
      <c r="B7" s="26" t="s">
        <v>96</v>
      </c>
      <c r="C7" s="27" t="str">
        <f>IF([1]Completeness!D7=1,"Yes","No")</f>
        <v>No</v>
      </c>
      <c r="D7" s="27">
        <v>5</v>
      </c>
      <c r="E7" s="27">
        <f>1-((D7-1)/4)</f>
        <v>0</v>
      </c>
    </row>
    <row r="8" spans="1:5" x14ac:dyDescent="0.2">
      <c r="A8" s="26" t="s">
        <v>3</v>
      </c>
      <c r="B8" s="26" t="s">
        <v>96</v>
      </c>
      <c r="C8" s="27" t="str">
        <f>IF([1]Completeness!D8=1,"Yes","No")</f>
        <v>No</v>
      </c>
      <c r="D8" s="27">
        <v>5</v>
      </c>
      <c r="E8" s="27">
        <f>1-((D8-1)/4)</f>
        <v>0</v>
      </c>
    </row>
    <row r="9" spans="1:5" x14ac:dyDescent="0.2">
      <c r="A9" s="26" t="s">
        <v>4</v>
      </c>
      <c r="B9" s="26" t="s">
        <v>96</v>
      </c>
      <c r="C9" s="27" t="str">
        <f>IF([1]Completeness!D9=1,"Yes","No")</f>
        <v>No</v>
      </c>
      <c r="D9" s="27">
        <v>5</v>
      </c>
      <c r="E9" s="27">
        <f>1-((D9-1)/4)</f>
        <v>0</v>
      </c>
    </row>
    <row r="10" spans="1:5" x14ac:dyDescent="0.2">
      <c r="A10" s="24"/>
      <c r="C10"/>
      <c r="E10" s="46"/>
    </row>
    <row r="11" spans="1:5" x14ac:dyDescent="0.2">
      <c r="A11" s="70" t="s">
        <v>97</v>
      </c>
      <c r="B11" s="49" t="str">
        <f>IFERROR(SUM(E5:E9)/COUNTIF(C5:C9,"Yes"), "N/A")</f>
        <v>N/A</v>
      </c>
      <c r="C11" s="2"/>
      <c r="E11" s="46"/>
    </row>
    <row r="12" spans="1:5" x14ac:dyDescent="0.2">
      <c r="A12" s="24"/>
      <c r="C12"/>
      <c r="E12" s="46"/>
    </row>
    <row r="13" spans="1:5" x14ac:dyDescent="0.2">
      <c r="A13" s="24"/>
      <c r="C13"/>
      <c r="E13" s="46"/>
    </row>
    <row r="14" spans="1:5" x14ac:dyDescent="0.2">
      <c r="A14" s="29" t="s">
        <v>13</v>
      </c>
      <c r="B14" s="20"/>
      <c r="C14" s="21"/>
      <c r="D14" s="23"/>
      <c r="E14" s="45"/>
    </row>
    <row r="15" spans="1:5" x14ac:dyDescent="0.2">
      <c r="A15" s="19"/>
      <c r="B15" s="20"/>
      <c r="C15" s="21"/>
      <c r="D15" s="23"/>
      <c r="E15" s="45"/>
    </row>
    <row r="16" spans="1:5" x14ac:dyDescent="0.2">
      <c r="A16" s="19" t="s">
        <v>20</v>
      </c>
      <c r="B16" s="20" t="s">
        <v>21</v>
      </c>
      <c r="C16" s="23" t="s">
        <v>22</v>
      </c>
      <c r="D16" s="22" t="s">
        <v>94</v>
      </c>
      <c r="E16" s="22" t="s">
        <v>95</v>
      </c>
    </row>
    <row r="17" spans="1:5" x14ac:dyDescent="0.2">
      <c r="A17" s="24"/>
      <c r="E17" s="46"/>
    </row>
    <row r="18" spans="1:5" x14ac:dyDescent="0.2">
      <c r="A18" s="26" t="s">
        <v>14</v>
      </c>
      <c r="B18" s="26" t="s">
        <v>98</v>
      </c>
      <c r="C18" s="27" t="str">
        <f>IF([1]Completeness!D34=1,"Yes","No")</f>
        <v>No</v>
      </c>
      <c r="D18" s="27">
        <v>12</v>
      </c>
      <c r="E18" s="27">
        <f t="shared" ref="E18:E53" si="0">1-((D18-1)/11)</f>
        <v>0</v>
      </c>
    </row>
    <row r="19" spans="1:5" x14ac:dyDescent="0.2">
      <c r="A19" s="26" t="s">
        <v>14</v>
      </c>
      <c r="B19" s="26" t="s">
        <v>99</v>
      </c>
      <c r="C19" s="27" t="str">
        <f>IF([1]Completeness!D35=1,"Yes","No")</f>
        <v>No</v>
      </c>
      <c r="D19" s="27">
        <v>12</v>
      </c>
      <c r="E19" s="27">
        <f t="shared" si="0"/>
        <v>0</v>
      </c>
    </row>
    <row r="20" spans="1:5" x14ac:dyDescent="0.2">
      <c r="A20" s="26" t="s">
        <v>14</v>
      </c>
      <c r="B20" s="31" t="s">
        <v>100</v>
      </c>
      <c r="C20" s="27" t="str">
        <f>IF([1]Completeness!D36=1,"Yes","No")</f>
        <v>No</v>
      </c>
      <c r="D20" s="27">
        <v>12</v>
      </c>
      <c r="E20" s="27">
        <f t="shared" si="0"/>
        <v>0</v>
      </c>
    </row>
    <row r="21" spans="1:5" x14ac:dyDescent="0.2">
      <c r="A21" s="26" t="s">
        <v>9</v>
      </c>
      <c r="B21" s="31" t="s">
        <v>101</v>
      </c>
      <c r="C21" s="27" t="str">
        <f>IF([1]Completeness!D37=1,"Yes","No")</f>
        <v>No</v>
      </c>
      <c r="D21" s="27">
        <v>12</v>
      </c>
      <c r="E21" s="27">
        <f t="shared" si="0"/>
        <v>0</v>
      </c>
    </row>
    <row r="22" spans="1:5" x14ac:dyDescent="0.2">
      <c r="A22" s="26" t="s">
        <v>9</v>
      </c>
      <c r="B22" s="31" t="s">
        <v>102</v>
      </c>
      <c r="C22" s="27" t="str">
        <f>IF([1]Completeness!D38=1,"Yes","No")</f>
        <v>No</v>
      </c>
      <c r="D22" s="27">
        <v>12</v>
      </c>
      <c r="E22" s="27">
        <f t="shared" si="0"/>
        <v>0</v>
      </c>
    </row>
    <row r="23" spans="1:5" x14ac:dyDescent="0.2">
      <c r="A23" s="26" t="s">
        <v>9</v>
      </c>
      <c r="B23" s="31" t="s">
        <v>100</v>
      </c>
      <c r="C23" s="27" t="str">
        <f>IF([1]Completeness!D39=1,"Yes","No")</f>
        <v>No</v>
      </c>
      <c r="D23" s="27">
        <v>12</v>
      </c>
      <c r="E23" s="27">
        <f t="shared" si="0"/>
        <v>0</v>
      </c>
    </row>
    <row r="24" spans="1:5" x14ac:dyDescent="0.2">
      <c r="A24" s="26" t="s">
        <v>0</v>
      </c>
      <c r="B24" s="26" t="s">
        <v>98</v>
      </c>
      <c r="C24" s="27" t="str">
        <f>IF([1]Completeness!D40=1,"Yes","No")</f>
        <v>No</v>
      </c>
      <c r="D24" s="27">
        <v>12</v>
      </c>
      <c r="E24" s="27">
        <f t="shared" si="0"/>
        <v>0</v>
      </c>
    </row>
    <row r="25" spans="1:5" x14ac:dyDescent="0.2">
      <c r="A25" s="26" t="s">
        <v>0</v>
      </c>
      <c r="B25" s="26" t="s">
        <v>99</v>
      </c>
      <c r="C25" s="27" t="str">
        <f>IF([1]Completeness!D41=1,"Yes","No")</f>
        <v>No</v>
      </c>
      <c r="D25" s="27">
        <v>12</v>
      </c>
      <c r="E25" s="27">
        <f t="shared" si="0"/>
        <v>0</v>
      </c>
    </row>
    <row r="26" spans="1:5" x14ac:dyDescent="0.2">
      <c r="A26" s="26" t="s">
        <v>0</v>
      </c>
      <c r="B26" s="31" t="s">
        <v>100</v>
      </c>
      <c r="C26" s="27" t="str">
        <f>IF([1]Completeness!D42=1,"Yes","No")</f>
        <v>No</v>
      </c>
      <c r="D26" s="27">
        <v>12</v>
      </c>
      <c r="E26" s="27">
        <f t="shared" si="0"/>
        <v>0</v>
      </c>
    </row>
    <row r="27" spans="1:5" x14ac:dyDescent="0.2">
      <c r="A27" s="26" t="s">
        <v>1</v>
      </c>
      <c r="B27" s="26" t="s">
        <v>98</v>
      </c>
      <c r="C27" s="27" t="str">
        <f>IF([1]Completeness!D43=1,"Yes","No")</f>
        <v>No</v>
      </c>
      <c r="D27" s="27">
        <v>12</v>
      </c>
      <c r="E27" s="27">
        <f t="shared" si="0"/>
        <v>0</v>
      </c>
    </row>
    <row r="28" spans="1:5" x14ac:dyDescent="0.2">
      <c r="A28" s="26" t="s">
        <v>1</v>
      </c>
      <c r="B28" s="26" t="s">
        <v>99</v>
      </c>
      <c r="C28" s="27" t="str">
        <f>IF([1]Completeness!D44=1,"Yes","No")</f>
        <v>No</v>
      </c>
      <c r="D28" s="27">
        <v>12</v>
      </c>
      <c r="E28" s="27">
        <f t="shared" si="0"/>
        <v>0</v>
      </c>
    </row>
    <row r="29" spans="1:5" x14ac:dyDescent="0.2">
      <c r="A29" s="26" t="s">
        <v>1</v>
      </c>
      <c r="B29" s="31" t="s">
        <v>100</v>
      </c>
      <c r="C29" s="27" t="str">
        <f>IF([1]Completeness!D45=1,"Yes","No")</f>
        <v>No</v>
      </c>
      <c r="D29" s="27">
        <v>12</v>
      </c>
      <c r="E29" s="27">
        <f t="shared" si="0"/>
        <v>0</v>
      </c>
    </row>
    <row r="30" spans="1:5" x14ac:dyDescent="0.2">
      <c r="A30" s="26" t="s">
        <v>2</v>
      </c>
      <c r="B30" s="26" t="s">
        <v>98</v>
      </c>
      <c r="C30" s="27" t="str">
        <f>IF([1]Completeness!D46=1,"Yes","No")</f>
        <v>No</v>
      </c>
      <c r="D30" s="27">
        <v>12</v>
      </c>
      <c r="E30" s="27">
        <f t="shared" si="0"/>
        <v>0</v>
      </c>
    </row>
    <row r="31" spans="1:5" x14ac:dyDescent="0.2">
      <c r="A31" s="26" t="s">
        <v>2</v>
      </c>
      <c r="B31" s="26" t="s">
        <v>99</v>
      </c>
      <c r="C31" s="27" t="str">
        <f>IF([1]Completeness!D47=1,"Yes","No")</f>
        <v>No</v>
      </c>
      <c r="D31" s="27">
        <v>12</v>
      </c>
      <c r="E31" s="27">
        <f t="shared" si="0"/>
        <v>0</v>
      </c>
    </row>
    <row r="32" spans="1:5" x14ac:dyDescent="0.2">
      <c r="A32" s="26" t="s">
        <v>2</v>
      </c>
      <c r="B32" s="31" t="s">
        <v>100</v>
      </c>
      <c r="C32" s="27" t="str">
        <f>IF([1]Completeness!D48=1,"Yes","No")</f>
        <v>No</v>
      </c>
      <c r="D32" s="27">
        <v>12</v>
      </c>
      <c r="E32" s="27">
        <f t="shared" si="0"/>
        <v>0</v>
      </c>
    </row>
    <row r="33" spans="1:5" x14ac:dyDescent="0.2">
      <c r="A33" s="26" t="s">
        <v>3</v>
      </c>
      <c r="B33" s="26" t="s">
        <v>98</v>
      </c>
      <c r="C33" s="27" t="str">
        <f>IF([1]Completeness!D49=1,"Yes","No")</f>
        <v>No</v>
      </c>
      <c r="D33" s="27">
        <v>12</v>
      </c>
      <c r="E33" s="27">
        <f t="shared" si="0"/>
        <v>0</v>
      </c>
    </row>
    <row r="34" spans="1:5" x14ac:dyDescent="0.2">
      <c r="A34" s="26" t="s">
        <v>3</v>
      </c>
      <c r="B34" s="26" t="s">
        <v>99</v>
      </c>
      <c r="C34" s="27" t="str">
        <f>IF([1]Completeness!D50=1,"Yes","No")</f>
        <v>No</v>
      </c>
      <c r="D34" s="27">
        <v>12</v>
      </c>
      <c r="E34" s="27">
        <f t="shared" si="0"/>
        <v>0</v>
      </c>
    </row>
    <row r="35" spans="1:5" x14ac:dyDescent="0.2">
      <c r="A35" s="26" t="s">
        <v>3</v>
      </c>
      <c r="B35" s="31" t="s">
        <v>100</v>
      </c>
      <c r="C35" s="27" t="str">
        <f>IF([1]Completeness!D51=1,"Yes","No")</f>
        <v>No</v>
      </c>
      <c r="D35" s="27">
        <v>12</v>
      </c>
      <c r="E35" s="27">
        <f t="shared" si="0"/>
        <v>0</v>
      </c>
    </row>
    <row r="36" spans="1:5" x14ac:dyDescent="0.2">
      <c r="A36" s="26" t="s">
        <v>10</v>
      </c>
      <c r="B36" s="31" t="s">
        <v>101</v>
      </c>
      <c r="C36" s="27" t="str">
        <f>IF([1]Completeness!D52=1,"Yes","No")</f>
        <v>No</v>
      </c>
      <c r="D36" s="27">
        <v>12</v>
      </c>
      <c r="E36" s="27">
        <f t="shared" si="0"/>
        <v>0</v>
      </c>
    </row>
    <row r="37" spans="1:5" x14ac:dyDescent="0.2">
      <c r="A37" s="26" t="s">
        <v>10</v>
      </c>
      <c r="B37" s="31" t="s">
        <v>102</v>
      </c>
      <c r="C37" s="27" t="str">
        <f>IF([1]Completeness!D53=1,"Yes","No")</f>
        <v>No</v>
      </c>
      <c r="D37" s="27">
        <v>12</v>
      </c>
      <c r="E37" s="27">
        <f t="shared" si="0"/>
        <v>0</v>
      </c>
    </row>
    <row r="38" spans="1:5" x14ac:dyDescent="0.2">
      <c r="A38" s="26" t="s">
        <v>10</v>
      </c>
      <c r="B38" s="31" t="s">
        <v>100</v>
      </c>
      <c r="C38" s="27" t="str">
        <f>IF([1]Completeness!D54=1,"Yes","No")</f>
        <v>No</v>
      </c>
      <c r="D38" s="27">
        <v>12</v>
      </c>
      <c r="E38" s="27">
        <f t="shared" si="0"/>
        <v>0</v>
      </c>
    </row>
    <row r="39" spans="1:5" x14ac:dyDescent="0.2">
      <c r="A39" s="26" t="s">
        <v>15</v>
      </c>
      <c r="B39" s="31" t="s">
        <v>101</v>
      </c>
      <c r="C39" s="27" t="str">
        <f>IF([1]Completeness!D55=1,"Yes","No")</f>
        <v>No</v>
      </c>
      <c r="D39" s="27">
        <v>12</v>
      </c>
      <c r="E39" s="27">
        <f t="shared" si="0"/>
        <v>0</v>
      </c>
    </row>
    <row r="40" spans="1:5" x14ac:dyDescent="0.2">
      <c r="A40" s="26" t="s">
        <v>15</v>
      </c>
      <c r="B40" s="31" t="s">
        <v>102</v>
      </c>
      <c r="C40" s="27" t="str">
        <f>IF([1]Completeness!D56=1,"Yes","No")</f>
        <v>No</v>
      </c>
      <c r="D40" s="27">
        <v>12</v>
      </c>
      <c r="E40" s="27">
        <f t="shared" si="0"/>
        <v>0</v>
      </c>
    </row>
    <row r="41" spans="1:5" x14ac:dyDescent="0.2">
      <c r="A41" s="26" t="s">
        <v>15</v>
      </c>
      <c r="B41" s="31" t="s">
        <v>100</v>
      </c>
      <c r="C41" s="27" t="str">
        <f>IF([1]Completeness!D57=1,"Yes","No")</f>
        <v>No</v>
      </c>
      <c r="D41" s="27">
        <v>12</v>
      </c>
      <c r="E41" s="27">
        <f t="shared" si="0"/>
        <v>0</v>
      </c>
    </row>
    <row r="42" spans="1:5" x14ac:dyDescent="0.2">
      <c r="A42" s="26" t="s">
        <v>11</v>
      </c>
      <c r="B42" s="31" t="s">
        <v>101</v>
      </c>
      <c r="C42" s="27" t="str">
        <f>IF([1]Completeness!D58=1,"Yes","No")</f>
        <v>No</v>
      </c>
      <c r="D42" s="27">
        <v>12</v>
      </c>
      <c r="E42" s="27">
        <f t="shared" si="0"/>
        <v>0</v>
      </c>
    </row>
    <row r="43" spans="1:5" x14ac:dyDescent="0.2">
      <c r="A43" s="26" t="s">
        <v>11</v>
      </c>
      <c r="B43" s="31" t="s">
        <v>102</v>
      </c>
      <c r="C43" s="27" t="str">
        <f>IF([1]Completeness!D59=1,"Yes","No")</f>
        <v>No</v>
      </c>
      <c r="D43" s="27">
        <v>12</v>
      </c>
      <c r="E43" s="27">
        <f t="shared" si="0"/>
        <v>0</v>
      </c>
    </row>
    <row r="44" spans="1:5" x14ac:dyDescent="0.2">
      <c r="A44" s="26" t="s">
        <v>11</v>
      </c>
      <c r="B44" s="31" t="s">
        <v>100</v>
      </c>
      <c r="C44" s="27" t="str">
        <f>IF([1]Completeness!D60=1,"Yes","No")</f>
        <v>No</v>
      </c>
      <c r="D44" s="27">
        <v>12</v>
      </c>
      <c r="E44" s="27">
        <f t="shared" si="0"/>
        <v>0</v>
      </c>
    </row>
    <row r="45" spans="1:5" x14ac:dyDescent="0.2">
      <c r="A45" s="26" t="s">
        <v>16</v>
      </c>
      <c r="B45" s="26" t="s">
        <v>98</v>
      </c>
      <c r="C45" s="27" t="str">
        <f>IF([1]Completeness!D61=1,"Yes","No")</f>
        <v>No</v>
      </c>
      <c r="D45" s="27">
        <v>12</v>
      </c>
      <c r="E45" s="27">
        <f t="shared" si="0"/>
        <v>0</v>
      </c>
    </row>
    <row r="46" spans="1:5" x14ac:dyDescent="0.2">
      <c r="A46" s="26" t="s">
        <v>16</v>
      </c>
      <c r="B46" s="26" t="s">
        <v>99</v>
      </c>
      <c r="C46" s="27" t="str">
        <f>IF([1]Completeness!D62=1,"Yes","No")</f>
        <v>No</v>
      </c>
      <c r="D46" s="27">
        <v>12</v>
      </c>
      <c r="E46" s="27">
        <f t="shared" si="0"/>
        <v>0</v>
      </c>
    </row>
    <row r="47" spans="1:5" x14ac:dyDescent="0.2">
      <c r="A47" s="26" t="s">
        <v>16</v>
      </c>
      <c r="B47" s="31" t="s">
        <v>100</v>
      </c>
      <c r="C47" s="27" t="str">
        <f>IF([1]Completeness!D63=1,"Yes","No")</f>
        <v>No</v>
      </c>
      <c r="D47" s="27">
        <v>12</v>
      </c>
      <c r="E47" s="27">
        <f t="shared" si="0"/>
        <v>0</v>
      </c>
    </row>
    <row r="48" spans="1:5" x14ac:dyDescent="0.2">
      <c r="A48" s="26" t="s">
        <v>4</v>
      </c>
      <c r="B48" s="26" t="s">
        <v>98</v>
      </c>
      <c r="C48" s="27" t="str">
        <f>IF([1]Completeness!D64=1,"Yes","No")</f>
        <v>No</v>
      </c>
      <c r="D48" s="27">
        <v>12</v>
      </c>
      <c r="E48" s="27">
        <f t="shared" si="0"/>
        <v>0</v>
      </c>
    </row>
    <row r="49" spans="1:5" x14ac:dyDescent="0.2">
      <c r="A49" s="26" t="s">
        <v>4</v>
      </c>
      <c r="B49" s="26" t="s">
        <v>99</v>
      </c>
      <c r="C49" s="27" t="str">
        <f>IF([1]Completeness!D65=1,"Yes","No")</f>
        <v>No</v>
      </c>
      <c r="D49" s="27">
        <v>12</v>
      </c>
      <c r="E49" s="27">
        <f t="shared" si="0"/>
        <v>0</v>
      </c>
    </row>
    <row r="50" spans="1:5" x14ac:dyDescent="0.2">
      <c r="A50" s="26" t="s">
        <v>4</v>
      </c>
      <c r="B50" s="31" t="s">
        <v>100</v>
      </c>
      <c r="C50" s="27" t="str">
        <f>IF([1]Completeness!D66=1,"Yes","No")</f>
        <v>No</v>
      </c>
      <c r="D50" s="27">
        <v>12</v>
      </c>
      <c r="E50" s="27">
        <f t="shared" si="0"/>
        <v>0</v>
      </c>
    </row>
    <row r="51" spans="1:5" x14ac:dyDescent="0.2">
      <c r="A51" s="26" t="s">
        <v>12</v>
      </c>
      <c r="B51" s="31" t="s">
        <v>101</v>
      </c>
      <c r="C51" s="27" t="str">
        <f>IF([1]Completeness!D67=1,"Yes","No")</f>
        <v>No</v>
      </c>
      <c r="D51" s="27">
        <v>12</v>
      </c>
      <c r="E51" s="27">
        <f t="shared" si="0"/>
        <v>0</v>
      </c>
    </row>
    <row r="52" spans="1:5" x14ac:dyDescent="0.2">
      <c r="A52" s="26" t="s">
        <v>12</v>
      </c>
      <c r="B52" s="31" t="s">
        <v>102</v>
      </c>
      <c r="C52" s="27" t="str">
        <f>IF([1]Completeness!D68=1,"Yes","No")</f>
        <v>No</v>
      </c>
      <c r="D52" s="27">
        <v>12</v>
      </c>
      <c r="E52" s="27">
        <f t="shared" si="0"/>
        <v>0</v>
      </c>
    </row>
    <row r="53" spans="1:5" x14ac:dyDescent="0.2">
      <c r="A53" s="26" t="s">
        <v>12</v>
      </c>
      <c r="B53" s="31" t="s">
        <v>100</v>
      </c>
      <c r="C53" s="27" t="str">
        <f>IF([1]Completeness!D69=1,"Yes","No")</f>
        <v>No</v>
      </c>
      <c r="D53" s="27">
        <v>12</v>
      </c>
      <c r="E53" s="27">
        <f t="shared" si="0"/>
        <v>0</v>
      </c>
    </row>
    <row r="54" spans="1:5" x14ac:dyDescent="0.2">
      <c r="A54" s="24"/>
      <c r="C54"/>
      <c r="D54"/>
      <c r="E54" s="46"/>
    </row>
    <row r="55" spans="1:5" x14ac:dyDescent="0.2">
      <c r="A55" s="70" t="s">
        <v>97</v>
      </c>
      <c r="B55" s="49" t="str">
        <f>IFERROR(SUM(E18:E53)/COUNTIF(C18:C53,"Yes"), "N/A")</f>
        <v>N/A</v>
      </c>
      <c r="C55" s="63"/>
      <c r="D55" s="57"/>
      <c r="E55" s="71"/>
    </row>
    <row r="58" spans="1:5" x14ac:dyDescent="0.2">
      <c r="A5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D6" sqref="D6"/>
    </sheetView>
  </sheetViews>
  <sheetFormatPr baseColWidth="10" defaultRowHeight="16" x14ac:dyDescent="0.2"/>
  <cols>
    <col min="1" max="1" width="66.6640625" customWidth="1"/>
    <col min="2" max="2" width="7.16406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72" t="s">
        <v>103</v>
      </c>
      <c r="B1" s="44"/>
      <c r="C1" s="2"/>
    </row>
    <row r="2" spans="1:5" x14ac:dyDescent="0.2">
      <c r="A2" s="24"/>
      <c r="B2" s="46"/>
    </row>
    <row r="3" spans="1:5" x14ac:dyDescent="0.2">
      <c r="A3" s="31" t="s">
        <v>104</v>
      </c>
      <c r="B3" s="32" t="s">
        <v>19</v>
      </c>
      <c r="C3" s="7"/>
      <c r="D3" s="5"/>
      <c r="E3" s="5"/>
    </row>
    <row r="4" spans="1:5" x14ac:dyDescent="0.2">
      <c r="A4" s="5"/>
      <c r="B4" s="5"/>
      <c r="C4" s="7"/>
      <c r="D4" s="7"/>
      <c r="E4" s="5"/>
    </row>
    <row r="5" spans="1:5" x14ac:dyDescent="0.2">
      <c r="A5" s="8"/>
      <c r="B5" s="5"/>
      <c r="C5" s="7"/>
      <c r="D5" s="7"/>
      <c r="E5" s="5"/>
    </row>
    <row r="6" spans="1:5" x14ac:dyDescent="0.2">
      <c r="A6" s="5"/>
      <c r="C6" s="7"/>
      <c r="D6" s="7"/>
      <c r="E6" s="5"/>
    </row>
    <row r="7" spans="1:5" x14ac:dyDescent="0.2">
      <c r="A7" s="5"/>
      <c r="B7" s="5"/>
      <c r="C7" s="7"/>
      <c r="D7" s="7"/>
      <c r="E7" s="5"/>
    </row>
    <row r="8" spans="1:5" x14ac:dyDescent="0.2">
      <c r="A8" s="5"/>
      <c r="B8" s="5"/>
      <c r="C8" s="7"/>
      <c r="D8" s="7"/>
      <c r="E8" s="5"/>
    </row>
    <row r="9" spans="1:5" x14ac:dyDescent="0.2">
      <c r="A9" s="5"/>
      <c r="B9" s="5"/>
      <c r="C9" s="7"/>
      <c r="D9" s="7"/>
      <c r="E9" s="5"/>
    </row>
    <row r="10" spans="1:5" x14ac:dyDescent="0.2">
      <c r="A10" s="5"/>
      <c r="B10" s="5"/>
      <c r="C10" s="7"/>
      <c r="D10" s="7"/>
      <c r="E10" s="5"/>
    </row>
    <row r="11" spans="1:5" x14ac:dyDescent="0.2">
      <c r="A11" s="5"/>
      <c r="B11" s="5"/>
      <c r="C11" s="7"/>
      <c r="D11" s="7"/>
      <c r="E11" s="5"/>
    </row>
    <row r="12" spans="1:5" x14ac:dyDescent="0.2">
      <c r="A12" s="5"/>
      <c r="B12" s="5"/>
      <c r="C12" s="7"/>
      <c r="D12" s="7"/>
      <c r="E12" s="5"/>
    </row>
    <row r="13" spans="1:5" x14ac:dyDescent="0.2">
      <c r="A13" s="5"/>
      <c r="B13" s="5"/>
      <c r="C13" s="7"/>
      <c r="D13" s="7"/>
      <c r="E13" s="5"/>
    </row>
    <row r="14" spans="1:5" ht="14" customHeight="1" x14ac:dyDescent="0.2">
      <c r="A14" s="5"/>
      <c r="B14" s="5"/>
      <c r="C14" s="7"/>
      <c r="D14" s="7"/>
      <c r="E14" s="5"/>
    </row>
    <row r="15" spans="1:5" x14ac:dyDescent="0.2">
      <c r="A15" s="5"/>
      <c r="B15" s="5"/>
      <c r="C15" s="7"/>
      <c r="D15" s="7"/>
      <c r="E15" s="5"/>
    </row>
    <row r="16" spans="1:5" x14ac:dyDescent="0.2">
      <c r="A16" s="5"/>
      <c r="B16" s="5"/>
      <c r="C16" s="7"/>
      <c r="D16" s="7"/>
      <c r="E16" s="5"/>
    </row>
    <row r="17" spans="1:5" x14ac:dyDescent="0.2">
      <c r="A17" s="5"/>
      <c r="B17" s="5"/>
      <c r="C17" s="7"/>
      <c r="D17" s="7"/>
      <c r="E17" s="5"/>
    </row>
    <row r="18" spans="1:5" x14ac:dyDescent="0.2">
      <c r="A18" s="5"/>
      <c r="B18" s="5"/>
      <c r="C18" s="7"/>
      <c r="D18" s="7"/>
      <c r="E18" s="5"/>
    </row>
    <row r="19" spans="1:5" x14ac:dyDescent="0.2">
      <c r="A19" s="5"/>
      <c r="B19" s="5"/>
      <c r="C19" s="7"/>
      <c r="D19" s="7"/>
      <c r="E19" s="5"/>
    </row>
    <row r="20" spans="1:5" x14ac:dyDescent="0.2">
      <c r="A20" s="5"/>
      <c r="B20" s="5"/>
      <c r="C20" s="7"/>
      <c r="D20" s="7"/>
      <c r="E20" s="5"/>
    </row>
    <row r="21" spans="1:5" x14ac:dyDescent="0.2">
      <c r="A21" s="5"/>
      <c r="B21" s="5"/>
      <c r="C21" s="7"/>
      <c r="D21" s="7"/>
      <c r="E21" s="5"/>
    </row>
    <row r="22" spans="1:5" x14ac:dyDescent="0.2">
      <c r="A22" s="5"/>
      <c r="B22" s="5"/>
      <c r="C22" s="7"/>
      <c r="D22" s="7"/>
      <c r="E22" s="5"/>
    </row>
    <row r="23" spans="1:5" x14ac:dyDescent="0.2">
      <c r="A23" s="5"/>
      <c r="B23" s="5"/>
      <c r="C23" s="7"/>
      <c r="D23" s="7"/>
      <c r="E23" s="5"/>
    </row>
    <row r="24" spans="1:5" x14ac:dyDescent="0.2">
      <c r="A24" s="5"/>
      <c r="B24" s="5"/>
      <c r="C24" s="7"/>
      <c r="D24" s="7"/>
      <c r="E24" s="5"/>
    </row>
    <row r="25" spans="1:5" x14ac:dyDescent="0.2">
      <c r="A25" s="5"/>
      <c r="B25" s="5"/>
      <c r="C25" s="7"/>
      <c r="D25" s="7"/>
      <c r="E25" s="5"/>
    </row>
    <row r="26" spans="1:5" x14ac:dyDescent="0.2">
      <c r="A26" s="5"/>
      <c r="B26" s="5"/>
      <c r="C26" s="7"/>
      <c r="D26" s="7"/>
      <c r="E26" s="5"/>
    </row>
    <row r="27" spans="1:5" x14ac:dyDescent="0.2">
      <c r="A27" s="5"/>
      <c r="B27" s="5"/>
      <c r="C27" s="7"/>
      <c r="D27" s="7"/>
      <c r="E27" s="5"/>
    </row>
    <row r="28" spans="1:5" x14ac:dyDescent="0.2">
      <c r="A28" s="5"/>
      <c r="B28" s="5"/>
      <c r="C28" s="7"/>
      <c r="D28" s="7"/>
      <c r="E28" s="5"/>
    </row>
    <row r="29" spans="1:5" x14ac:dyDescent="0.2">
      <c r="A29" s="5"/>
      <c r="B29" s="5"/>
      <c r="C29" s="7"/>
      <c r="D29" s="7"/>
      <c r="E29" s="5"/>
    </row>
    <row r="30" spans="1:5" x14ac:dyDescent="0.2">
      <c r="A30" s="5"/>
      <c r="B30" s="5"/>
      <c r="C30" s="7"/>
      <c r="D30" s="7"/>
      <c r="E30" s="5"/>
    </row>
    <row r="31" spans="1:5" x14ac:dyDescent="0.2">
      <c r="A31" s="9"/>
      <c r="B31" s="5"/>
      <c r="C31" s="7"/>
      <c r="D31" s="7"/>
      <c r="E31" s="5"/>
    </row>
    <row r="32" spans="1:5" x14ac:dyDescent="0.2">
      <c r="A32" s="9"/>
      <c r="B32" s="5"/>
      <c r="C32" s="7"/>
      <c r="D32" s="7"/>
      <c r="E32" s="5"/>
    </row>
    <row r="33" spans="1:5" x14ac:dyDescent="0.2">
      <c r="A33" s="9"/>
      <c r="B33" s="5"/>
      <c r="C33" s="7"/>
      <c r="D33" s="7"/>
      <c r="E33" s="5"/>
    </row>
    <row r="34" spans="1:5" x14ac:dyDescent="0.2">
      <c r="A34" s="9"/>
      <c r="B34" s="5"/>
      <c r="C34" s="7"/>
      <c r="D34" s="7"/>
      <c r="E34" s="5"/>
    </row>
    <row r="35" spans="1:5" x14ac:dyDescent="0.2">
      <c r="A35" s="9"/>
      <c r="B35" s="5"/>
      <c r="C35" s="7"/>
      <c r="D35" s="7"/>
      <c r="E35" s="5"/>
    </row>
    <row r="36" spans="1:5" x14ac:dyDescent="0.2">
      <c r="A36" s="9"/>
      <c r="B36" s="5"/>
      <c r="C36" s="7"/>
      <c r="D36" s="7"/>
      <c r="E36" s="5"/>
    </row>
    <row r="37" spans="1:5" x14ac:dyDescent="0.2">
      <c r="A37" s="9"/>
      <c r="B37" s="5"/>
      <c r="C37" s="7"/>
      <c r="D37" s="7"/>
      <c r="E37" s="5"/>
    </row>
    <row r="38" spans="1:5" x14ac:dyDescent="0.2">
      <c r="A38" s="9"/>
      <c r="B38" s="5"/>
      <c r="C38" s="7"/>
      <c r="D38" s="7"/>
      <c r="E38" s="5"/>
    </row>
    <row r="39" spans="1:5" x14ac:dyDescent="0.2">
      <c r="A39" s="9"/>
      <c r="B39" s="5"/>
      <c r="C39" s="7"/>
      <c r="D39" s="7"/>
      <c r="E39" s="5"/>
    </row>
    <row r="40" spans="1:5" x14ac:dyDescent="0.2">
      <c r="A40" s="5"/>
      <c r="B40" s="5"/>
      <c r="C40" s="7"/>
      <c r="D40" s="5"/>
      <c r="E40" s="5"/>
    </row>
    <row r="41" spans="1:5" x14ac:dyDescent="0.2">
      <c r="A41" s="5"/>
      <c r="B41" s="5"/>
      <c r="C41" s="7"/>
      <c r="D41" s="5"/>
      <c r="E41" s="5"/>
    </row>
    <row r="42" spans="1:5" x14ac:dyDescent="0.2">
      <c r="A42" s="8"/>
      <c r="B42" s="5"/>
      <c r="C42" s="7"/>
      <c r="D42" s="5"/>
      <c r="E42" s="5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2025-03-03T16:41:50Z</dcterms:modified>
</cp:coreProperties>
</file>