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standardization/"/>
    </mc:Choice>
  </mc:AlternateContent>
  <xr:revisionPtr revIDLastSave="171" documentId="8_{A9D6BE84-E47E-8D44-A13D-86C96B468E04}" xr6:coauthVersionLast="47" xr6:coauthVersionMax="47" xr10:uidLastSave="{8BB7EFCC-179B-DE46-B6F4-45F6B0CAF938}"/>
  <bookViews>
    <workbookView xWindow="280" yWindow="760" windowWidth="28980" windowHeight="18260" activeTab="4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20" i="4" s="1"/>
  <c r="C10" i="3"/>
  <c r="C9" i="3"/>
  <c r="C8" i="3"/>
  <c r="C7" i="3"/>
  <c r="C6" i="3"/>
  <c r="C5" i="3"/>
  <c r="C4" i="3"/>
  <c r="C3" i="3"/>
  <c r="B12" i="3" s="1"/>
  <c r="B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B12" i="1"/>
</calcChain>
</file>

<file path=xl/sharedStrings.xml><?xml version="1.0" encoding="utf-8"?>
<sst xmlns="http://schemas.openxmlformats.org/spreadsheetml/2006/main" count="127" uniqueCount="32">
  <si>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</si>
  <si>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</si>
  <si>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</si>
  <si>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</si>
  <si>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</si>
  <si>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</si>
  <si>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</si>
  <si>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</si>
  <si>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No</t>
  </si>
  <si>
    <t>Check</t>
  </si>
  <si>
    <t>Completeness</t>
  </si>
  <si>
    <t>Accuracy</t>
  </si>
  <si>
    <t>Prescriptivity</t>
  </si>
  <si>
    <t>Readiness</t>
  </si>
  <si>
    <t>Yes</t>
  </si>
  <si>
    <t>The LLM output mentions a solution for values truncated to the first letter ('s' and 'f' should be 'sold' and 'for_sale' respectively)</t>
  </si>
  <si>
    <t>The LLM output mentions a solution for the dollar sign '$' present in some values</t>
  </si>
  <si>
    <t>The LLM output mentions a solution for the presence of numbers represented with their corresponding English word</t>
  </si>
  <si>
    <t>The LLM output mentions a solution for reconciling the differently-formatted addresses</t>
  </si>
  <si>
    <t>The LLM output mentions a solution for reconciling the differently-formatted values (either full-name or abbreviations)</t>
  </si>
  <si>
    <t>The LLM output mentions a solution for reconciling the values expressed in different units of measurement (e.g., square miles values should be converted to square feet values)</t>
  </si>
  <si>
    <t>The LLM output mentions a solution for reconciling the differently-formatted dates</t>
  </si>
  <si>
    <t>Column</t>
  </si>
  <si>
    <t>Fact</t>
  </si>
  <si>
    <t>Evaluable?</t>
  </si>
  <si>
    <t>The given solution is valid</t>
  </si>
  <si>
    <t>The given solution is optimal</t>
  </si>
  <si>
    <t>The given strategy is prescriptive</t>
  </si>
  <si>
    <t>Standardized values are explicitly provided or the Data Standardization strategy is provided with code</t>
  </si>
  <si>
    <t>Standardized values are explicitly provided</t>
  </si>
  <si>
    <t>Hallucination Flag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</si>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</sst>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  <font>
      <b/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5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7" fillId="2" borderId="2" xfId="0" applyFont="1" applyFill="1" applyBorder="1"/>
    <xf numFmtId="0" fontId="7" fillId="2" borderId="4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57" workbookViewId="0">
      <selection activeCell="B15" sqref="B15"/>
    </sheetView>
  </sheetViews>
  <sheetFormatPr baseColWidth="10" defaultRowHeight="16" x14ac:dyDescent="0.2"/>
  <cols>
    <col min="1" max="1" width="13.33203125" customWidth="1"/>
    <col min="2" max="2" width="86" customWidth="1"/>
    <col min="3" max="3" width="9.33203125" style="1" customWidth="1"/>
    <col min="4" max="4" width="6.83203125" style="1" customWidth="1"/>
  </cols>
  <sheetData>
    <row r="1" spans="1:4" x14ac:dyDescent="0.2">
      <c r="A1" s="4" t="s">
        <v>22</v>
      </c>
      <c r="B1" s="5" t="s">
        <v>23</v>
      </c>
      <c r="C1" s="6" t="s">
        <v>24</v>
      </c>
      <c r="D1" s="7" t="s">
        <v>9</v>
      </c>
    </row>
    <row r="2" spans="1:4" x14ac:dyDescent="0.2">
      <c r="A2" s="8"/>
      <c r="D2" s="9"/>
    </row>
    <row r="3" spans="1:4" x14ac:dyDescent="0.2">
      <c r="A3" s="12" t="s">
        <v>1</v>
      </c>
      <c r="B3" s="12" t="s">
        <v>15</v>
      </c>
      <c r="C3" s="13" t="s">
        <v>14</v>
      </c>
      <c r="D3" s="13">
        <v>0</v>
      </c>
    </row>
    <row r="4" spans="1:4" x14ac:dyDescent="0.2">
      <c r="A4" s="12" t="s">
        <v>0</v>
      </c>
      <c r="B4" s="12" t="s">
        <v>16</v>
      </c>
      <c r="C4" s="13" t="s">
        <v>14</v>
      </c>
      <c r="D4" s="13">
        <v>0</v>
      </c>
    </row>
    <row r="5" spans="1:4" x14ac:dyDescent="0.2">
      <c r="A5" s="12" t="s">
        <v>2</v>
      </c>
      <c r="B5" s="12" t="s">
        <v>17</v>
      </c>
      <c r="C5" s="13" t="s">
        <v>14</v>
      </c>
      <c r="D5" s="13">
        <v>0</v>
      </c>
    </row>
    <row r="6" spans="1:4" x14ac:dyDescent="0.2">
      <c r="A6" s="12" t="s">
        <v>3</v>
      </c>
      <c r="B6" s="12" t="s">
        <v>17</v>
      </c>
      <c r="C6" s="13" t="s">
        <v>14</v>
      </c>
      <c r="D6" s="13">
        <v>0</v>
      </c>
    </row>
    <row r="7" spans="1:4" x14ac:dyDescent="0.2">
      <c r="A7" s="12" t="s">
        <v>4</v>
      </c>
      <c r="B7" s="12" t="s">
        <v>18</v>
      </c>
      <c r="C7" s="13" t="s">
        <v>14</v>
      </c>
      <c r="D7" s="13">
        <v>0</v>
      </c>
    </row>
    <row r="8" spans="1:4" x14ac:dyDescent="0.2">
      <c r="A8" s="12" t="s">
        <v>5</v>
      </c>
      <c r="B8" s="12" t="s">
        <v>19</v>
      </c>
      <c r="C8" s="13" t="s">
        <v>14</v>
      </c>
      <c r="D8" s="13">
        <v>0</v>
      </c>
    </row>
    <row r="9" spans="1:4" x14ac:dyDescent="0.2">
      <c r="A9" s="12" t="s">
        <v>6</v>
      </c>
      <c r="B9" s="12" t="s">
        <v>20</v>
      </c>
      <c r="C9" s="13" t="s">
        <v>14</v>
      </c>
      <c r="D9" s="13">
        <v>0</v>
      </c>
    </row>
    <row r="10" spans="1:4" x14ac:dyDescent="0.2">
      <c r="A10" s="12" t="s">
        <v>7</v>
      </c>
      <c r="B10" s="12" t="s">
        <v>21</v>
      </c>
      <c r="C10" s="13" t="s">
        <v>14</v>
      </c>
      <c r="D10" s="13">
        <v>0</v>
      </c>
    </row>
    <row r="11" spans="1:4" x14ac:dyDescent="0.2">
      <c r="A11" s="8"/>
      <c r="D11" s="9"/>
    </row>
    <row r="12" spans="1:4" x14ac:dyDescent="0.2">
      <c r="A12" s="14" t="s">
        <v>10</v>
      </c>
      <c r="B12" s="12">
        <f>SUM(D3:D10)/COUNTA(C3:C10)</f>
        <v>0</v>
      </c>
      <c r="C12" s="10"/>
      <c r="D12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M20"/>
  <sheetViews>
    <sheetView zoomScale="141" workbookViewId="0">
      <selection activeCell="E13" sqref="E13"/>
    </sheetView>
  </sheetViews>
  <sheetFormatPr baseColWidth="10" defaultRowHeight="16" x14ac:dyDescent="0.2"/>
  <cols>
    <col min="1" max="1" width="13.5" customWidth="1"/>
    <col min="2" max="2" width="26.83203125" customWidth="1"/>
    <col min="3" max="3" width="9.6640625" style="1" customWidth="1"/>
    <col min="4" max="4" width="7.6640625" style="1" customWidth="1"/>
  </cols>
  <sheetData>
    <row r="1" spans="1:13" x14ac:dyDescent="0.2">
      <c r="A1" s="4" t="s">
        <v>22</v>
      </c>
      <c r="B1" s="5" t="s">
        <v>23</v>
      </c>
      <c r="C1" s="6" t="s">
        <v>24</v>
      </c>
      <c r="D1" s="7" t="s">
        <v>9</v>
      </c>
    </row>
    <row r="2" spans="1:13" x14ac:dyDescent="0.2">
      <c r="A2" s="8"/>
      <c r="D2" s="9"/>
    </row>
    <row r="3" spans="1:13" x14ac:dyDescent="0.2">
      <c r="A3" s="12" t="s">
        <v>1</v>
      </c>
      <c r="B3" s="20" t="s">
        <v>25</v>
      </c>
      <c r="C3" s="13" t="str">
        <f>IF(Completeness!D3=1,"Yes","No")</f>
        <v>No</v>
      </c>
      <c r="D3" s="13">
        <v>0</v>
      </c>
      <c r="E3" s="2"/>
      <c r="M3" s="3" t="str">
        <f>IF(MOD(ROW(), 2)=0, "Pari", "Dispari")</f>
        <v>Dispari</v>
      </c>
    </row>
    <row r="4" spans="1:13" x14ac:dyDescent="0.2">
      <c r="A4" s="12" t="s">
        <v>1</v>
      </c>
      <c r="B4" s="20" t="s">
        <v>26</v>
      </c>
      <c r="C4" s="13" t="str">
        <f>IF(Completeness!D3=1,"Yes","No")</f>
        <v>No</v>
      </c>
      <c r="D4" s="13">
        <v>0</v>
      </c>
      <c r="E4" s="2"/>
      <c r="M4" s="3" t="str">
        <f t="shared" ref="M4:M18" si="0">IF(MOD(ROW(), 2)=0, "Pari", "Dispari")</f>
        <v>Pari</v>
      </c>
    </row>
    <row r="5" spans="1:13" x14ac:dyDescent="0.2">
      <c r="A5" s="12" t="s">
        <v>0</v>
      </c>
      <c r="B5" s="20" t="s">
        <v>25</v>
      </c>
      <c r="C5" s="13" t="str">
        <f>IF(Completeness!D4=1,"Yes","No")</f>
        <v>No</v>
      </c>
      <c r="D5" s="13">
        <v>0</v>
      </c>
      <c r="E5" s="2"/>
      <c r="M5" s="3" t="str">
        <f t="shared" si="0"/>
        <v>Dispari</v>
      </c>
    </row>
    <row r="6" spans="1:13" x14ac:dyDescent="0.2">
      <c r="A6" s="12" t="s">
        <v>0</v>
      </c>
      <c r="B6" s="20" t="s">
        <v>26</v>
      </c>
      <c r="C6" s="13" t="str">
        <f>IF(Completeness!D4=1,"Yes","No")</f>
        <v>No</v>
      </c>
      <c r="D6" s="13">
        <v>0</v>
      </c>
      <c r="E6" s="2"/>
      <c r="M6" s="3" t="str">
        <f t="shared" si="0"/>
        <v>Pari</v>
      </c>
    </row>
    <row r="7" spans="1:13" x14ac:dyDescent="0.2">
      <c r="A7" s="12" t="s">
        <v>2</v>
      </c>
      <c r="B7" s="20" t="s">
        <v>25</v>
      </c>
      <c r="C7" s="13" t="str">
        <f>IF(Completeness!D5=1,"Yes","No")</f>
        <v>No</v>
      </c>
      <c r="D7" s="13">
        <v>0</v>
      </c>
      <c r="E7" s="2"/>
      <c r="M7" s="3" t="str">
        <f t="shared" si="0"/>
        <v>Dispari</v>
      </c>
    </row>
    <row r="8" spans="1:13" x14ac:dyDescent="0.2">
      <c r="A8" s="12" t="s">
        <v>2</v>
      </c>
      <c r="B8" s="20" t="s">
        <v>26</v>
      </c>
      <c r="C8" s="13" t="str">
        <f>IF(Completeness!D5=1,"Yes","No")</f>
        <v>No</v>
      </c>
      <c r="D8" s="13">
        <v>0</v>
      </c>
      <c r="E8" s="2"/>
      <c r="M8" s="3" t="str">
        <f t="shared" si="0"/>
        <v>Pari</v>
      </c>
    </row>
    <row r="9" spans="1:13" x14ac:dyDescent="0.2">
      <c r="A9" s="12" t="s">
        <v>3</v>
      </c>
      <c r="B9" s="20" t="s">
        <v>25</v>
      </c>
      <c r="C9" s="13" t="str">
        <f>IF(Completeness!D6=1,"Yes","No")</f>
        <v>No</v>
      </c>
      <c r="D9" s="13">
        <v>0</v>
      </c>
      <c r="E9" s="2"/>
      <c r="M9" s="3" t="str">
        <f t="shared" si="0"/>
        <v>Dispari</v>
      </c>
    </row>
    <row r="10" spans="1:13" x14ac:dyDescent="0.2">
      <c r="A10" s="12" t="s">
        <v>3</v>
      </c>
      <c r="B10" s="20" t="s">
        <v>26</v>
      </c>
      <c r="C10" s="13" t="str">
        <f>IF(Completeness!D6=1,"Yes","No")</f>
        <v>No</v>
      </c>
      <c r="D10" s="13">
        <v>0</v>
      </c>
      <c r="E10" s="2"/>
      <c r="M10" s="3" t="str">
        <f t="shared" si="0"/>
        <v>Pari</v>
      </c>
    </row>
    <row r="11" spans="1:13" x14ac:dyDescent="0.2">
      <c r="A11" s="12" t="s">
        <v>4</v>
      </c>
      <c r="B11" s="20" t="s">
        <v>25</v>
      </c>
      <c r="C11" s="13" t="str">
        <f>IF(Completeness!D7=1,"Yes","No")</f>
        <v>No</v>
      </c>
      <c r="D11" s="13">
        <v>0</v>
      </c>
      <c r="E11" s="2"/>
      <c r="M11" s="3" t="str">
        <f t="shared" si="0"/>
        <v>Dispari</v>
      </c>
    </row>
    <row r="12" spans="1:13" x14ac:dyDescent="0.2">
      <c r="A12" s="12" t="s">
        <v>4</v>
      </c>
      <c r="B12" s="20" t="s">
        <v>26</v>
      </c>
      <c r="C12" s="13" t="str">
        <f>IF(Completeness!D7=1,"Yes","No")</f>
        <v>No</v>
      </c>
      <c r="D12" s="13">
        <v>0</v>
      </c>
      <c r="E12" s="2"/>
      <c r="M12" s="3" t="str">
        <f t="shared" si="0"/>
        <v>Pari</v>
      </c>
    </row>
    <row r="13" spans="1:13" x14ac:dyDescent="0.2">
      <c r="A13" s="12" t="s">
        <v>5</v>
      </c>
      <c r="B13" s="20" t="s">
        <v>25</v>
      </c>
      <c r="C13" s="13" t="str">
        <f>IF(Completeness!D8=1,"Yes","No")</f>
        <v>No</v>
      </c>
      <c r="D13" s="13">
        <v>0</v>
      </c>
      <c r="E13" s="2"/>
      <c r="M13" s="3" t="str">
        <f t="shared" si="0"/>
        <v>Dispari</v>
      </c>
    </row>
    <row r="14" spans="1:13" x14ac:dyDescent="0.2">
      <c r="A14" s="12" t="s">
        <v>5</v>
      </c>
      <c r="B14" s="20" t="s">
        <v>26</v>
      </c>
      <c r="C14" s="13" t="str">
        <f>IF(Completeness!D8=1,"Yes","No")</f>
        <v>No</v>
      </c>
      <c r="D14" s="13">
        <v>0</v>
      </c>
      <c r="E14" s="2"/>
      <c r="M14" s="3" t="str">
        <f t="shared" si="0"/>
        <v>Pari</v>
      </c>
    </row>
    <row r="15" spans="1:13" x14ac:dyDescent="0.2">
      <c r="A15" s="12" t="s">
        <v>6</v>
      </c>
      <c r="B15" s="20" t="s">
        <v>25</v>
      </c>
      <c r="C15" s="13" t="str">
        <f>IF(Completeness!D9=1,"Yes","No")</f>
        <v>No</v>
      </c>
      <c r="D15" s="13">
        <v>0</v>
      </c>
      <c r="E15" s="2"/>
      <c r="M15" s="3" t="str">
        <f t="shared" si="0"/>
        <v>Dispari</v>
      </c>
    </row>
    <row r="16" spans="1:13" x14ac:dyDescent="0.2">
      <c r="A16" s="12" t="s">
        <v>6</v>
      </c>
      <c r="B16" s="20" t="s">
        <v>26</v>
      </c>
      <c r="C16" s="13" t="str">
        <f>IF(Completeness!D9=1,"Yes","No")</f>
        <v>No</v>
      </c>
      <c r="D16" s="13">
        <v>0</v>
      </c>
      <c r="E16" s="2"/>
      <c r="M16" s="3" t="str">
        <f t="shared" si="0"/>
        <v>Pari</v>
      </c>
    </row>
    <row r="17" spans="1:13" x14ac:dyDescent="0.2">
      <c r="A17" s="12" t="s">
        <v>7</v>
      </c>
      <c r="B17" s="20" t="s">
        <v>25</v>
      </c>
      <c r="C17" s="13" t="str">
        <f>IF(Completeness!D10=1,"Yes","No")</f>
        <v>No</v>
      </c>
      <c r="D17" s="13">
        <v>0</v>
      </c>
      <c r="E17" s="2"/>
      <c r="M17" s="3" t="str">
        <f t="shared" si="0"/>
        <v>Dispari</v>
      </c>
    </row>
    <row r="18" spans="1:13" x14ac:dyDescent="0.2">
      <c r="A18" s="12" t="s">
        <v>7</v>
      </c>
      <c r="B18" s="20" t="s">
        <v>26</v>
      </c>
      <c r="C18" s="13" t="str">
        <f>IF(Completeness!D10=1,"Yes","No")</f>
        <v>No</v>
      </c>
      <c r="D18" s="13">
        <v>0</v>
      </c>
      <c r="E18" s="2"/>
      <c r="M18" s="3" t="str">
        <f t="shared" si="0"/>
        <v>Pari</v>
      </c>
    </row>
    <row r="19" spans="1:13" x14ac:dyDescent="0.2">
      <c r="A19" s="8"/>
      <c r="D19" s="9"/>
    </row>
    <row r="20" spans="1:13" x14ac:dyDescent="0.2">
      <c r="A20" s="15" t="s">
        <v>11</v>
      </c>
      <c r="B20" s="16" t="str">
        <f>IFERROR(( SUMIF(M3:M18, "Dispari",D3:D18)*0.8 + SUMIF(M3:M18, "Pari",D3:D18)*0.2) / (COUNTIF(C3:C18,"Yes")/2), "N/A")</f>
        <v>N/A</v>
      </c>
      <c r="C20" s="10"/>
      <c r="D20" s="1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D13"/>
  <sheetViews>
    <sheetView zoomScale="174" workbookViewId="0">
      <selection activeCell="B17" sqref="B17"/>
    </sheetView>
  </sheetViews>
  <sheetFormatPr baseColWidth="10" defaultRowHeight="16" x14ac:dyDescent="0.2"/>
  <cols>
    <col min="1" max="1" width="13.5" customWidth="1"/>
    <col min="2" max="2" width="42.5" customWidth="1"/>
    <col min="3" max="3" width="9.33203125" customWidth="1"/>
    <col min="4" max="4" width="7" customWidth="1"/>
  </cols>
  <sheetData>
    <row r="1" spans="1:4" x14ac:dyDescent="0.2">
      <c r="A1" s="4" t="s">
        <v>22</v>
      </c>
      <c r="B1" s="5" t="s">
        <v>23</v>
      </c>
      <c r="C1" s="6" t="s">
        <v>24</v>
      </c>
      <c r="D1" s="7" t="s">
        <v>9</v>
      </c>
    </row>
    <row r="2" spans="1:4" x14ac:dyDescent="0.2">
      <c r="A2" s="8"/>
      <c r="D2" s="17"/>
    </row>
    <row r="3" spans="1:4" x14ac:dyDescent="0.2">
      <c r="A3" s="12" t="s">
        <v>1</v>
      </c>
      <c r="B3" s="12" t="s">
        <v>27</v>
      </c>
      <c r="C3" s="13" t="str">
        <f>IF(Completeness!D3=1,"Yes","No")</f>
        <v>No</v>
      </c>
      <c r="D3" s="13">
        <v>0</v>
      </c>
    </row>
    <row r="4" spans="1:4" x14ac:dyDescent="0.2">
      <c r="A4" s="12" t="s">
        <v>0</v>
      </c>
      <c r="B4" s="12" t="s">
        <v>27</v>
      </c>
      <c r="C4" s="13" t="str">
        <f>IF(Completeness!D4=1,"Yes","No")</f>
        <v>No</v>
      </c>
      <c r="D4" s="13">
        <v>0</v>
      </c>
    </row>
    <row r="5" spans="1:4" x14ac:dyDescent="0.2">
      <c r="A5" s="12" t="s">
        <v>2</v>
      </c>
      <c r="B5" s="12" t="s">
        <v>27</v>
      </c>
      <c r="C5" s="13" t="str">
        <f>IF(Completeness!D5=1,"Yes","No")</f>
        <v>No</v>
      </c>
      <c r="D5" s="13">
        <v>0</v>
      </c>
    </row>
    <row r="6" spans="1:4" x14ac:dyDescent="0.2">
      <c r="A6" s="12" t="s">
        <v>3</v>
      </c>
      <c r="B6" s="12" t="s">
        <v>27</v>
      </c>
      <c r="C6" s="13" t="str">
        <f>IF(Completeness!D6=1,"Yes","No")</f>
        <v>No</v>
      </c>
      <c r="D6" s="13">
        <v>0</v>
      </c>
    </row>
    <row r="7" spans="1:4" x14ac:dyDescent="0.2">
      <c r="A7" s="12" t="s">
        <v>4</v>
      </c>
      <c r="B7" s="12" t="s">
        <v>27</v>
      </c>
      <c r="C7" s="13" t="str">
        <f>IF(Completeness!D7=1,"Yes","No")</f>
        <v>No</v>
      </c>
      <c r="D7" s="13">
        <v>0</v>
      </c>
    </row>
    <row r="8" spans="1:4" x14ac:dyDescent="0.2">
      <c r="A8" s="12" t="s">
        <v>5</v>
      </c>
      <c r="B8" s="12" t="s">
        <v>27</v>
      </c>
      <c r="C8" s="13" t="str">
        <f>IF(Completeness!D8=1,"Yes","No")</f>
        <v>No</v>
      </c>
      <c r="D8" s="13">
        <v>0</v>
      </c>
    </row>
    <row r="9" spans="1:4" x14ac:dyDescent="0.2">
      <c r="A9" s="12" t="s">
        <v>6</v>
      </c>
      <c r="B9" s="12" t="s">
        <v>27</v>
      </c>
      <c r="C9" s="13" t="str">
        <f>IF(Completeness!D9=1,"Yes","No")</f>
        <v>No</v>
      </c>
      <c r="D9" s="13">
        <v>0</v>
      </c>
    </row>
    <row r="10" spans="1:4" x14ac:dyDescent="0.2">
      <c r="A10" s="12" t="s">
        <v>7</v>
      </c>
      <c r="B10" s="12" t="s">
        <v>27</v>
      </c>
      <c r="C10" s="13" t="str">
        <f>IF(Completeness!D10=1,"Yes","No")</f>
        <v>No</v>
      </c>
      <c r="D10" s="13">
        <v>0</v>
      </c>
    </row>
    <row r="11" spans="1:4" x14ac:dyDescent="0.2">
      <c r="A11" s="8"/>
      <c r="C11" s="1"/>
      <c r="D11" s="9"/>
    </row>
    <row r="12" spans="1:4" x14ac:dyDescent="0.2">
      <c r="A12" s="18" t="s">
        <v>12</v>
      </c>
      <c r="B12" s="16" t="str">
        <f>IFERROR(SUM(D3:D10)/COUNTIF(C3:C10,"Yes"), "N/A")</f>
        <v>N/A</v>
      </c>
      <c r="C12" s="10"/>
      <c r="D12" s="11"/>
    </row>
    <row r="13" spans="1:4" x14ac:dyDescent="0.2">
      <c r="C13" s="1"/>
      <c r="D13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60" workbookViewId="0">
      <selection activeCell="N18" sqref="N18"/>
    </sheetView>
  </sheetViews>
  <sheetFormatPr baseColWidth="10" defaultRowHeight="16" x14ac:dyDescent="0.2"/>
  <cols>
    <col min="1" max="1" width="13.1640625" customWidth="1"/>
    <col min="2" max="2" width="69.1640625" customWidth="1"/>
    <col min="3" max="3" width="9.1640625" customWidth="1"/>
    <col min="4" max="4" width="6.6640625" customWidth="1"/>
  </cols>
  <sheetData>
    <row r="1" spans="1:14" x14ac:dyDescent="0.2">
      <c r="A1" s="4" t="s">
        <v>22</v>
      </c>
      <c r="B1" s="5" t="s">
        <v>23</v>
      </c>
      <c r="C1" s="6" t="s">
        <v>24</v>
      </c>
      <c r="D1" s="7" t="s">
        <v>9</v>
      </c>
    </row>
    <row r="2" spans="1:14" x14ac:dyDescent="0.2">
      <c r="A2" s="8"/>
      <c r="D2" s="17"/>
    </row>
    <row r="3" spans="1:14" x14ac:dyDescent="0.2">
      <c r="A3" s="12" t="s">
        <v>1</v>
      </c>
      <c r="B3" s="20" t="s">
        <v>28</v>
      </c>
      <c r="C3" s="13" t="str">
        <f>IF(Completeness!D3=1,"Yes","No")</f>
        <v>No</v>
      </c>
      <c r="D3" s="13">
        <v>0</v>
      </c>
      <c r="E3" s="2"/>
      <c r="N3" s="3" t="str">
        <f>IF(MOD(ROW(), 2)=0, "Pari", "Dispari")</f>
        <v>Dispari</v>
      </c>
    </row>
    <row r="4" spans="1:14" x14ac:dyDescent="0.2">
      <c r="A4" s="12" t="s">
        <v>1</v>
      </c>
      <c r="B4" s="20" t="s">
        <v>29</v>
      </c>
      <c r="C4" s="13" t="str">
        <f>IF(Completeness!D3=1,"Yes","No")</f>
        <v>No</v>
      </c>
      <c r="D4" s="13">
        <v>0</v>
      </c>
      <c r="E4" s="2"/>
      <c r="N4" s="3" t="str">
        <f t="shared" ref="N4:N18" si="0">IF(MOD(ROW(), 2)=0, "Pari", "Dispari")</f>
        <v>Pari</v>
      </c>
    </row>
    <row r="5" spans="1:14" x14ac:dyDescent="0.2">
      <c r="A5" s="12" t="s">
        <v>0</v>
      </c>
      <c r="B5" s="20" t="s">
        <v>28</v>
      </c>
      <c r="C5" s="13" t="str">
        <f>IF(Completeness!D4=1,"Yes","No")</f>
        <v>No</v>
      </c>
      <c r="D5" s="13">
        <v>0</v>
      </c>
      <c r="E5" s="2"/>
      <c r="N5" s="3" t="str">
        <f t="shared" si="0"/>
        <v>Dispari</v>
      </c>
    </row>
    <row r="6" spans="1:14" x14ac:dyDescent="0.2">
      <c r="A6" s="12" t="s">
        <v>0</v>
      </c>
      <c r="B6" s="20" t="s">
        <v>29</v>
      </c>
      <c r="C6" s="13" t="str">
        <f>IF(Completeness!D4=1,"Yes","No")</f>
        <v>No</v>
      </c>
      <c r="D6" s="13">
        <v>0</v>
      </c>
      <c r="E6" s="2"/>
      <c r="N6" s="3" t="str">
        <f t="shared" si="0"/>
        <v>Pari</v>
      </c>
    </row>
    <row r="7" spans="1:14" x14ac:dyDescent="0.2">
      <c r="A7" s="12" t="s">
        <v>2</v>
      </c>
      <c r="B7" s="20" t="s">
        <v>28</v>
      </c>
      <c r="C7" s="13" t="str">
        <f>IF(Completeness!D5=1,"Yes","No")</f>
        <v>No</v>
      </c>
      <c r="D7" s="13">
        <v>0</v>
      </c>
      <c r="E7" s="2"/>
      <c r="N7" s="3" t="str">
        <f t="shared" si="0"/>
        <v>Dispari</v>
      </c>
    </row>
    <row r="8" spans="1:14" x14ac:dyDescent="0.2">
      <c r="A8" s="12" t="s">
        <v>2</v>
      </c>
      <c r="B8" s="20" t="s">
        <v>29</v>
      </c>
      <c r="C8" s="13" t="str">
        <f>IF(Completeness!D5=1,"Yes","No")</f>
        <v>No</v>
      </c>
      <c r="D8" s="13">
        <v>0</v>
      </c>
      <c r="E8" s="2"/>
      <c r="N8" s="3" t="str">
        <f t="shared" si="0"/>
        <v>Pari</v>
      </c>
    </row>
    <row r="9" spans="1:14" x14ac:dyDescent="0.2">
      <c r="A9" s="12" t="s">
        <v>3</v>
      </c>
      <c r="B9" s="20" t="s">
        <v>28</v>
      </c>
      <c r="C9" s="13" t="str">
        <f>IF(Completeness!D6=1,"Yes","No")</f>
        <v>No</v>
      </c>
      <c r="D9" s="13">
        <v>0</v>
      </c>
      <c r="E9" s="2"/>
      <c r="N9" s="3" t="str">
        <f t="shared" si="0"/>
        <v>Dispari</v>
      </c>
    </row>
    <row r="10" spans="1:14" x14ac:dyDescent="0.2">
      <c r="A10" s="12" t="s">
        <v>3</v>
      </c>
      <c r="B10" s="20" t="s">
        <v>29</v>
      </c>
      <c r="C10" s="13" t="str">
        <f>IF(Completeness!D6=1,"Yes","No")</f>
        <v>No</v>
      </c>
      <c r="D10" s="13">
        <v>0</v>
      </c>
      <c r="E10" s="2"/>
      <c r="N10" s="3" t="str">
        <f t="shared" si="0"/>
        <v>Pari</v>
      </c>
    </row>
    <row r="11" spans="1:14" x14ac:dyDescent="0.2">
      <c r="A11" s="12" t="s">
        <v>4</v>
      </c>
      <c r="B11" s="20" t="s">
        <v>28</v>
      </c>
      <c r="C11" s="13" t="str">
        <f>IF(Completeness!D7=1,"Yes","No")</f>
        <v>No</v>
      </c>
      <c r="D11" s="13">
        <v>0</v>
      </c>
      <c r="E11" s="2"/>
      <c r="N11" s="3" t="str">
        <f t="shared" si="0"/>
        <v>Dispari</v>
      </c>
    </row>
    <row r="12" spans="1:14" x14ac:dyDescent="0.2">
      <c r="A12" s="12" t="s">
        <v>4</v>
      </c>
      <c r="B12" s="20" t="s">
        <v>29</v>
      </c>
      <c r="C12" s="13" t="str">
        <f>IF(Completeness!D7=1,"Yes","No")</f>
        <v>No</v>
      </c>
      <c r="D12" s="13">
        <v>0</v>
      </c>
      <c r="E12" s="2"/>
      <c r="N12" s="3" t="str">
        <f t="shared" si="0"/>
        <v>Pari</v>
      </c>
    </row>
    <row r="13" spans="1:14" x14ac:dyDescent="0.2">
      <c r="A13" s="12" t="s">
        <v>5</v>
      </c>
      <c r="B13" s="20" t="s">
        <v>28</v>
      </c>
      <c r="C13" s="13" t="str">
        <f>IF(Completeness!D8=1,"Yes","No")</f>
        <v>No</v>
      </c>
      <c r="D13" s="13">
        <v>0</v>
      </c>
      <c r="E13" s="2"/>
      <c r="N13" s="3" t="str">
        <f t="shared" si="0"/>
        <v>Dispari</v>
      </c>
    </row>
    <row r="14" spans="1:14" x14ac:dyDescent="0.2">
      <c r="A14" s="12" t="s">
        <v>5</v>
      </c>
      <c r="B14" s="20" t="s">
        <v>29</v>
      </c>
      <c r="C14" s="13" t="str">
        <f>IF(Completeness!D8=1,"Yes","No")</f>
        <v>No</v>
      </c>
      <c r="D14" s="13">
        <v>0</v>
      </c>
      <c r="E14" s="2"/>
      <c r="N14" s="3" t="str">
        <f t="shared" si="0"/>
        <v>Pari</v>
      </c>
    </row>
    <row r="15" spans="1:14" x14ac:dyDescent="0.2">
      <c r="A15" s="12" t="s">
        <v>6</v>
      </c>
      <c r="B15" s="20" t="s">
        <v>28</v>
      </c>
      <c r="C15" s="13" t="str">
        <f>IF(Completeness!D9=1,"Yes","No")</f>
        <v>No</v>
      </c>
      <c r="D15" s="13">
        <v>0</v>
      </c>
      <c r="E15" s="2"/>
      <c r="N15" s="3" t="str">
        <f t="shared" si="0"/>
        <v>Dispari</v>
      </c>
    </row>
    <row r="16" spans="1:14" x14ac:dyDescent="0.2">
      <c r="A16" s="12" t="s">
        <v>6</v>
      </c>
      <c r="B16" s="20" t="s">
        <v>29</v>
      </c>
      <c r="C16" s="13" t="str">
        <f>IF(Completeness!D9=1,"Yes","No")</f>
        <v>No</v>
      </c>
      <c r="D16" s="13">
        <v>0</v>
      </c>
      <c r="E16" s="2"/>
      <c r="N16" s="3" t="str">
        <f t="shared" si="0"/>
        <v>Pari</v>
      </c>
    </row>
    <row r="17" spans="1:14" x14ac:dyDescent="0.2">
      <c r="A17" s="12" t="s">
        <v>7</v>
      </c>
      <c r="B17" s="20" t="s">
        <v>28</v>
      </c>
      <c r="C17" s="13" t="str">
        <f>IF(Completeness!D10=1,"Yes","No")</f>
        <v>No</v>
      </c>
      <c r="D17" s="13">
        <v>0</v>
      </c>
      <c r="E17" s="2"/>
      <c r="N17" s="3" t="str">
        <f t="shared" si="0"/>
        <v>Dispari</v>
      </c>
    </row>
    <row r="18" spans="1:14" x14ac:dyDescent="0.2">
      <c r="A18" s="12" t="s">
        <v>7</v>
      </c>
      <c r="B18" s="20" t="s">
        <v>29</v>
      </c>
      <c r="C18" s="13" t="str">
        <f>IF(Completeness!D10=1,"Yes","No")</f>
        <v>No</v>
      </c>
      <c r="D18" s="13">
        <v>0</v>
      </c>
      <c r="E18" s="2"/>
      <c r="N18" s="3" t="str">
        <f t="shared" si="0"/>
        <v>Pari</v>
      </c>
    </row>
    <row r="19" spans="1:14" x14ac:dyDescent="0.2">
      <c r="A19" s="8"/>
      <c r="C19" s="1"/>
      <c r="D19" s="9"/>
    </row>
    <row r="20" spans="1:14" x14ac:dyDescent="0.2">
      <c r="A20" s="19" t="s">
        <v>13</v>
      </c>
      <c r="B20" s="16" t="str">
        <f>IFERROR((SUMIF(N3:N18, "Dispari", D3:D18)*0.8 + SUMIF(N3:N18, "Pari", D3:D18)*0.2) / (COUNTIF(C3:C18,"Yes")/2), "N/A")</f>
        <v>N/A</v>
      </c>
      <c r="C20" s="10"/>
      <c r="D20" s="1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C5"/>
  <sheetViews>
    <sheetView tabSelected="1" zoomScale="181" workbookViewId="0">
      <selection activeCell="A8" sqref="A8"/>
    </sheetView>
  </sheetViews>
  <sheetFormatPr baseColWidth="10" defaultRowHeight="16" x14ac:dyDescent="0.2"/>
  <cols>
    <col min="1" max="1" width="69.1640625" customWidth="1"/>
  </cols>
  <sheetData>
    <row r="1" spans="1:3" x14ac:dyDescent="0.2">
      <c r="A1" s="21" t="s">
        <v>30</v>
      </c>
      <c r="B1" s="22"/>
      <c r="C1" s="23"/>
    </row>
    <row r="2" spans="1:3" x14ac:dyDescent="0.2">
      <c r="A2" s="8"/>
      <c r="B2" s="17"/>
      <c r="C2" s="24"/>
    </row>
    <row r="3" spans="1:3" x14ac:dyDescent="0.2">
      <c r="A3" s="20" t="s">
        <v>31</v>
      </c>
      <c r="B3" s="25" t="s">
        <v>8</v>
      </c>
      <c r="C3" s="26"/>
    </row>
    <row r="4" spans="1:3" x14ac:dyDescent="0.2">
      <c r="A4" s="2"/>
      <c r="B4" s="2"/>
      <c r="C4" s="26"/>
    </row>
    <row r="5" spans="1:3" x14ac:dyDescent="0.2">
      <c r="A5" s="27"/>
      <c r="B5" s="2"/>
      <c r="C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2025-03-05T09:59:26Z</dcterms:modified>
</cp:coreProperties>
</file>