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30/Claude/"/>
    </mc:Choice>
  </mc:AlternateContent>
  <xr:revisionPtr revIDLastSave="304" documentId="8_{B382CCDC-0845-2641-B774-8F4C1B8CC5B8}" xr6:coauthVersionLast="47" xr6:coauthVersionMax="47" xr10:uidLastSave="{C25ED9F8-E37B-654B-AC59-7EF60E51AD44}"/>
  <bookViews>
    <workbookView xWindow="160" yWindow="660" windowWidth="14180" windowHeight="15640" activeTab="3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3" i="3"/>
  <c r="B3" i="2"/>
  <c r="B2" i="2"/>
  <c r="F2" i="4"/>
  <c r="F3" i="4" l="1"/>
  <c r="F4" i="4"/>
  <c r="F5" i="4"/>
  <c r="G3" i="2"/>
  <c r="F3" i="2"/>
  <c r="G2" i="2"/>
  <c r="G4" i="2" s="1"/>
  <c r="F2" i="2"/>
  <c r="H3" i="2" l="1"/>
  <c r="F4" i="2"/>
  <c r="H2" i="2"/>
  <c r="H4" i="2" s="1"/>
  <c r="B6" i="2" s="1"/>
  <c r="B8" i="4"/>
  <c r="B2" i="3"/>
  <c r="B6" i="3" s="1"/>
  <c r="B6" i="1"/>
</calcChain>
</file>

<file path=xl/sharedStrings.xml><?xml version="1.0" encoding="utf-8"?>
<sst xmlns="http://schemas.openxmlformats.org/spreadsheetml/2006/main" count="72" uniqueCount="58">
  <si>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</si>
  <si>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</si>
  <si>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</si>
  <si>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</si>
  <si>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</si>
  <si>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</si>
  <si>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</si>
  <si>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</si>
  <si>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</si>
  <si>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</si>
  <si>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</si>
  <si>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</si>
  <si>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</si>
  <si>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</si>
  <si>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</si>
  <si>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</si>
  <si>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</si>
  <si>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</si>
  <si>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</si>
  <si>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</si>
  <si>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</si>
  <si>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</si>
  <si>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</si>
  <si>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</si>
  <si>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</si>
  <si>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3 - 9</t>
  </si>
  <si>
    <t>4 - 16 - 91</t>
  </si>
  <si>
    <t>5 - 45</t>
  </si>
  <si>
    <t>7 - 88 - 64</t>
  </si>
  <si>
    <t>10 - 35 - 47</t>
  </si>
  <si>
    <t>11 - 60</t>
  </si>
  <si>
    <t>12 - 82</t>
  </si>
  <si>
    <t>14 - 53</t>
  </si>
  <si>
    <t>15 - 65</t>
  </si>
  <si>
    <t>17 - 54 - 67</t>
  </si>
  <si>
    <t>18 - 86</t>
  </si>
  <si>
    <t>19 - 99</t>
  </si>
  <si>
    <t>22 - 79</t>
  </si>
  <si>
    <t>26 - 37</t>
  </si>
  <si>
    <t>29 - 40</t>
  </si>
  <si>
    <t>30 - 96</t>
  </si>
  <si>
    <t>31 - 52</t>
  </si>
  <si>
    <t>33 - 74</t>
  </si>
  <si>
    <t>42 - 70 - 92</t>
  </si>
  <si>
    <t>43 - 59</t>
  </si>
  <si>
    <t>44 - 61</t>
  </si>
  <si>
    <t>51 - 83</t>
  </si>
  <si>
    <t>55 - 69 - 77</t>
  </si>
  <si>
    <t>62 - 72</t>
  </si>
  <si>
    <t>hallucination flag</t>
  </si>
  <si>
    <t>LLM allucina</t>
  </si>
  <si>
    <t>No</t>
  </si>
  <si>
    <t>menziona o fa il non-exact matching</t>
  </si>
  <si>
    <t>menziona o fa l'exact matching</t>
  </si>
  <si>
    <t>Completeness!B2</t>
  </si>
  <si>
    <t>menziona o fa l'exact matching (B2)</t>
  </si>
  <si>
    <t>menziona o fa il non-exact matching (B3)</t>
  </si>
  <si>
    <t>Completeness!B4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</si>
</sst>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B5" sqref="B5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53</v>
      </c>
      <c r="B2" s="1" t="s">
        <v>3</v>
      </c>
      <c r="C2" s="1">
        <v>1</v>
      </c>
    </row>
    <row r="3" spans="1:3" x14ac:dyDescent="0.2">
      <c r="A3" t="s">
        <v>52</v>
      </c>
      <c r="B3" s="1" t="s">
        <v>3</v>
      </c>
      <c r="C3" s="1">
        <v>1</v>
      </c>
    </row>
    <row r="6" spans="1:3" x14ac:dyDescent="0.2">
      <c r="A6" s="2" t="s">
        <v>6</v>
      </c>
      <c r="B6">
        <f>SUM(C2:C3)/COUNTA(B2:B3)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33"/>
  <sheetViews>
    <sheetView zoomScale="165" workbookViewId="0">
      <selection activeCell="H4" sqref="H4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8</v>
      </c>
      <c r="D2" s="1">
        <v>0</v>
      </c>
      <c r="E2" s="1">
        <v>2</v>
      </c>
      <c r="F2">
        <f>C2/(C2+D2)</f>
        <v>1</v>
      </c>
      <c r="G2">
        <f>C2/(C2+E2)</f>
        <v>0.8</v>
      </c>
      <c r="H2" s="1">
        <f>(2*F2*G2)/(F2+G2)</f>
        <v>0.88888888888888895</v>
      </c>
      <c r="I2" s="7" t="s">
        <v>54</v>
      </c>
    </row>
    <row r="3" spans="1:9" x14ac:dyDescent="0.2">
      <c r="A3" t="s">
        <v>11</v>
      </c>
      <c r="B3" s="1" t="str">
        <f>IF(Completeness!C3=1,"Sì","No")</f>
        <v>Sì</v>
      </c>
      <c r="C3" s="1">
        <v>3</v>
      </c>
      <c r="D3" s="1">
        <v>0</v>
      </c>
      <c r="E3" s="1">
        <v>17</v>
      </c>
      <c r="F3">
        <f t="shared" ref="F3" si="0">C3/(C3+D3)</f>
        <v>1</v>
      </c>
      <c r="G3">
        <f t="shared" ref="G3" si="1">C3/(C3+E3)</f>
        <v>0.15</v>
      </c>
      <c r="H3" s="1">
        <f>(2*F3*G3)/(F3+G3)</f>
        <v>0.2608695652173913</v>
      </c>
      <c r="I3" s="7" t="s">
        <v>9</v>
      </c>
    </row>
    <row r="4" spans="1:9" x14ac:dyDescent="0.2">
      <c r="B4" s="1"/>
      <c r="C4" s="1"/>
      <c r="D4" s="1"/>
      <c r="E4" s="1"/>
      <c r="F4" s="2">
        <f>SUMIF(B2:B3, "Sì", F2:F3)/COUNTIF(B2:B3,"Sì")</f>
        <v>1</v>
      </c>
      <c r="G4" s="2">
        <f>SUMIF(B2:B3, "Sì", G2:G3)/COUNTIF(B2:B3,"Sì")</f>
        <v>0.47500000000000003</v>
      </c>
      <c r="H4" s="9">
        <f>SUMIF(B2:B3, "Sì", H2:H3)/COUNTIF(B2:B3,"Sì")</f>
        <v>0.5748792270531401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0.5748792270531401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B10">
        <v>1</v>
      </c>
      <c r="C10" s="1"/>
    </row>
    <row r="11" spans="1:9" x14ac:dyDescent="0.2">
      <c r="A11" s="4" t="s">
        <v>27</v>
      </c>
      <c r="B11">
        <v>1</v>
      </c>
    </row>
    <row r="12" spans="1:9" x14ac:dyDescent="0.2">
      <c r="A12" s="4" t="s">
        <v>28</v>
      </c>
      <c r="B12">
        <v>1</v>
      </c>
    </row>
    <row r="13" spans="1:9" x14ac:dyDescent="0.2">
      <c r="A13" s="4" t="s">
        <v>29</v>
      </c>
    </row>
    <row r="14" spans="1:9" x14ac:dyDescent="0.2">
      <c r="A14" s="4" t="s">
        <v>30</v>
      </c>
      <c r="B14">
        <v>1</v>
      </c>
    </row>
    <row r="15" spans="1:9" x14ac:dyDescent="0.2">
      <c r="A15" s="4" t="s">
        <v>31</v>
      </c>
    </row>
    <row r="16" spans="1:9" x14ac:dyDescent="0.2">
      <c r="A16" s="4" t="s">
        <v>32</v>
      </c>
    </row>
    <row r="17" spans="1:3" x14ac:dyDescent="0.2">
      <c r="A17" s="4" t="s">
        <v>33</v>
      </c>
    </row>
    <row r="18" spans="1:3" x14ac:dyDescent="0.2">
      <c r="A18" s="4" t="s">
        <v>34</v>
      </c>
    </row>
    <row r="19" spans="1:3" x14ac:dyDescent="0.2">
      <c r="A19" s="4" t="s">
        <v>35</v>
      </c>
    </row>
    <row r="20" spans="1:3" x14ac:dyDescent="0.2">
      <c r="A20" s="4" t="s">
        <v>36</v>
      </c>
    </row>
    <row r="21" spans="1:3" x14ac:dyDescent="0.2">
      <c r="A21" s="4" t="s">
        <v>37</v>
      </c>
    </row>
    <row r="22" spans="1:3" x14ac:dyDescent="0.2">
      <c r="A22" s="4" t="s">
        <v>38</v>
      </c>
    </row>
    <row r="23" spans="1:3" x14ac:dyDescent="0.2">
      <c r="A23" s="4" t="s">
        <v>39</v>
      </c>
    </row>
    <row r="24" spans="1:3" x14ac:dyDescent="0.2">
      <c r="A24" s="4" t="s">
        <v>40</v>
      </c>
    </row>
    <row r="25" spans="1:3" x14ac:dyDescent="0.2">
      <c r="A25" s="4" t="s">
        <v>41</v>
      </c>
      <c r="B25">
        <v>1</v>
      </c>
    </row>
    <row r="26" spans="1:3" x14ac:dyDescent="0.2">
      <c r="A26" s="4" t="s">
        <v>42</v>
      </c>
    </row>
    <row r="27" spans="1:3" x14ac:dyDescent="0.2">
      <c r="A27" s="4" t="s">
        <v>43</v>
      </c>
      <c r="C27">
        <v>0.5</v>
      </c>
    </row>
    <row r="28" spans="1:3" x14ac:dyDescent="0.2">
      <c r="A28" s="4" t="s">
        <v>44</v>
      </c>
      <c r="B28">
        <v>1</v>
      </c>
    </row>
    <row r="29" spans="1:3" x14ac:dyDescent="0.2">
      <c r="A29" s="4" t="s">
        <v>45</v>
      </c>
      <c r="C29">
        <v>1</v>
      </c>
    </row>
    <row r="30" spans="1:3" x14ac:dyDescent="0.2">
      <c r="A30" s="4" t="s">
        <v>46</v>
      </c>
    </row>
    <row r="31" spans="1:3" x14ac:dyDescent="0.2">
      <c r="A31" s="4" t="s">
        <v>47</v>
      </c>
      <c r="C31">
        <v>0.5</v>
      </c>
    </row>
    <row r="32" spans="1:3" x14ac:dyDescent="0.2">
      <c r="A32" s="4" t="s">
        <v>48</v>
      </c>
    </row>
    <row r="33" spans="1:1" x14ac:dyDescent="0.2">
      <c r="A33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5" sqref="C5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t="s">
        <v>55</v>
      </c>
    </row>
    <row r="3" spans="1:4" x14ac:dyDescent="0.2">
      <c r="A3" s="3" t="s">
        <v>14</v>
      </c>
      <c r="B3" s="1" t="str">
        <f>IF(Completeness!C3 = 1, "Sì", "No")</f>
        <v>Sì</v>
      </c>
      <c r="C3" s="1">
        <v>1</v>
      </c>
      <c r="D3" t="s">
        <v>56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tabSelected="1" zoomScale="167" workbookViewId="0">
      <selection activeCell="C6" sqref="C6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54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1</v>
      </c>
      <c r="D3" s="3" t="s">
        <v>9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Sì</v>
      </c>
      <c r="C4" s="6">
        <v>1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Sì</v>
      </c>
      <c r="C5" s="6">
        <v>1</v>
      </c>
      <c r="D5" s="3" t="s">
        <v>57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1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55BB-D9F7-764B-B701-26C39019C163}">
  <dimension ref="A1:B3"/>
  <sheetViews>
    <sheetView zoomScale="158" workbookViewId="0">
      <selection activeCell="E20" sqref="E20"/>
    </sheetView>
  </sheetViews>
  <sheetFormatPr baseColWidth="10" defaultRowHeight="16" x14ac:dyDescent="0.2"/>
  <sheetData>
    <row r="1" spans="1:2" x14ac:dyDescent="0.2">
      <c r="A1" s="10" t="s">
        <v>49</v>
      </c>
    </row>
    <row r="2" spans="1:2" x14ac:dyDescent="0.2">
      <c r="A2" s="10"/>
      <c r="B2" s="10"/>
    </row>
    <row r="3" spans="1:2" x14ac:dyDescent="0.2">
      <c r="A3" s="10" t="s">
        <v>50</v>
      </c>
      <c r="B3" s="1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2024-12-19T14:46:14Z</dcterms:modified>
</cp:coreProperties>
</file>