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mi365-my.sharepoint.com/personal/10531812_polimi_it/Documents/Spreafico-Tassini/Valutazioni/data_standardization/Dirty 30/Gemini/"/>
    </mc:Choice>
  </mc:AlternateContent>
  <xr:revisionPtr revIDLastSave="72" documentId="8_{A9D6BE84-E47E-8D44-A13D-86C96B468E04}" xr6:coauthVersionLast="47" xr6:coauthVersionMax="47" xr10:uidLastSave="{6F4ABA24-64F9-DD42-BF37-6AAF0992DB06}"/>
  <bookViews>
    <workbookView xWindow="160" yWindow="920" windowWidth="28440" windowHeight="18200" activeTab="1" xr2:uid="{06B23698-20DC-D743-9622-46A54965EE0B}"/>
  </bookViews>
  <sheets>
    <sheet name="Completeness" sheetId="1" r:id="rId1"/>
    <sheet name="Accuracy" sheetId="2" r:id="rId2"/>
    <sheet name="Prescriptivity" sheetId="3" r:id="rId3"/>
    <sheet name="Readiness" sheetId="4" r:id="rId4"/>
    <sheet name="Fla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2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2" i="2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B20" i="4" s="1"/>
  <c r="C3" i="4"/>
  <c r="C2" i="4"/>
  <c r="C3" i="3"/>
  <c r="C4" i="3"/>
  <c r="C5" i="3"/>
  <c r="C6" i="3"/>
  <c r="C7" i="3"/>
  <c r="C8" i="3"/>
  <c r="C9" i="3"/>
  <c r="C2" i="3"/>
  <c r="B12" i="3" s="1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12" i="1"/>
</calcChain>
</file>

<file path=xl/sharedStrings.xml><?xml version="1.0" encoding="utf-8"?>
<sst xmlns="http://schemas.openxmlformats.org/spreadsheetml/2006/main" count="173" uniqueCount="44">
  <si>
    <t>colonna</t>
  </si>
  <si>
    <t>descrittore</t>
  </si>
  <si>
    <t>valutare?</t>
  </si>
  <si>
    <t>check</t>
  </si>
  <si>
    <t>price</t>
  </si>
  <si>
    <t>status</t>
  </si>
  <si>
    <t>bed</t>
  </si>
  <si>
    <t>bath</t>
  </si>
  <si>
    <t>street</t>
  </si>
  <si>
    <t>state</t>
  </si>
  <si>
    <t>house_size</t>
  </si>
  <si>
    <t>prev_sold_date</t>
  </si>
  <si>
    <t>Sì</t>
  </si>
  <si>
    <t>Completeness:</t>
  </si>
  <si>
    <t>dipendenza</t>
  </si>
  <si>
    <t>la soluzione proposta è valida</t>
  </si>
  <si>
    <t>la soluzione proposta è ottimale</t>
  </si>
  <si>
    <t>Accuracy:</t>
  </si>
  <si>
    <t xml:space="preserve">propone una soluzione prescrittiva per la mancanza di uno standard </t>
  </si>
  <si>
    <t>Prescriptivity:</t>
  </si>
  <si>
    <t>Readiness:</t>
  </si>
  <si>
    <t>la soluzione proposta fornisce i valori della colonna puliti (o l'intero dataset)</t>
  </si>
  <si>
    <t>la soluzione proposta è codice o i singoli valori della colonna puliti (o l'intero dataset)</t>
  </si>
  <si>
    <t>propone una soluzione per i valori troncati alla prima lettera ('s' e 'f', dovrebbero essere 'sold' e 'for_sale')</t>
  </si>
  <si>
    <t>propone una soluzione per la presenza del simbolo '$'</t>
  </si>
  <si>
    <t>propone una soluzione per la presenza di numeri rappresentati come parole in una colonna numerica</t>
  </si>
  <si>
    <t>propone una soluzione per la presenza di nomi di stati accorciati o allungati</t>
  </si>
  <si>
    <t>propone una soluzione per la mancanza di una unità di misura univoca</t>
  </si>
  <si>
    <t>propone una soluzione per la mancanza di un formato unico per le date</t>
  </si>
  <si>
    <t>propone una soluzione per i valori troncati alla prima lettera ('s' e 'f', dovrebbero essere 'sold' e 'for_sale') (B2)</t>
  </si>
  <si>
    <t>propone una soluzione per la presenza del simbolo '$' (B3)</t>
  </si>
  <si>
    <t>propone una soluzione per la presenza di numeri rappresentati come parole in una colonna numerica (B4)</t>
  </si>
  <si>
    <t>propone una soluzione per la presenza di numeri rappresentati come parole in una colonna numerica (B5)</t>
  </si>
  <si>
    <t>propone una soluzione per la presenza di nomi di stati accorciati o allungati (B7)</t>
  </si>
  <si>
    <t>propone una soluzione per la mancanza di una unità di misura univoca (B8)</t>
  </si>
  <si>
    <t>propone una soluzione per la mancanza di un formato unico per le date (B9)</t>
  </si>
  <si>
    <t>hallucination flag</t>
  </si>
  <si>
    <t>LLM allucina</t>
  </si>
  <si>
    <t>No</t>
  </si>
  <si>
    <t>propone una soluzione per la presenza del numero civico alla fine o inizio dell'indirizzo</t>
  </si>
  <si>
    <t>propone una soluzione per la presenza del numero civico alla fine o inizio dell'indirizzo (B6)</t>
  </si>
  <si>
    <t>Non ha capito che deve fare data standardization, fa z-score normalization.</t>
  </si>
  <si>
    <t>La completeness è bassa e le altre metriche sono alte (quel poco che fa lo fa bene).</t>
  </si>
  <si>
    <t>Quello che fa però è un effetto collaterale, non ha veramente capito.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</si>
</sst>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3"/>
      <color theme="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B7C2E-AA1D-D043-BD41-1BF6F1CACAD5}">
  <dimension ref="A1:D12"/>
  <sheetViews>
    <sheetView zoomScale="118" workbookViewId="0">
      <selection activeCell="B20" sqref="B20"/>
    </sheetView>
  </sheetViews>
  <sheetFormatPr baseColWidth="10" defaultRowHeight="16" x14ac:dyDescent="0.2"/>
  <cols>
    <col min="1" max="1" width="13.33203125" customWidth="1"/>
    <col min="2" max="2" width="58.33203125" customWidth="1"/>
    <col min="3" max="3" width="8.6640625" style="1" customWidth="1"/>
    <col min="4" max="4" width="8.33203125" style="1" customWidth="1"/>
  </cols>
  <sheetData>
    <row r="1" spans="1:4" x14ac:dyDescent="0.2">
      <c r="A1" t="s">
        <v>0</v>
      </c>
      <c r="B1" t="s">
        <v>1</v>
      </c>
      <c r="C1" s="1" t="s">
        <v>2</v>
      </c>
      <c r="D1" s="1" t="s">
        <v>3</v>
      </c>
    </row>
    <row r="2" spans="1:4" x14ac:dyDescent="0.2">
      <c r="A2" t="s">
        <v>5</v>
      </c>
      <c r="B2" t="s">
        <v>23</v>
      </c>
      <c r="C2" s="1" t="s">
        <v>12</v>
      </c>
      <c r="D2" s="1">
        <v>0</v>
      </c>
    </row>
    <row r="3" spans="1:4" x14ac:dyDescent="0.2">
      <c r="A3" t="s">
        <v>4</v>
      </c>
      <c r="B3" t="s">
        <v>24</v>
      </c>
      <c r="C3" s="1" t="s">
        <v>12</v>
      </c>
      <c r="D3" s="1">
        <v>1</v>
      </c>
    </row>
    <row r="4" spans="1:4" x14ac:dyDescent="0.2">
      <c r="A4" t="s">
        <v>6</v>
      </c>
      <c r="B4" t="s">
        <v>25</v>
      </c>
      <c r="C4" s="1" t="s">
        <v>12</v>
      </c>
      <c r="D4" s="1">
        <v>1</v>
      </c>
    </row>
    <row r="5" spans="1:4" x14ac:dyDescent="0.2">
      <c r="A5" t="s">
        <v>7</v>
      </c>
      <c r="B5" t="s">
        <v>25</v>
      </c>
      <c r="C5" s="1" t="s">
        <v>12</v>
      </c>
      <c r="D5" s="1">
        <v>1</v>
      </c>
    </row>
    <row r="6" spans="1:4" x14ac:dyDescent="0.2">
      <c r="A6" t="s">
        <v>8</v>
      </c>
      <c r="B6" t="s">
        <v>39</v>
      </c>
      <c r="C6" s="1" t="s">
        <v>12</v>
      </c>
      <c r="D6" s="1">
        <v>0</v>
      </c>
    </row>
    <row r="7" spans="1:4" x14ac:dyDescent="0.2">
      <c r="A7" t="s">
        <v>9</v>
      </c>
      <c r="B7" t="s">
        <v>26</v>
      </c>
      <c r="C7" s="1" t="s">
        <v>12</v>
      </c>
      <c r="D7" s="1">
        <v>0</v>
      </c>
    </row>
    <row r="8" spans="1:4" x14ac:dyDescent="0.2">
      <c r="A8" t="s">
        <v>10</v>
      </c>
      <c r="B8" t="s">
        <v>27</v>
      </c>
      <c r="C8" s="1" t="s">
        <v>12</v>
      </c>
      <c r="D8" s="1">
        <v>0</v>
      </c>
    </row>
    <row r="9" spans="1:4" x14ac:dyDescent="0.2">
      <c r="A9" t="s">
        <v>11</v>
      </c>
      <c r="B9" t="s">
        <v>28</v>
      </c>
      <c r="C9" s="1" t="s">
        <v>12</v>
      </c>
      <c r="D9" s="1">
        <v>0</v>
      </c>
    </row>
    <row r="12" spans="1:4" x14ac:dyDescent="0.2">
      <c r="A12" s="2" t="s">
        <v>13</v>
      </c>
      <c r="B12">
        <f>SUM(D2:D9)/COUNTA(C2:C9)</f>
        <v>0.375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18C0D-3735-2B40-8646-89D8E8C24697}">
  <dimension ref="A1:N20"/>
  <sheetViews>
    <sheetView tabSelected="1" workbookViewId="0">
      <selection activeCell="B21" sqref="B21"/>
    </sheetView>
  </sheetViews>
  <sheetFormatPr baseColWidth="10" defaultRowHeight="16" x14ac:dyDescent="0.2"/>
  <cols>
    <col min="1" max="1" width="13" customWidth="1"/>
    <col min="2" max="2" width="26.83203125" customWidth="1"/>
    <col min="3" max="4" width="10.83203125" style="1"/>
  </cols>
  <sheetData>
    <row r="1" spans="1:14" x14ac:dyDescent="0.2">
      <c r="A1" t="s">
        <v>0</v>
      </c>
      <c r="B1" t="s">
        <v>1</v>
      </c>
      <c r="C1" s="1" t="s">
        <v>2</v>
      </c>
      <c r="D1" s="1" t="s">
        <v>3</v>
      </c>
      <c r="E1" t="s">
        <v>14</v>
      </c>
    </row>
    <row r="2" spans="1:14" ht="17" x14ac:dyDescent="0.2">
      <c r="A2" t="s">
        <v>5</v>
      </c>
      <c r="B2" t="s">
        <v>15</v>
      </c>
      <c r="C2" s="1" t="str">
        <f>IF(Completeness!D2=1,"Sì","No")</f>
        <v>No</v>
      </c>
      <c r="D2" s="1">
        <v>0</v>
      </c>
      <c r="E2" s="3" t="s">
        <v>29</v>
      </c>
      <c r="N2" s="5" t="str">
        <f>IF(MOD(ROW(), 2)=0, "Pari", "Dispari")</f>
        <v>Pari</v>
      </c>
    </row>
    <row r="3" spans="1:14" ht="17" x14ac:dyDescent="0.2">
      <c r="A3" t="s">
        <v>5</v>
      </c>
      <c r="B3" t="s">
        <v>16</v>
      </c>
      <c r="C3" s="1" t="str">
        <f>IF(Completeness!D2=1,"Sì","No")</f>
        <v>No</v>
      </c>
      <c r="D3" s="1">
        <v>0</v>
      </c>
      <c r="E3" s="3" t="s">
        <v>29</v>
      </c>
      <c r="N3" s="5" t="str">
        <f t="shared" ref="N3:N17" si="0">IF(MOD(ROW(), 2)=0, "Pari", "Dispari")</f>
        <v>Dispari</v>
      </c>
    </row>
    <row r="4" spans="1:14" ht="17" x14ac:dyDescent="0.2">
      <c r="A4" t="s">
        <v>4</v>
      </c>
      <c r="B4" t="s">
        <v>15</v>
      </c>
      <c r="C4" s="1" t="str">
        <f>IF(Completeness!D3=1,"Sì","No")</f>
        <v>Sì</v>
      </c>
      <c r="D4" s="1">
        <v>1</v>
      </c>
      <c r="E4" s="3" t="s">
        <v>30</v>
      </c>
      <c r="N4" s="5" t="str">
        <f t="shared" si="0"/>
        <v>Pari</v>
      </c>
    </row>
    <row r="5" spans="1:14" ht="17" x14ac:dyDescent="0.2">
      <c r="A5" t="s">
        <v>4</v>
      </c>
      <c r="B5" t="s">
        <v>16</v>
      </c>
      <c r="C5" s="1" t="str">
        <f>IF(Completeness!D3=1,"Sì","No")</f>
        <v>Sì</v>
      </c>
      <c r="D5" s="1">
        <v>1</v>
      </c>
      <c r="E5" s="3" t="s">
        <v>30</v>
      </c>
      <c r="N5" s="5" t="str">
        <f t="shared" si="0"/>
        <v>Dispari</v>
      </c>
    </row>
    <row r="6" spans="1:14" ht="17" x14ac:dyDescent="0.2">
      <c r="A6" t="s">
        <v>6</v>
      </c>
      <c r="B6" t="s">
        <v>15</v>
      </c>
      <c r="C6" s="1" t="str">
        <f>IF(Completeness!D4=1,"Sì","No")</f>
        <v>Sì</v>
      </c>
      <c r="D6" s="1">
        <v>1</v>
      </c>
      <c r="E6" s="3" t="s">
        <v>31</v>
      </c>
      <c r="N6" s="5" t="str">
        <f t="shared" si="0"/>
        <v>Pari</v>
      </c>
    </row>
    <row r="7" spans="1:14" ht="17" x14ac:dyDescent="0.2">
      <c r="A7" t="s">
        <v>6</v>
      </c>
      <c r="B7" t="s">
        <v>16</v>
      </c>
      <c r="C7" s="1" t="str">
        <f>IF(Completeness!D4=1,"Sì","No")</f>
        <v>Sì</v>
      </c>
      <c r="D7" s="1">
        <v>1</v>
      </c>
      <c r="E7" s="3" t="s">
        <v>31</v>
      </c>
      <c r="N7" s="5" t="str">
        <f t="shared" si="0"/>
        <v>Dispari</v>
      </c>
    </row>
    <row r="8" spans="1:14" ht="17" x14ac:dyDescent="0.2">
      <c r="A8" t="s">
        <v>7</v>
      </c>
      <c r="B8" t="s">
        <v>15</v>
      </c>
      <c r="C8" s="1" t="str">
        <f>IF(Completeness!D5=1,"Sì","No")</f>
        <v>Sì</v>
      </c>
      <c r="D8" s="1">
        <v>1</v>
      </c>
      <c r="E8" s="3" t="s">
        <v>32</v>
      </c>
      <c r="N8" s="5" t="str">
        <f t="shared" si="0"/>
        <v>Pari</v>
      </c>
    </row>
    <row r="9" spans="1:14" ht="17" x14ac:dyDescent="0.2">
      <c r="A9" t="s">
        <v>7</v>
      </c>
      <c r="B9" t="s">
        <v>16</v>
      </c>
      <c r="C9" s="1" t="str">
        <f>IF(Completeness!D5=1,"Sì","No")</f>
        <v>Sì</v>
      </c>
      <c r="D9" s="1">
        <v>1</v>
      </c>
      <c r="E9" s="3" t="s">
        <v>32</v>
      </c>
      <c r="N9" s="5" t="str">
        <f t="shared" si="0"/>
        <v>Dispari</v>
      </c>
    </row>
    <row r="10" spans="1:14" ht="17" x14ac:dyDescent="0.2">
      <c r="A10" t="s">
        <v>8</v>
      </c>
      <c r="B10" t="s">
        <v>15</v>
      </c>
      <c r="C10" s="1" t="str">
        <f>IF(Completeness!D6=1,"Sì","No")</f>
        <v>No</v>
      </c>
      <c r="D10" s="1">
        <v>0</v>
      </c>
      <c r="E10" s="3" t="s">
        <v>40</v>
      </c>
      <c r="N10" s="5" t="str">
        <f t="shared" si="0"/>
        <v>Pari</v>
      </c>
    </row>
    <row r="11" spans="1:14" ht="17" x14ac:dyDescent="0.2">
      <c r="A11" t="s">
        <v>8</v>
      </c>
      <c r="B11" t="s">
        <v>16</v>
      </c>
      <c r="C11" s="1" t="str">
        <f>IF(Completeness!D6=1,"Sì","No")</f>
        <v>No</v>
      </c>
      <c r="D11" s="1">
        <v>0</v>
      </c>
      <c r="E11" s="3" t="s">
        <v>40</v>
      </c>
      <c r="N11" s="5" t="str">
        <f t="shared" si="0"/>
        <v>Dispari</v>
      </c>
    </row>
    <row r="12" spans="1:14" ht="17" x14ac:dyDescent="0.2">
      <c r="A12" t="s">
        <v>9</v>
      </c>
      <c r="B12" t="s">
        <v>15</v>
      </c>
      <c r="C12" s="1" t="str">
        <f>IF(Completeness!D7=1,"Sì","No")</f>
        <v>No</v>
      </c>
      <c r="D12" s="1">
        <v>0</v>
      </c>
      <c r="E12" s="3" t="s">
        <v>33</v>
      </c>
      <c r="N12" s="5" t="str">
        <f t="shared" si="0"/>
        <v>Pari</v>
      </c>
    </row>
    <row r="13" spans="1:14" ht="17" x14ac:dyDescent="0.2">
      <c r="A13" t="s">
        <v>9</v>
      </c>
      <c r="B13" t="s">
        <v>16</v>
      </c>
      <c r="C13" s="1" t="str">
        <f>IF(Completeness!D7=1,"Sì","No")</f>
        <v>No</v>
      </c>
      <c r="D13" s="1">
        <v>0</v>
      </c>
      <c r="E13" s="3" t="s">
        <v>33</v>
      </c>
      <c r="N13" s="5" t="str">
        <f t="shared" si="0"/>
        <v>Dispari</v>
      </c>
    </row>
    <row r="14" spans="1:14" ht="17" x14ac:dyDescent="0.2">
      <c r="A14" t="s">
        <v>10</v>
      </c>
      <c r="B14" t="s">
        <v>15</v>
      </c>
      <c r="C14" s="1" t="str">
        <f>IF(Completeness!D8=1,"Sì","No")</f>
        <v>No</v>
      </c>
      <c r="D14" s="1">
        <v>0</v>
      </c>
      <c r="E14" s="3" t="s">
        <v>34</v>
      </c>
      <c r="N14" s="5" t="str">
        <f t="shared" si="0"/>
        <v>Pari</v>
      </c>
    </row>
    <row r="15" spans="1:14" ht="17" x14ac:dyDescent="0.2">
      <c r="A15" t="s">
        <v>10</v>
      </c>
      <c r="B15" t="s">
        <v>16</v>
      </c>
      <c r="C15" s="1" t="str">
        <f>IF(Completeness!D8=1,"Sì","No")</f>
        <v>No</v>
      </c>
      <c r="D15" s="1">
        <v>0</v>
      </c>
      <c r="E15" s="3" t="s">
        <v>34</v>
      </c>
      <c r="N15" s="5" t="str">
        <f t="shared" si="0"/>
        <v>Dispari</v>
      </c>
    </row>
    <row r="16" spans="1:14" ht="17" x14ac:dyDescent="0.2">
      <c r="A16" t="s">
        <v>11</v>
      </c>
      <c r="B16" t="s">
        <v>15</v>
      </c>
      <c r="C16" s="1" t="str">
        <f>IF(Completeness!D9=1,"Sì","No")</f>
        <v>No</v>
      </c>
      <c r="D16" s="1">
        <v>0</v>
      </c>
      <c r="E16" s="3" t="s">
        <v>35</v>
      </c>
      <c r="N16" s="5" t="str">
        <f t="shared" si="0"/>
        <v>Pari</v>
      </c>
    </row>
    <row r="17" spans="1:14" ht="17" x14ac:dyDescent="0.2">
      <c r="A17" t="s">
        <v>11</v>
      </c>
      <c r="B17" t="s">
        <v>16</v>
      </c>
      <c r="C17" s="1" t="str">
        <f>IF(Completeness!D9=1,"Sì","No")</f>
        <v>No</v>
      </c>
      <c r="D17" s="1">
        <v>0</v>
      </c>
      <c r="E17" s="3" t="s">
        <v>35</v>
      </c>
      <c r="N17" s="5" t="str">
        <f t="shared" si="0"/>
        <v>Dispari</v>
      </c>
    </row>
    <row r="20" spans="1:14" x14ac:dyDescent="0.2">
      <c r="A20" s="2" t="s">
        <v>17</v>
      </c>
      <c r="B20">
        <f>(SUMIF(N2:N17, "Pari", D2:D17)*0.8 + SUMIF(N2:N17, "Dispari", D2:D17)*0.2) / (COUNTIF(C2:C17,"Sì")/2)</f>
        <v>1.0000000000000002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1AC95-71AF-D44D-809C-931006765063}">
  <dimension ref="A1:E13"/>
  <sheetViews>
    <sheetView zoomScale="137" workbookViewId="0">
      <selection activeCell="D6" sqref="D6"/>
    </sheetView>
  </sheetViews>
  <sheetFormatPr baseColWidth="10" defaultRowHeight="16" x14ac:dyDescent="0.2"/>
  <cols>
    <col min="1" max="1" width="13.83203125" customWidth="1"/>
    <col min="2" max="2" width="39.83203125" customWidth="1"/>
  </cols>
  <sheetData>
    <row r="1" spans="1:5" x14ac:dyDescent="0.2">
      <c r="A1" t="s">
        <v>0</v>
      </c>
      <c r="B1" t="s">
        <v>1</v>
      </c>
      <c r="C1" s="1" t="s">
        <v>2</v>
      </c>
      <c r="D1" s="1" t="s">
        <v>3</v>
      </c>
      <c r="E1" t="s">
        <v>14</v>
      </c>
    </row>
    <row r="2" spans="1:5" x14ac:dyDescent="0.2">
      <c r="A2" t="s">
        <v>5</v>
      </c>
      <c r="B2" t="s">
        <v>18</v>
      </c>
      <c r="C2" s="1" t="str">
        <f>IF(Completeness!D2=1,"Sì","No")</f>
        <v>No</v>
      </c>
      <c r="D2" s="1">
        <v>0</v>
      </c>
      <c r="E2" t="s">
        <v>29</v>
      </c>
    </row>
    <row r="3" spans="1:5" x14ac:dyDescent="0.2">
      <c r="A3" t="s">
        <v>4</v>
      </c>
      <c r="B3" t="s">
        <v>18</v>
      </c>
      <c r="C3" s="1" t="str">
        <f>IF(Completeness!D3=1,"Sì","No")</f>
        <v>Sì</v>
      </c>
      <c r="D3" s="1">
        <v>1</v>
      </c>
      <c r="E3" t="s">
        <v>30</v>
      </c>
    </row>
    <row r="4" spans="1:5" x14ac:dyDescent="0.2">
      <c r="A4" t="s">
        <v>6</v>
      </c>
      <c r="B4" t="s">
        <v>18</v>
      </c>
      <c r="C4" s="1" t="str">
        <f>IF(Completeness!D4=1,"Sì","No")</f>
        <v>Sì</v>
      </c>
      <c r="D4" s="1">
        <v>1</v>
      </c>
      <c r="E4" t="s">
        <v>31</v>
      </c>
    </row>
    <row r="5" spans="1:5" x14ac:dyDescent="0.2">
      <c r="A5" t="s">
        <v>7</v>
      </c>
      <c r="B5" t="s">
        <v>18</v>
      </c>
      <c r="C5" s="1" t="str">
        <f>IF(Completeness!D5=1,"Sì","No")</f>
        <v>Sì</v>
      </c>
      <c r="D5" s="1">
        <v>1</v>
      </c>
      <c r="E5" t="s">
        <v>32</v>
      </c>
    </row>
    <row r="6" spans="1:5" x14ac:dyDescent="0.2">
      <c r="A6" t="s">
        <v>8</v>
      </c>
      <c r="B6" t="s">
        <v>18</v>
      </c>
      <c r="C6" s="1" t="str">
        <f>IF(Completeness!D6=1,"Sì","No")</f>
        <v>No</v>
      </c>
      <c r="D6" s="1">
        <v>0</v>
      </c>
      <c r="E6" t="s">
        <v>40</v>
      </c>
    </row>
    <row r="7" spans="1:5" x14ac:dyDescent="0.2">
      <c r="A7" t="s">
        <v>9</v>
      </c>
      <c r="B7" t="s">
        <v>18</v>
      </c>
      <c r="C7" s="1" t="str">
        <f>IF(Completeness!D7=1,"Sì","No")</f>
        <v>No</v>
      </c>
      <c r="D7" s="1">
        <v>0</v>
      </c>
      <c r="E7" t="s">
        <v>33</v>
      </c>
    </row>
    <row r="8" spans="1:5" x14ac:dyDescent="0.2">
      <c r="A8" t="s">
        <v>10</v>
      </c>
      <c r="B8" t="s">
        <v>18</v>
      </c>
      <c r="C8" s="1" t="str">
        <f>IF(Completeness!D8=1,"Sì","No")</f>
        <v>No</v>
      </c>
      <c r="D8" s="1">
        <v>0</v>
      </c>
      <c r="E8" t="s">
        <v>34</v>
      </c>
    </row>
    <row r="9" spans="1:5" x14ac:dyDescent="0.2">
      <c r="A9" t="s">
        <v>11</v>
      </c>
      <c r="B9" t="s">
        <v>18</v>
      </c>
      <c r="C9" s="1" t="str">
        <f>IF(Completeness!D9=1,"Sì","No")</f>
        <v>No</v>
      </c>
      <c r="D9" s="1">
        <v>0</v>
      </c>
      <c r="E9" t="s">
        <v>35</v>
      </c>
    </row>
    <row r="10" spans="1:5" x14ac:dyDescent="0.2">
      <c r="C10" s="1"/>
      <c r="D10" s="1"/>
    </row>
    <row r="11" spans="1:5" x14ac:dyDescent="0.2">
      <c r="C11" s="1"/>
      <c r="D11" s="1"/>
    </row>
    <row r="12" spans="1:5" x14ac:dyDescent="0.2">
      <c r="A12" s="2" t="s">
        <v>19</v>
      </c>
      <c r="B12">
        <f>SUM(D2:D9)/COUNTIF(C2:C9,"Sì")</f>
        <v>1</v>
      </c>
      <c r="C12" s="1"/>
      <c r="D12" s="1"/>
    </row>
    <row r="13" spans="1:5" x14ac:dyDescent="0.2">
      <c r="C13" s="1"/>
      <c r="D1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F413C-F171-124E-B5CC-611B52CB534F}">
  <dimension ref="A1:N20"/>
  <sheetViews>
    <sheetView zoomScale="141" workbookViewId="0">
      <selection activeCell="D10" sqref="D10"/>
    </sheetView>
  </sheetViews>
  <sheetFormatPr baseColWidth="10" defaultRowHeight="16" x14ac:dyDescent="0.2"/>
  <cols>
    <col min="2" max="2" width="47" customWidth="1"/>
  </cols>
  <sheetData>
    <row r="1" spans="1:14" x14ac:dyDescent="0.2">
      <c r="A1" t="s">
        <v>0</v>
      </c>
      <c r="B1" t="s">
        <v>1</v>
      </c>
      <c r="C1" s="1" t="s">
        <v>2</v>
      </c>
      <c r="D1" s="1" t="s">
        <v>3</v>
      </c>
      <c r="E1" t="s">
        <v>14</v>
      </c>
    </row>
    <row r="2" spans="1:14" x14ac:dyDescent="0.2">
      <c r="A2" t="s">
        <v>5</v>
      </c>
      <c r="B2" t="s">
        <v>22</v>
      </c>
      <c r="C2" s="1" t="str">
        <f>IF(Completeness!D2=1,"Sì","No")</f>
        <v>No</v>
      </c>
      <c r="D2" s="1">
        <v>0</v>
      </c>
      <c r="E2" s="3" t="s">
        <v>29</v>
      </c>
      <c r="N2" s="4" t="str">
        <f>IF(MOD(ROW(), 2)=0, "Pari", "Dispari")</f>
        <v>Pari</v>
      </c>
    </row>
    <row r="3" spans="1:14" x14ac:dyDescent="0.2">
      <c r="A3" t="s">
        <v>5</v>
      </c>
      <c r="B3" t="s">
        <v>21</v>
      </c>
      <c r="C3" s="1" t="str">
        <f>IF(Completeness!D2=1,"Sì","No")</f>
        <v>No</v>
      </c>
      <c r="D3" s="1">
        <v>0</v>
      </c>
      <c r="E3" s="3" t="s">
        <v>29</v>
      </c>
      <c r="N3" s="4" t="str">
        <f t="shared" ref="N3:N17" si="0">IF(MOD(ROW(), 2)=0, "Pari", "Dispari")</f>
        <v>Dispari</v>
      </c>
    </row>
    <row r="4" spans="1:14" x14ac:dyDescent="0.2">
      <c r="A4" t="s">
        <v>4</v>
      </c>
      <c r="B4" t="s">
        <v>22</v>
      </c>
      <c r="C4" s="1" t="str">
        <f>IF(Completeness!D3=1,"Sì","No")</f>
        <v>Sì</v>
      </c>
      <c r="D4" s="1">
        <v>1</v>
      </c>
      <c r="E4" s="3" t="s">
        <v>30</v>
      </c>
      <c r="N4" s="4" t="str">
        <f t="shared" si="0"/>
        <v>Pari</v>
      </c>
    </row>
    <row r="5" spans="1:14" x14ac:dyDescent="0.2">
      <c r="A5" t="s">
        <v>4</v>
      </c>
      <c r="B5" t="s">
        <v>21</v>
      </c>
      <c r="C5" s="1" t="str">
        <f>IF(Completeness!D3=1,"Sì","No")</f>
        <v>Sì</v>
      </c>
      <c r="D5" s="1">
        <v>1</v>
      </c>
      <c r="E5" s="3" t="s">
        <v>30</v>
      </c>
      <c r="N5" s="4" t="str">
        <f t="shared" si="0"/>
        <v>Dispari</v>
      </c>
    </row>
    <row r="6" spans="1:14" x14ac:dyDescent="0.2">
      <c r="A6" t="s">
        <v>6</v>
      </c>
      <c r="B6" t="s">
        <v>22</v>
      </c>
      <c r="C6" s="1" t="str">
        <f>IF(Completeness!D4=1,"Sì","No")</f>
        <v>Sì</v>
      </c>
      <c r="D6" s="1">
        <v>1</v>
      </c>
      <c r="E6" s="3" t="s">
        <v>31</v>
      </c>
      <c r="N6" s="4" t="str">
        <f t="shared" si="0"/>
        <v>Pari</v>
      </c>
    </row>
    <row r="7" spans="1:14" x14ac:dyDescent="0.2">
      <c r="A7" t="s">
        <v>6</v>
      </c>
      <c r="B7" t="s">
        <v>21</v>
      </c>
      <c r="C7" s="1" t="str">
        <f>IF(Completeness!D4=1,"Sì","No")</f>
        <v>Sì</v>
      </c>
      <c r="D7" s="1">
        <v>1</v>
      </c>
      <c r="E7" s="3" t="s">
        <v>31</v>
      </c>
      <c r="N7" s="4" t="str">
        <f t="shared" si="0"/>
        <v>Dispari</v>
      </c>
    </row>
    <row r="8" spans="1:14" x14ac:dyDescent="0.2">
      <c r="A8" t="s">
        <v>7</v>
      </c>
      <c r="B8" t="s">
        <v>22</v>
      </c>
      <c r="C8" s="1" t="str">
        <f>IF(Completeness!D5=1,"Sì","No")</f>
        <v>Sì</v>
      </c>
      <c r="D8" s="1">
        <v>1</v>
      </c>
      <c r="E8" s="3" t="s">
        <v>32</v>
      </c>
      <c r="N8" s="4" t="str">
        <f t="shared" si="0"/>
        <v>Pari</v>
      </c>
    </row>
    <row r="9" spans="1:14" x14ac:dyDescent="0.2">
      <c r="A9" t="s">
        <v>7</v>
      </c>
      <c r="B9" t="s">
        <v>21</v>
      </c>
      <c r="C9" s="1" t="str">
        <f>IF(Completeness!D5=1,"Sì","No")</f>
        <v>Sì</v>
      </c>
      <c r="D9" s="1">
        <v>1</v>
      </c>
      <c r="E9" s="3" t="s">
        <v>32</v>
      </c>
      <c r="N9" s="4" t="str">
        <f t="shared" si="0"/>
        <v>Dispari</v>
      </c>
    </row>
    <row r="10" spans="1:14" x14ac:dyDescent="0.2">
      <c r="A10" t="s">
        <v>8</v>
      </c>
      <c r="B10" t="s">
        <v>22</v>
      </c>
      <c r="C10" s="1" t="str">
        <f>IF(Completeness!D6=1,"Sì","No")</f>
        <v>No</v>
      </c>
      <c r="D10" s="1">
        <v>0</v>
      </c>
      <c r="E10" s="3" t="s">
        <v>40</v>
      </c>
      <c r="N10" s="4" t="str">
        <f t="shared" si="0"/>
        <v>Pari</v>
      </c>
    </row>
    <row r="11" spans="1:14" x14ac:dyDescent="0.2">
      <c r="A11" t="s">
        <v>8</v>
      </c>
      <c r="B11" t="s">
        <v>21</v>
      </c>
      <c r="C11" s="1" t="str">
        <f>IF(Completeness!D6=1,"Sì","No")</f>
        <v>No</v>
      </c>
      <c r="D11" s="1">
        <v>0</v>
      </c>
      <c r="E11" s="3" t="s">
        <v>40</v>
      </c>
      <c r="N11" s="4" t="str">
        <f t="shared" si="0"/>
        <v>Dispari</v>
      </c>
    </row>
    <row r="12" spans="1:14" x14ac:dyDescent="0.2">
      <c r="A12" t="s">
        <v>9</v>
      </c>
      <c r="B12" t="s">
        <v>22</v>
      </c>
      <c r="C12" s="1" t="str">
        <f>IF(Completeness!D7=1,"Sì","No")</f>
        <v>No</v>
      </c>
      <c r="D12" s="1">
        <v>0</v>
      </c>
      <c r="E12" s="3" t="s">
        <v>33</v>
      </c>
      <c r="N12" s="4" t="str">
        <f t="shared" si="0"/>
        <v>Pari</v>
      </c>
    </row>
    <row r="13" spans="1:14" x14ac:dyDescent="0.2">
      <c r="A13" t="s">
        <v>9</v>
      </c>
      <c r="B13" t="s">
        <v>21</v>
      </c>
      <c r="C13" s="1" t="str">
        <f>IF(Completeness!D7=1,"Sì","No")</f>
        <v>No</v>
      </c>
      <c r="D13" s="1">
        <v>0</v>
      </c>
      <c r="E13" s="3" t="s">
        <v>33</v>
      </c>
      <c r="N13" s="4" t="str">
        <f t="shared" si="0"/>
        <v>Dispari</v>
      </c>
    </row>
    <row r="14" spans="1:14" x14ac:dyDescent="0.2">
      <c r="A14" t="s">
        <v>10</v>
      </c>
      <c r="B14" t="s">
        <v>22</v>
      </c>
      <c r="C14" s="1" t="str">
        <f>IF(Completeness!D8=1,"Sì","No")</f>
        <v>No</v>
      </c>
      <c r="D14" s="1">
        <v>0</v>
      </c>
      <c r="E14" s="3" t="s">
        <v>34</v>
      </c>
      <c r="N14" s="4" t="str">
        <f t="shared" si="0"/>
        <v>Pari</v>
      </c>
    </row>
    <row r="15" spans="1:14" x14ac:dyDescent="0.2">
      <c r="A15" t="s">
        <v>10</v>
      </c>
      <c r="B15" t="s">
        <v>21</v>
      </c>
      <c r="C15" s="1" t="str">
        <f>IF(Completeness!D8=1,"Sì","No")</f>
        <v>No</v>
      </c>
      <c r="D15" s="1">
        <v>0</v>
      </c>
      <c r="E15" s="3" t="s">
        <v>34</v>
      </c>
      <c r="N15" s="4" t="str">
        <f t="shared" si="0"/>
        <v>Dispari</v>
      </c>
    </row>
    <row r="16" spans="1:14" x14ac:dyDescent="0.2">
      <c r="A16" t="s">
        <v>11</v>
      </c>
      <c r="B16" t="s">
        <v>22</v>
      </c>
      <c r="C16" s="1" t="str">
        <f>IF(Completeness!D9=1,"Sì","No")</f>
        <v>No</v>
      </c>
      <c r="D16" s="1">
        <v>0</v>
      </c>
      <c r="E16" s="3" t="s">
        <v>35</v>
      </c>
      <c r="N16" s="4" t="str">
        <f t="shared" si="0"/>
        <v>Pari</v>
      </c>
    </row>
    <row r="17" spans="1:14" x14ac:dyDescent="0.2">
      <c r="A17" t="s">
        <v>11</v>
      </c>
      <c r="B17" t="s">
        <v>21</v>
      </c>
      <c r="C17" s="1" t="str">
        <f>IF(Completeness!D9=1,"Sì","No")</f>
        <v>No</v>
      </c>
      <c r="D17" s="1">
        <v>0</v>
      </c>
      <c r="E17" s="3" t="s">
        <v>35</v>
      </c>
      <c r="N17" s="4" t="str">
        <f t="shared" si="0"/>
        <v>Dispari</v>
      </c>
    </row>
    <row r="18" spans="1:14" x14ac:dyDescent="0.2">
      <c r="C18" s="1"/>
      <c r="D18" s="1"/>
    </row>
    <row r="19" spans="1:14" x14ac:dyDescent="0.2">
      <c r="C19" s="1"/>
      <c r="D19" s="1"/>
    </row>
    <row r="20" spans="1:14" x14ac:dyDescent="0.2">
      <c r="A20" s="2" t="s">
        <v>20</v>
      </c>
      <c r="B20">
        <f>(SUMIF(N2:N17, "Pari", D2:D17)*0.8 + SUMIF(N2:N17, "Dispari", D2:D17)*0.2) / (COUNTIF(C2:C17,"Sì")/2)</f>
        <v>1.0000000000000002</v>
      </c>
      <c r="C20" s="1"/>
      <c r="D2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E506-D764-CA41-A882-C146AA28A869}">
  <dimension ref="A1:B8"/>
  <sheetViews>
    <sheetView zoomScale="114" workbookViewId="0">
      <selection activeCell="A9" sqref="A9"/>
    </sheetView>
  </sheetViews>
  <sheetFormatPr baseColWidth="10" defaultRowHeight="16" x14ac:dyDescent="0.2"/>
  <cols>
    <col min="1" max="1" width="15.5" customWidth="1"/>
  </cols>
  <sheetData>
    <row r="1" spans="1:2" x14ac:dyDescent="0.2">
      <c r="A1" t="s">
        <v>36</v>
      </c>
    </row>
    <row r="3" spans="1:2" x14ac:dyDescent="0.2">
      <c r="A3" t="s">
        <v>37</v>
      </c>
      <c r="B3" t="s">
        <v>38</v>
      </c>
    </row>
    <row r="6" spans="1:2" x14ac:dyDescent="0.2">
      <c r="A6" t="s">
        <v>41</v>
      </c>
    </row>
    <row r="7" spans="1:2" x14ac:dyDescent="0.2">
      <c r="A7" t="s">
        <v>42</v>
      </c>
    </row>
    <row r="8" spans="1:2" x14ac:dyDescent="0.2">
      <c r="A8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Completeness</vt:lpstr>
      <vt:lpstr>Accuracy</vt:lpstr>
      <vt:lpstr>Prescriptivity</vt:lpstr>
      <vt:lpstr>Readiness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Tassini</dc:creator>
  <cp:lastModifiedBy>Ludovica Tassini</cp:lastModifiedBy>
  <dcterms:created xsi:type="dcterms:W3CDTF">2024-11-25T10:56:09Z</dcterms:created>
  <dcterms:modified xsi:type="dcterms:W3CDTF">2025-01-07T14:33:37Z</dcterms:modified>
</cp:coreProperties>
</file>