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jie95\Downloads\"/>
    </mc:Choice>
  </mc:AlternateContent>
  <xr:revisionPtr revIDLastSave="0" documentId="13_ncr:1_{E6AF3CFF-FEB5-4E44-9AB8-4833426194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7-U14 SOST E CERTIFICA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7aCBWIUIGJyFWVQuQa6He4wkMrnccd2jowmC40v6TqQ="/>
    </ext>
  </extLst>
</workbook>
</file>

<file path=xl/calcChain.xml><?xml version="1.0" encoding="utf-8"?>
<calcChain xmlns="http://schemas.openxmlformats.org/spreadsheetml/2006/main">
  <c r="H117" i="1" l="1"/>
  <c r="G117" i="1"/>
  <c r="F117" i="1"/>
  <c r="E117" i="1"/>
  <c r="D117" i="1"/>
  <c r="H341" i="1"/>
  <c r="G341" i="1"/>
  <c r="F341" i="1"/>
  <c r="E341" i="1"/>
  <c r="D341" i="1"/>
  <c r="H313" i="1"/>
  <c r="G313" i="1"/>
  <c r="F313" i="1"/>
  <c r="E313" i="1"/>
  <c r="D313" i="1"/>
  <c r="H285" i="1"/>
  <c r="G285" i="1"/>
  <c r="F285" i="1"/>
  <c r="E285" i="1"/>
  <c r="D285" i="1"/>
  <c r="H257" i="1"/>
  <c r="G257" i="1"/>
  <c r="F257" i="1"/>
  <c r="E257" i="1"/>
  <c r="D257" i="1"/>
  <c r="H229" i="1"/>
  <c r="G229" i="1"/>
  <c r="F229" i="1"/>
  <c r="E229" i="1"/>
  <c r="D229" i="1"/>
  <c r="H201" i="1"/>
  <c r="G201" i="1"/>
  <c r="F201" i="1"/>
  <c r="E201" i="1"/>
  <c r="D201" i="1"/>
  <c r="H173" i="1"/>
  <c r="G173" i="1"/>
  <c r="F173" i="1"/>
  <c r="E173" i="1"/>
  <c r="D173" i="1"/>
  <c r="H145" i="1"/>
  <c r="G145" i="1"/>
  <c r="F145" i="1"/>
  <c r="E145" i="1"/>
  <c r="D145" i="1"/>
  <c r="H89" i="1"/>
  <c r="G89" i="1"/>
  <c r="F89" i="1"/>
  <c r="E89" i="1"/>
  <c r="D89" i="1"/>
  <c r="H61" i="1"/>
  <c r="G61" i="1"/>
  <c r="F61" i="1"/>
  <c r="M23" i="1" s="1"/>
  <c r="O23" i="1" s="1"/>
  <c r="P23" i="1" s="1"/>
  <c r="E61" i="1"/>
  <c r="D61" i="1"/>
  <c r="M68" i="1"/>
  <c r="O68" i="1" s="1"/>
  <c r="P68" i="1" s="1"/>
  <c r="M71" i="1" l="1"/>
  <c r="O71" i="1" s="1"/>
  <c r="P71" i="1" s="1"/>
  <c r="M46" i="1"/>
  <c r="O46" i="1" s="1"/>
  <c r="P46" i="1" s="1"/>
  <c r="M73" i="1"/>
  <c r="O73" i="1" s="1"/>
  <c r="P73" i="1" s="1"/>
  <c r="M35" i="1"/>
  <c r="O35" i="1" s="1"/>
  <c r="P35" i="1" s="1"/>
  <c r="M48" i="1"/>
  <c r="O48" i="1" s="1"/>
  <c r="P48" i="1" s="1"/>
  <c r="M72" i="1"/>
  <c r="O72" i="1" s="1"/>
  <c r="P72" i="1" s="1"/>
  <c r="M9" i="1"/>
  <c r="O9" i="1" s="1"/>
  <c r="P9" i="1" s="1"/>
  <c r="M41" i="1"/>
  <c r="O41" i="1" s="1"/>
  <c r="P41" i="1" s="1"/>
  <c r="M19" i="1"/>
  <c r="O19" i="1" s="1"/>
  <c r="P19" i="1" s="1"/>
  <c r="M10" i="1"/>
  <c r="O10" i="1" s="1"/>
  <c r="P10" i="1" s="1"/>
  <c r="M31" i="1"/>
  <c r="O31" i="1" s="1"/>
  <c r="P31" i="1" s="1"/>
  <c r="M66" i="1"/>
  <c r="O66" i="1" s="1"/>
  <c r="P66" i="1" s="1"/>
  <c r="M79" i="1"/>
  <c r="O79" i="1" s="1"/>
  <c r="P79" i="1" s="1"/>
  <c r="M86" i="1"/>
  <c r="O86" i="1" s="1"/>
  <c r="P86" i="1" s="1"/>
  <c r="M26" i="1"/>
  <c r="O26" i="1" s="1"/>
  <c r="P26" i="1" s="1"/>
  <c r="M33" i="1"/>
  <c r="O33" i="1" s="1"/>
  <c r="P33" i="1" s="1"/>
  <c r="M75" i="1"/>
  <c r="O75" i="1" s="1"/>
  <c r="P75" i="1" s="1"/>
  <c r="M20" i="1"/>
  <c r="O20" i="1" s="1"/>
  <c r="P20" i="1" s="1"/>
  <c r="M54" i="1"/>
  <c r="O54" i="1" s="1"/>
  <c r="P54" i="1" s="1"/>
  <c r="M45" i="1"/>
  <c r="O45" i="1" s="1"/>
  <c r="P45" i="1" s="1"/>
  <c r="M8" i="1"/>
  <c r="O8" i="1" s="1"/>
  <c r="P8" i="1" s="1"/>
  <c r="M55" i="1"/>
  <c r="O55" i="1" s="1"/>
  <c r="P55" i="1" s="1"/>
  <c r="M52" i="1"/>
  <c r="O52" i="1" s="1"/>
  <c r="P52" i="1" s="1"/>
  <c r="M16" i="1"/>
  <c r="O16" i="1" s="1"/>
  <c r="P16" i="1" s="1"/>
  <c r="M77" i="1"/>
  <c r="O77" i="1" s="1"/>
  <c r="P77" i="1" s="1"/>
  <c r="M70" i="1"/>
  <c r="O70" i="1" s="1"/>
  <c r="P70" i="1" s="1"/>
  <c r="M29" i="1"/>
  <c r="O29" i="1" s="1"/>
  <c r="P29" i="1" s="1"/>
  <c r="M24" i="1"/>
  <c r="O24" i="1" s="1"/>
  <c r="P24" i="1" s="1"/>
  <c r="M34" i="1"/>
  <c r="O34" i="1" s="1"/>
  <c r="P34" i="1" s="1"/>
  <c r="M65" i="1"/>
  <c r="O65" i="1" s="1"/>
  <c r="P65" i="1" s="1"/>
  <c r="M58" i="1"/>
  <c r="O58" i="1" s="1"/>
  <c r="P58" i="1" s="1"/>
  <c r="M67" i="1"/>
  <c r="O67" i="1" s="1"/>
  <c r="P67" i="1" s="1"/>
  <c r="M21" i="1"/>
  <c r="O21" i="1" s="1"/>
  <c r="P21" i="1" s="1"/>
  <c r="M69" i="1"/>
  <c r="O69" i="1" s="1"/>
  <c r="P69" i="1" s="1"/>
  <c r="M61" i="1"/>
  <c r="O61" i="1" s="1"/>
  <c r="P61" i="1" s="1"/>
  <c r="M11" i="1"/>
  <c r="O11" i="1" s="1"/>
  <c r="P11" i="1" s="1"/>
  <c r="M80" i="1"/>
  <c r="O80" i="1" s="1"/>
  <c r="P80" i="1" s="1"/>
  <c r="M12" i="1"/>
  <c r="O12" i="1" s="1"/>
  <c r="P12" i="1" s="1"/>
  <c r="M59" i="1"/>
  <c r="O59" i="1" s="1"/>
  <c r="P59" i="1" s="1"/>
  <c r="M56" i="1"/>
  <c r="O56" i="1" s="1"/>
  <c r="P56" i="1" s="1"/>
  <c r="M15" i="1"/>
  <c r="O15" i="1" s="1"/>
  <c r="P15" i="1" s="1"/>
  <c r="M57" i="1"/>
  <c r="O57" i="1" s="1"/>
  <c r="P57" i="1" s="1"/>
  <c r="M32" i="1"/>
  <c r="O32" i="1" s="1"/>
  <c r="P32" i="1" s="1"/>
  <c r="M50" i="1"/>
  <c r="O50" i="1" s="1"/>
  <c r="P50" i="1" s="1"/>
  <c r="M81" i="1"/>
  <c r="O81" i="1" s="1"/>
  <c r="P81" i="1" s="1"/>
  <c r="M74" i="1"/>
  <c r="O74" i="1" s="1"/>
  <c r="P74" i="1" s="1"/>
  <c r="M76" i="1"/>
  <c r="O76" i="1" s="1"/>
  <c r="P76" i="1" s="1"/>
  <c r="M38" i="1"/>
  <c r="O38" i="1" s="1"/>
  <c r="P38" i="1" s="1"/>
  <c r="M85" i="1"/>
  <c r="O85" i="1" s="1"/>
  <c r="P85" i="1" s="1"/>
  <c r="M78" i="1"/>
  <c r="O78" i="1" s="1"/>
  <c r="P78" i="1" s="1"/>
  <c r="M62" i="1"/>
  <c r="O62" i="1" s="1"/>
  <c r="P62" i="1" s="1"/>
  <c r="M30" i="1"/>
  <c r="O30" i="1" s="1"/>
  <c r="P30" i="1" s="1"/>
  <c r="M4" i="1"/>
  <c r="O4" i="1" s="1"/>
  <c r="P4" i="1" s="1"/>
  <c r="M53" i="1"/>
  <c r="O53" i="1" s="1"/>
  <c r="P53" i="1" s="1"/>
  <c r="M7" i="1"/>
  <c r="O7" i="1" s="1"/>
  <c r="P7" i="1" s="1"/>
  <c r="M60" i="1"/>
  <c r="O60" i="1" s="1"/>
  <c r="P60" i="1" s="1"/>
  <c r="M13" i="1"/>
  <c r="O13" i="1" s="1"/>
  <c r="P13" i="1" s="1"/>
  <c r="M39" i="1"/>
  <c r="O39" i="1" s="1"/>
  <c r="P39" i="1" s="1"/>
  <c r="M28" i="1"/>
  <c r="O28" i="1" s="1"/>
  <c r="P28" i="1" s="1"/>
  <c r="M49" i="1"/>
  <c r="O49" i="1" s="1"/>
  <c r="P49" i="1" s="1"/>
  <c r="M84" i="1"/>
  <c r="O84" i="1" s="1"/>
  <c r="P84" i="1" s="1"/>
  <c r="M17" i="1"/>
  <c r="O17" i="1" s="1"/>
  <c r="P17" i="1" s="1"/>
  <c r="M47" i="1"/>
  <c r="O47" i="1" s="1"/>
  <c r="P47" i="1" s="1"/>
  <c r="M36" i="1"/>
  <c r="O36" i="1" s="1"/>
  <c r="P36" i="1" s="1"/>
  <c r="M42" i="1"/>
  <c r="O42" i="1" s="1"/>
  <c r="P42" i="1" s="1"/>
  <c r="M40" i="1"/>
  <c r="O40" i="1" s="1"/>
  <c r="P40" i="1" s="1"/>
  <c r="M82" i="1"/>
  <c r="O82" i="1" s="1"/>
  <c r="P82" i="1" s="1"/>
  <c r="M37" i="1"/>
  <c r="O37" i="1" s="1"/>
  <c r="P37" i="1" s="1"/>
  <c r="M27" i="1"/>
  <c r="O27" i="1" s="1"/>
  <c r="P27" i="1" s="1"/>
  <c r="M51" i="1"/>
  <c r="O51" i="1" s="1"/>
  <c r="P51" i="1" s="1"/>
  <c r="M44" i="1"/>
  <c r="O44" i="1" s="1"/>
  <c r="P44" i="1" s="1"/>
  <c r="M6" i="1"/>
  <c r="O6" i="1" s="1"/>
  <c r="P6" i="1" s="1"/>
  <c r="M64" i="1"/>
  <c r="O64" i="1" s="1"/>
  <c r="P64" i="1" s="1"/>
  <c r="M18" i="1"/>
  <c r="O18" i="1" s="1"/>
  <c r="P18" i="1" s="1"/>
  <c r="M43" i="1"/>
  <c r="O43" i="1" s="1"/>
  <c r="P43" i="1" s="1"/>
  <c r="M83" i="1"/>
  <c r="O83" i="1" s="1"/>
  <c r="P83" i="1" s="1"/>
  <c r="M25" i="1"/>
  <c r="O25" i="1" s="1"/>
  <c r="P25" i="1" s="1"/>
  <c r="P87" i="1" l="1"/>
  <c r="M87" i="1"/>
</calcChain>
</file>

<file path=xl/sharedStrings.xml><?xml version="1.0" encoding="utf-8"?>
<sst xmlns="http://schemas.openxmlformats.org/spreadsheetml/2006/main" count="1202" uniqueCount="213">
  <si>
    <t>x</t>
  </si>
  <si>
    <t>MATRICOLA</t>
  </si>
  <si>
    <t>COGNOME</t>
  </si>
  <si>
    <t>NOME</t>
  </si>
  <si>
    <t>Ore settimana</t>
  </si>
  <si>
    <t>Ore pregresse</t>
  </si>
  <si>
    <t>Totale ore</t>
  </si>
  <si>
    <t>Ore rimaste</t>
  </si>
  <si>
    <t>Assenze</t>
  </si>
  <si>
    <t>Sostituzioni</t>
  </si>
  <si>
    <t>BANDO</t>
  </si>
  <si>
    <t>Note</t>
  </si>
  <si>
    <t>LAB711</t>
  </si>
  <si>
    <t>lun</t>
  </si>
  <si>
    <t>mar</t>
  </si>
  <si>
    <t>mer</t>
  </si>
  <si>
    <t>gio</t>
  </si>
  <si>
    <t>ven</t>
  </si>
  <si>
    <t>â</t>
  </si>
  <si>
    <t>BEN GUEBLI</t>
  </si>
  <si>
    <t>Federica</t>
  </si>
  <si>
    <t>2019-06 bando 159</t>
  </si>
  <si>
    <t>ACCETTULLI</t>
  </si>
  <si>
    <t>Arianna</t>
  </si>
  <si>
    <t>2022-01 bando 80</t>
  </si>
  <si>
    <t>AGRICOLA</t>
  </si>
  <si>
    <t>CASATI</t>
  </si>
  <si>
    <t>STOLA</t>
  </si>
  <si>
    <t>FRAQUELLI</t>
  </si>
  <si>
    <t>Beatrice</t>
  </si>
  <si>
    <t>HALIM</t>
  </si>
  <si>
    <t>Ilaria</t>
  </si>
  <si>
    <t>Manca sicurezza</t>
  </si>
  <si>
    <t>DE MONTI</t>
  </si>
  <si>
    <t>LI</t>
  </si>
  <si>
    <t>Sihan</t>
  </si>
  <si>
    <t>MONNO</t>
  </si>
  <si>
    <t>Gaia</t>
  </si>
  <si>
    <t>MURIEL</t>
  </si>
  <si>
    <t>SHAROUBIM</t>
  </si>
  <si>
    <t>Antonio</t>
  </si>
  <si>
    <t>TARASENKA</t>
  </si>
  <si>
    <t>Taras</t>
  </si>
  <si>
    <t>ZAHEER2</t>
  </si>
  <si>
    <t>Amina</t>
  </si>
  <si>
    <t>BENOCCI</t>
  </si>
  <si>
    <t>Riccardo</t>
  </si>
  <si>
    <t>2022-06 bando 135</t>
  </si>
  <si>
    <t>SIRONI</t>
  </si>
  <si>
    <t>CATTINI</t>
  </si>
  <si>
    <t>Maria Beatrice</t>
  </si>
  <si>
    <t>SCRIBANO</t>
  </si>
  <si>
    <t>CAVAGNOLI</t>
  </si>
  <si>
    <t>Lucia</t>
  </si>
  <si>
    <t>PILÒ</t>
  </si>
  <si>
    <t>CARRELLI</t>
  </si>
  <si>
    <t>CRESCINI</t>
  </si>
  <si>
    <t>Alberto</t>
  </si>
  <si>
    <t>Manca  FT</t>
  </si>
  <si>
    <t>FABBRO</t>
  </si>
  <si>
    <t>Luca</t>
  </si>
  <si>
    <t>MADERLONI</t>
  </si>
  <si>
    <t>Gianluca</t>
  </si>
  <si>
    <t>Alessia</t>
  </si>
  <si>
    <t>HAIDAR</t>
  </si>
  <si>
    <t>BILOTTA</t>
  </si>
  <si>
    <t>Vito</t>
  </si>
  <si>
    <t>2023-01 bando 57</t>
  </si>
  <si>
    <t>BORELLO</t>
  </si>
  <si>
    <t>Rachele</t>
  </si>
  <si>
    <t>BOUHDADA</t>
  </si>
  <si>
    <t>Yasmin</t>
  </si>
  <si>
    <t>CARECCI</t>
  </si>
  <si>
    <t>Martina</t>
  </si>
  <si>
    <t>Eva</t>
  </si>
  <si>
    <t>CASALETTI</t>
  </si>
  <si>
    <t>Emanuele Lorenzo</t>
  </si>
  <si>
    <t>TERMINATO (a meno di sostituzione)</t>
  </si>
  <si>
    <t>CILLI</t>
  </si>
  <si>
    <t>Michela</t>
  </si>
  <si>
    <t>DALLE CARBONARE</t>
  </si>
  <si>
    <t>Sara</t>
  </si>
  <si>
    <t>LAB712</t>
  </si>
  <si>
    <t>DI GILIO</t>
  </si>
  <si>
    <t>Maria</t>
  </si>
  <si>
    <t>FELICI</t>
  </si>
  <si>
    <t>Giacomo</t>
  </si>
  <si>
    <t>GIANNELLI</t>
  </si>
  <si>
    <t>Alessio</t>
  </si>
  <si>
    <t>TERMINA 5/7 (a meno di sost.)</t>
  </si>
  <si>
    <t>GIOVANARDI</t>
  </si>
  <si>
    <t>Matteo</t>
  </si>
  <si>
    <t>KHARRICH</t>
  </si>
  <si>
    <t>Nour</t>
  </si>
  <si>
    <t>KOLAJ</t>
  </si>
  <si>
    <t>Erjona</t>
  </si>
  <si>
    <t>ESCAREZ</t>
  </si>
  <si>
    <t>LA MELIA</t>
  </si>
  <si>
    <t>Sofia</t>
  </si>
  <si>
    <t>LOMBARDO</t>
  </si>
  <si>
    <t>Giulia</t>
  </si>
  <si>
    <t>LONGOBUCCO</t>
  </si>
  <si>
    <t>Andrea</t>
  </si>
  <si>
    <t>TERMINATO</t>
  </si>
  <si>
    <t>LUCIANI</t>
  </si>
  <si>
    <t>MAGGIONI</t>
  </si>
  <si>
    <t>Gabriele</t>
  </si>
  <si>
    <t>MARINO</t>
  </si>
  <si>
    <t>Elisa</t>
  </si>
  <si>
    <t>MARZO</t>
  </si>
  <si>
    <t>William</t>
  </si>
  <si>
    <t>MAZZINA</t>
  </si>
  <si>
    <t>Cristian</t>
  </si>
  <si>
    <t>MERCANDELLI</t>
  </si>
  <si>
    <t>MOLINARI</t>
  </si>
  <si>
    <t>Nicholas</t>
  </si>
  <si>
    <t>MOUKETT</t>
  </si>
  <si>
    <t>Albayan</t>
  </si>
  <si>
    <t>MUCELLI</t>
  </si>
  <si>
    <t>Giulia Maria</t>
  </si>
  <si>
    <t>TERMINATO (a meno di sost.)</t>
  </si>
  <si>
    <t>OGGIONI</t>
  </si>
  <si>
    <t>Giorgio</t>
  </si>
  <si>
    <t>PAPA</t>
  </si>
  <si>
    <t>Areta</t>
  </si>
  <si>
    <t>Clarissa</t>
  </si>
  <si>
    <t>POZZATO</t>
  </si>
  <si>
    <t>ROSSI</t>
  </si>
  <si>
    <t>Eleonora</t>
  </si>
  <si>
    <t>RAGUSA</t>
  </si>
  <si>
    <t>Isabella</t>
  </si>
  <si>
    <t>RUSCONI</t>
  </si>
  <si>
    <t>Paola</t>
  </si>
  <si>
    <t>SAPIENZA</t>
  </si>
  <si>
    <t>Marco</t>
  </si>
  <si>
    <t>Giovanni</t>
  </si>
  <si>
    <t>LAB713</t>
  </si>
  <si>
    <t>SUANNO</t>
  </si>
  <si>
    <t>Rocco</t>
  </si>
  <si>
    <t>TRIFAN</t>
  </si>
  <si>
    <t>Irina</t>
  </si>
  <si>
    <t>URBANI</t>
  </si>
  <si>
    <t>Nicolò</t>
  </si>
  <si>
    <t>MOUALIM</t>
  </si>
  <si>
    <t>Valeria</t>
  </si>
  <si>
    <t>2023-05 bando 131</t>
  </si>
  <si>
    <t xml:space="preserve">SicurOK; </t>
  </si>
  <si>
    <t>ALLEVI</t>
  </si>
  <si>
    <t>Carlotta</t>
  </si>
  <si>
    <t>NO FT - fare affianc.</t>
  </si>
  <si>
    <t>BAISTROCCHI</t>
  </si>
  <si>
    <t>BALLABIO</t>
  </si>
  <si>
    <t>Benedetta</t>
  </si>
  <si>
    <t>BARONCHELLI</t>
  </si>
  <si>
    <t>Emilio</t>
  </si>
  <si>
    <t>BONGIOVANNI</t>
  </si>
  <si>
    <t>fare affianc.</t>
  </si>
  <si>
    <t>Valerio</t>
  </si>
  <si>
    <t>CONTRINI</t>
  </si>
  <si>
    <t>Anna</t>
  </si>
  <si>
    <t>DE TOMMASO</t>
  </si>
  <si>
    <t>Francesca</t>
  </si>
  <si>
    <t>Crachel Alessandra</t>
  </si>
  <si>
    <t>OK affianc</t>
  </si>
  <si>
    <t>GHISOLFI</t>
  </si>
  <si>
    <t>GIORGIOA</t>
  </si>
  <si>
    <t>Aurora</t>
  </si>
  <si>
    <t>GIORGIOM</t>
  </si>
  <si>
    <t>Martina Maria</t>
  </si>
  <si>
    <t>Yosra</t>
  </si>
  <si>
    <t>LAVELLI</t>
  </si>
  <si>
    <t>Federico Giuseppe</t>
  </si>
  <si>
    <t>MAIORANO</t>
  </si>
  <si>
    <t>Simone</t>
  </si>
  <si>
    <t>MARZUCCHI</t>
  </si>
  <si>
    <t>Matilde</t>
  </si>
  <si>
    <t>MICHELON</t>
  </si>
  <si>
    <t>Erica</t>
  </si>
  <si>
    <t>Mehdi</t>
  </si>
  <si>
    <t>PIAZZI</t>
  </si>
  <si>
    <t>PROCOPIO</t>
  </si>
  <si>
    <t>Sarah</t>
  </si>
  <si>
    <t>ZULIANI</t>
  </si>
  <si>
    <t>Giorgia</t>
  </si>
  <si>
    <t>TOTALE</t>
  </si>
  <si>
    <t>LAB714</t>
  </si>
  <si>
    <t>Legenda colori caselle</t>
  </si>
  <si>
    <t>Lezione</t>
  </si>
  <si>
    <t>Esame</t>
  </si>
  <si>
    <t>Concorso/attività istituzionale</t>
  </si>
  <si>
    <t>Manutenzione</t>
  </si>
  <si>
    <t>Affiancamenti</t>
  </si>
  <si>
    <t>Test ingresso</t>
  </si>
  <si>
    <t>Chiusura</t>
  </si>
  <si>
    <t>LAB715</t>
  </si>
  <si>
    <t>NO TUTOR</t>
  </si>
  <si>
    <t>LAB716</t>
  </si>
  <si>
    <t>LAB717</t>
  </si>
  <si>
    <t>LAB718</t>
  </si>
  <si>
    <t>LAB719</t>
  </si>
  <si>
    <t>LAB721</t>
  </si>
  <si>
    <t>LAB732</t>
  </si>
  <si>
    <t>LAB1401</t>
  </si>
  <si>
    <t>LAB14A1</t>
  </si>
  <si>
    <t>-</t>
  </si>
  <si>
    <t>OK affianc.</t>
  </si>
  <si>
    <t>TUTOR NO</t>
  </si>
  <si>
    <t>POZZATO + MARZUCCHI</t>
  </si>
  <si>
    <t xml:space="preserve"> RUSCONI + LAVELLI</t>
  </si>
  <si>
    <t>STOLA + BAISTROCCHI</t>
  </si>
  <si>
    <t>OK affianc. - SicurOK</t>
  </si>
  <si>
    <t>TRIFAN + BONGIOVANNI</t>
  </si>
  <si>
    <t>2.5 app, TERMINATO (a meno di sost)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</si>
</sst>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"/>
  </numFmts>
  <fonts count="18">
    <font>
      <sz val="11"/>
      <color theme="1"/>
      <name val="Calibri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333333"/>
      <name val="Arial"/>
    </font>
    <font>
      <b/>
      <sz val="10"/>
      <color theme="1"/>
      <name val="Arial"/>
    </font>
    <font>
      <sz val="10"/>
      <color rgb="FFFFFFFF"/>
      <name val="Arial"/>
    </font>
    <font>
      <sz val="11"/>
      <name val="Calibri"/>
    </font>
    <font>
      <b/>
      <sz val="10"/>
      <color rgb="FFFFFFFF"/>
      <name val="Arial"/>
    </font>
    <font>
      <sz val="10"/>
      <color theme="1"/>
      <name val="Noto Sans"/>
    </font>
    <font>
      <u/>
      <sz val="10"/>
      <color theme="1"/>
      <name val="Arial"/>
    </font>
    <font>
      <u/>
      <sz val="10"/>
      <color theme="1"/>
      <name val="Arial"/>
    </font>
    <font>
      <b/>
      <sz val="10"/>
      <color rgb="FFFFFF00"/>
      <name val="Arial"/>
    </font>
    <font>
      <sz val="10"/>
      <color rgb="FFFF0000"/>
      <name val="Arial"/>
    </font>
    <font>
      <sz val="11"/>
      <color theme="1"/>
      <name val="Arial"/>
    </font>
    <font>
      <sz val="10"/>
      <color theme="1"/>
      <name val="Calibri"/>
    </font>
    <font>
      <b/>
      <sz val="16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3333"/>
        <bgColor rgb="FFFF3333"/>
      </patternFill>
    </fill>
    <fill>
      <patternFill patternType="solid">
        <fgColor rgb="FFA8D08D"/>
        <bgColor rgb="FFA8D08D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  <fill>
      <patternFill patternType="solid">
        <fgColor rgb="FFF4B083"/>
        <bgColor rgb="FFF4B083"/>
      </patternFill>
    </fill>
    <fill>
      <patternFill patternType="solid">
        <fgColor rgb="FF000000"/>
        <bgColor rgb="FF000000"/>
      </patternFill>
    </fill>
    <fill>
      <patternFill patternType="solid">
        <fgColor rgb="FFBDD6EE"/>
        <bgColor rgb="FFBDD6EE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rgb="FFFFE599"/>
      </patternFill>
    </fill>
  </fills>
  <borders count="71">
    <border>
      <left/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/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/>
      <diagonal/>
    </border>
    <border>
      <left/>
      <right style="medium">
        <color rgb="FF5B9BD5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3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165" fontId="1" fillId="3" borderId="8" xfId="0" applyNumberFormat="1" applyFont="1" applyFill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 vertical="center"/>
    </xf>
    <xf numFmtId="1" fontId="1" fillId="0" borderId="8" xfId="0" applyNumberFormat="1" applyFont="1" applyBorder="1" applyAlignment="1">
      <alignment horizontal="right" vertical="center"/>
    </xf>
    <xf numFmtId="1" fontId="1" fillId="4" borderId="8" xfId="0" applyNumberFormat="1" applyFont="1" applyFill="1" applyBorder="1" applyAlignment="1">
      <alignment horizontal="right" vertical="center"/>
    </xf>
    <xf numFmtId="1" fontId="1" fillId="4" borderId="8" xfId="0" applyNumberFormat="1" applyFont="1" applyFill="1" applyBorder="1" applyAlignment="1">
      <alignment vertical="center"/>
    </xf>
    <xf numFmtId="165" fontId="1" fillId="0" borderId="8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/>
    </xf>
    <xf numFmtId="165" fontId="1" fillId="5" borderId="8" xfId="0" applyNumberFormat="1" applyFont="1" applyFill="1" applyBorder="1" applyAlignment="1">
      <alignment horizontal="right" vertical="center"/>
    </xf>
    <xf numFmtId="1" fontId="1" fillId="5" borderId="8" xfId="0" applyNumberFormat="1" applyFont="1" applyFill="1" applyBorder="1" applyAlignment="1">
      <alignment horizontal="right" vertical="center"/>
    </xf>
    <xf numFmtId="1" fontId="1" fillId="5" borderId="8" xfId="0" applyNumberFormat="1" applyFont="1" applyFill="1" applyBorder="1" applyAlignment="1">
      <alignment vertical="center"/>
    </xf>
    <xf numFmtId="165" fontId="1" fillId="5" borderId="8" xfId="0" applyNumberFormat="1" applyFont="1" applyFill="1" applyBorder="1" applyAlignment="1">
      <alignment horizontal="center" vertical="center"/>
    </xf>
    <xf numFmtId="20" fontId="1" fillId="6" borderId="12" xfId="0" applyNumberFormat="1" applyFont="1" applyFill="1" applyBorder="1" applyAlignment="1">
      <alignment horizontal="center" vertical="center"/>
    </xf>
    <xf numFmtId="20" fontId="1" fillId="6" borderId="13" xfId="0" applyNumberFormat="1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164" fontId="9" fillId="7" borderId="16" xfId="0" applyNumberFormat="1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left"/>
    </xf>
    <xf numFmtId="165" fontId="1" fillId="8" borderId="8" xfId="0" applyNumberFormat="1" applyFont="1" applyFill="1" applyBorder="1" applyAlignment="1">
      <alignment horizontal="right" vertical="center"/>
    </xf>
    <xf numFmtId="1" fontId="1" fillId="8" borderId="8" xfId="0" applyNumberFormat="1" applyFont="1" applyFill="1" applyBorder="1" applyAlignment="1">
      <alignment horizontal="right" vertical="center"/>
    </xf>
    <xf numFmtId="1" fontId="1" fillId="8" borderId="8" xfId="0" applyNumberFormat="1" applyFont="1" applyFill="1" applyBorder="1" applyAlignment="1">
      <alignment horizontal="left" vertical="center"/>
    </xf>
    <xf numFmtId="1" fontId="1" fillId="8" borderId="8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20" fontId="1" fillId="0" borderId="18" xfId="0" applyNumberFormat="1" applyFont="1" applyBorder="1" applyAlignment="1">
      <alignment horizontal="center" vertical="center"/>
    </xf>
    <xf numFmtId="20" fontId="1" fillId="0" borderId="1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9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10" borderId="2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1" fontId="1" fillId="0" borderId="8" xfId="0" applyNumberFormat="1" applyFont="1" applyBorder="1" applyAlignment="1">
      <alignment horizontal="left" vertical="center"/>
    </xf>
    <xf numFmtId="1" fontId="1" fillId="0" borderId="8" xfId="0" applyNumberFormat="1" applyFont="1" applyBorder="1" applyAlignment="1">
      <alignment horizontal="center" vertical="center"/>
    </xf>
    <xf numFmtId="1" fontId="1" fillId="11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/>
    </xf>
    <xf numFmtId="165" fontId="1" fillId="4" borderId="8" xfId="0" applyNumberFormat="1" applyFont="1" applyFill="1" applyBorder="1" applyAlignment="1">
      <alignment horizontal="right" vertical="center"/>
    </xf>
    <xf numFmtId="1" fontId="1" fillId="4" borderId="8" xfId="0" applyNumberFormat="1" applyFont="1" applyFill="1" applyBorder="1" applyAlignment="1">
      <alignment horizontal="left" vertical="center"/>
    </xf>
    <xf numFmtId="1" fontId="1" fillId="4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right"/>
    </xf>
    <xf numFmtId="0" fontId="1" fillId="5" borderId="21" xfId="0" applyFont="1" applyFill="1" applyBorder="1" applyAlignment="1">
      <alignment horizontal="left" vertical="center"/>
    </xf>
    <xf numFmtId="0" fontId="1" fillId="0" borderId="22" xfId="0" applyFont="1" applyBorder="1" applyAlignment="1">
      <alignment horizontal="center"/>
    </xf>
    <xf numFmtId="0" fontId="1" fillId="0" borderId="8" xfId="0" applyFont="1" applyBorder="1"/>
    <xf numFmtId="0" fontId="1" fillId="0" borderId="23" xfId="0" applyFont="1" applyBorder="1" applyAlignment="1">
      <alignment horizontal="left"/>
    </xf>
    <xf numFmtId="20" fontId="1" fillId="0" borderId="24" xfId="0" applyNumberFormat="1" applyFont="1" applyBorder="1" applyAlignment="1">
      <alignment horizontal="center" vertical="center"/>
    </xf>
    <xf numFmtId="0" fontId="1" fillId="12" borderId="25" xfId="0" applyFont="1" applyFill="1" applyBorder="1" applyAlignment="1">
      <alignment horizontal="center"/>
    </xf>
    <xf numFmtId="0" fontId="1" fillId="12" borderId="8" xfId="0" applyFont="1" applyFill="1" applyBorder="1"/>
    <xf numFmtId="0" fontId="1" fillId="12" borderId="26" xfId="0" applyFont="1" applyFill="1" applyBorder="1" applyAlignment="1">
      <alignment horizontal="left"/>
    </xf>
    <xf numFmtId="165" fontId="1" fillId="12" borderId="8" xfId="0" applyNumberFormat="1" applyFont="1" applyFill="1" applyBorder="1" applyAlignment="1">
      <alignment horizontal="right" vertical="center"/>
    </xf>
    <xf numFmtId="1" fontId="1" fillId="12" borderId="8" xfId="0" applyNumberFormat="1" applyFont="1" applyFill="1" applyBorder="1" applyAlignment="1">
      <alignment horizontal="right" vertical="center"/>
    </xf>
    <xf numFmtId="1" fontId="1" fillId="12" borderId="8" xfId="0" applyNumberFormat="1" applyFont="1" applyFill="1" applyBorder="1" applyAlignment="1">
      <alignment horizontal="left" vertical="center"/>
    </xf>
    <xf numFmtId="1" fontId="1" fillId="12" borderId="8" xfId="0" applyNumberFormat="1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/>
    </xf>
    <xf numFmtId="0" fontId="3" fillId="0" borderId="8" xfId="0" applyFont="1" applyBorder="1"/>
    <xf numFmtId="0" fontId="1" fillId="5" borderId="27" xfId="0" applyFont="1" applyFill="1" applyBorder="1" applyAlignment="1">
      <alignment horizontal="left" vertical="center"/>
    </xf>
    <xf numFmtId="165" fontId="1" fillId="5" borderId="8" xfId="0" applyNumberFormat="1" applyFont="1" applyFill="1" applyBorder="1" applyAlignment="1">
      <alignment horizontal="right"/>
    </xf>
    <xf numFmtId="1" fontId="1" fillId="5" borderId="8" xfId="0" applyNumberFormat="1" applyFont="1" applyFill="1" applyBorder="1" applyAlignment="1">
      <alignment horizontal="center" vertical="center"/>
    </xf>
    <xf numFmtId="0" fontId="2" fillId="4" borderId="27" xfId="0" applyFont="1" applyFill="1" applyBorder="1"/>
    <xf numFmtId="0" fontId="1" fillId="8" borderId="8" xfId="0" applyFont="1" applyFill="1" applyBorder="1"/>
    <xf numFmtId="0" fontId="2" fillId="0" borderId="28" xfId="0" applyFont="1" applyBorder="1"/>
    <xf numFmtId="20" fontId="1" fillId="6" borderId="18" xfId="0" applyNumberFormat="1" applyFont="1" applyFill="1" applyBorder="1" applyAlignment="1">
      <alignment horizontal="center" vertical="center"/>
    </xf>
    <xf numFmtId="20" fontId="1" fillId="6" borderId="29" xfId="0" applyNumberFormat="1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2" fillId="9" borderId="27" xfId="0" applyFont="1" applyFill="1" applyBorder="1"/>
    <xf numFmtId="0" fontId="1" fillId="9" borderId="8" xfId="0" applyFont="1" applyFill="1" applyBorder="1" applyAlignment="1">
      <alignment horizontal="left"/>
    </xf>
    <xf numFmtId="165" fontId="1" fillId="9" borderId="8" xfId="0" applyNumberFormat="1" applyFont="1" applyFill="1" applyBorder="1" applyAlignment="1">
      <alignment horizontal="right" vertical="center"/>
    </xf>
    <xf numFmtId="1" fontId="1" fillId="9" borderId="8" xfId="0" applyNumberFormat="1" applyFont="1" applyFill="1" applyBorder="1" applyAlignment="1">
      <alignment horizontal="right" vertical="center"/>
    </xf>
    <xf numFmtId="1" fontId="1" fillId="9" borderId="8" xfId="0" applyNumberFormat="1" applyFont="1" applyFill="1" applyBorder="1" applyAlignment="1">
      <alignment horizontal="left" vertical="center"/>
    </xf>
    <xf numFmtId="1" fontId="1" fillId="9" borderId="8" xfId="0" applyNumberFormat="1" applyFont="1" applyFill="1" applyBorder="1" applyAlignment="1">
      <alignment horizontal="center" vertical="center"/>
    </xf>
    <xf numFmtId="20" fontId="1" fillId="6" borderId="31" xfId="0" applyNumberFormat="1" applyFont="1" applyFill="1" applyBorder="1" applyAlignment="1">
      <alignment horizontal="center" vertical="center"/>
    </xf>
    <xf numFmtId="20" fontId="1" fillId="6" borderId="32" xfId="0" applyNumberFormat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8" borderId="28" xfId="0" applyFont="1" applyFill="1" applyBorder="1"/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164" fontId="10" fillId="6" borderId="16" xfId="0" applyNumberFormat="1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0" borderId="23" xfId="0" applyFont="1" applyBorder="1"/>
    <xf numFmtId="165" fontId="1" fillId="0" borderId="23" xfId="0" applyNumberFormat="1" applyFont="1" applyBorder="1" applyAlignment="1">
      <alignment horizontal="right"/>
    </xf>
    <xf numFmtId="165" fontId="1" fillId="4" borderId="26" xfId="0" applyNumberFormat="1" applyFont="1" applyFill="1" applyBorder="1" applyAlignment="1">
      <alignment horizontal="right"/>
    </xf>
    <xf numFmtId="1" fontId="1" fillId="0" borderId="23" xfId="0" applyNumberFormat="1" applyFont="1" applyBorder="1"/>
    <xf numFmtId="1" fontId="1" fillId="4" borderId="26" xfId="0" applyNumberFormat="1" applyFont="1" applyFill="1" applyBorder="1"/>
    <xf numFmtId="1" fontId="1" fillId="0" borderId="23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8" borderId="27" xfId="0" applyFont="1" applyFill="1" applyBorder="1"/>
    <xf numFmtId="0" fontId="1" fillId="5" borderId="27" xfId="0" applyFont="1" applyFill="1" applyBorder="1" applyAlignment="1">
      <alignment horizontal="center"/>
    </xf>
    <xf numFmtId="0" fontId="2" fillId="5" borderId="27" xfId="0" applyFont="1" applyFill="1" applyBorder="1"/>
    <xf numFmtId="0" fontId="1" fillId="5" borderId="37" xfId="0" applyFont="1" applyFill="1" applyBorder="1" applyAlignment="1">
      <alignment horizontal="left"/>
    </xf>
    <xf numFmtId="1" fontId="1" fillId="5" borderId="27" xfId="0" applyNumberFormat="1" applyFont="1" applyFill="1" applyBorder="1" applyAlignment="1">
      <alignment horizontal="right" vertical="center"/>
    </xf>
    <xf numFmtId="1" fontId="1" fillId="5" borderId="27" xfId="0" applyNumberFormat="1" applyFont="1" applyFill="1" applyBorder="1" applyAlignment="1">
      <alignment horizontal="left" vertical="center"/>
    </xf>
    <xf numFmtId="1" fontId="1" fillId="5" borderId="27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0" fontId="1" fillId="0" borderId="38" xfId="0" applyFont="1" applyBorder="1" applyAlignment="1">
      <alignment horizontal="left"/>
    </xf>
    <xf numFmtId="1" fontId="1" fillId="0" borderId="28" xfId="0" applyNumberFormat="1" applyFont="1" applyBorder="1" applyAlignment="1">
      <alignment horizontal="right" vertical="center"/>
    </xf>
    <xf numFmtId="1" fontId="1" fillId="0" borderId="28" xfId="0" applyNumberFormat="1" applyFont="1" applyBorder="1" applyAlignment="1">
      <alignment horizontal="left" vertical="center"/>
    </xf>
    <xf numFmtId="1" fontId="1" fillId="0" borderId="28" xfId="0" applyNumberFormat="1" applyFont="1" applyBorder="1" applyAlignment="1">
      <alignment horizontal="center" vertical="center"/>
    </xf>
    <xf numFmtId="0" fontId="1" fillId="14" borderId="27" xfId="0" applyFont="1" applyFill="1" applyBorder="1" applyAlignment="1">
      <alignment horizontal="center"/>
    </xf>
    <xf numFmtId="0" fontId="2" fillId="14" borderId="27" xfId="0" applyFont="1" applyFill="1" applyBorder="1"/>
    <xf numFmtId="0" fontId="1" fillId="14" borderId="37" xfId="0" applyFont="1" applyFill="1" applyBorder="1" applyAlignment="1">
      <alignment horizontal="left"/>
    </xf>
    <xf numFmtId="165" fontId="1" fillId="14" borderId="8" xfId="0" applyNumberFormat="1" applyFont="1" applyFill="1" applyBorder="1" applyAlignment="1">
      <alignment horizontal="right" vertical="center"/>
    </xf>
    <xf numFmtId="1" fontId="1" fillId="14" borderId="27" xfId="0" applyNumberFormat="1" applyFont="1" applyFill="1" applyBorder="1" applyAlignment="1">
      <alignment horizontal="right" vertical="center"/>
    </xf>
    <xf numFmtId="1" fontId="1" fillId="14" borderId="27" xfId="0" applyNumberFormat="1" applyFont="1" applyFill="1" applyBorder="1" applyAlignment="1">
      <alignment horizontal="left" vertical="center"/>
    </xf>
    <xf numFmtId="1" fontId="1" fillId="14" borderId="27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2" fillId="0" borderId="27" xfId="0" applyFont="1" applyBorder="1"/>
    <xf numFmtId="0" fontId="1" fillId="0" borderId="37" xfId="0" applyFont="1" applyBorder="1" applyAlignment="1">
      <alignment horizontal="left"/>
    </xf>
    <xf numFmtId="1" fontId="1" fillId="0" borderId="27" xfId="0" applyNumberFormat="1" applyFont="1" applyBorder="1" applyAlignment="1">
      <alignment horizontal="right" vertical="center"/>
    </xf>
    <xf numFmtId="1" fontId="1" fillId="0" borderId="27" xfId="0" applyNumberFormat="1" applyFont="1" applyBorder="1" applyAlignment="1">
      <alignment horizontal="left" vertical="center"/>
    </xf>
    <xf numFmtId="0" fontId="1" fillId="4" borderId="27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left"/>
    </xf>
    <xf numFmtId="1" fontId="1" fillId="4" borderId="27" xfId="0" applyNumberFormat="1" applyFont="1" applyFill="1" applyBorder="1" applyAlignment="1">
      <alignment horizontal="right" vertical="center"/>
    </xf>
    <xf numFmtId="1" fontId="1" fillId="4" borderId="27" xfId="0" applyNumberFormat="1" applyFont="1" applyFill="1" applyBorder="1" applyAlignment="1">
      <alignment horizontal="left" vertical="center"/>
    </xf>
    <xf numFmtId="1" fontId="1" fillId="4" borderId="27" xfId="0" applyNumberFormat="1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0" fontId="3" fillId="0" borderId="28" xfId="0" applyFont="1" applyBorder="1"/>
    <xf numFmtId="165" fontId="1" fillId="0" borderId="38" xfId="0" applyNumberFormat="1" applyFont="1" applyBorder="1"/>
    <xf numFmtId="165" fontId="1" fillId="0" borderId="28" xfId="0" applyNumberFormat="1" applyFont="1" applyBorder="1"/>
    <xf numFmtId="0" fontId="1" fillId="0" borderId="28" xfId="0" applyFont="1" applyBorder="1"/>
    <xf numFmtId="0" fontId="3" fillId="0" borderId="0" xfId="0" applyFont="1"/>
    <xf numFmtId="0" fontId="1" fillId="16" borderId="20" xfId="0" applyFont="1" applyFill="1" applyBorder="1" applyAlignment="1">
      <alignment horizontal="center" vertical="center"/>
    </xf>
    <xf numFmtId="0" fontId="1" fillId="17" borderId="20" xfId="0" applyFont="1" applyFill="1" applyBorder="1" applyAlignment="1">
      <alignment horizontal="center" vertical="center"/>
    </xf>
    <xf numFmtId="0" fontId="1" fillId="17" borderId="43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1" fillId="18" borderId="2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0" fontId="1" fillId="13" borderId="20" xfId="0" applyFont="1" applyFill="1" applyBorder="1"/>
    <xf numFmtId="0" fontId="1" fillId="13" borderId="43" xfId="0" applyFont="1" applyFill="1" applyBorder="1"/>
    <xf numFmtId="0" fontId="5" fillId="19" borderId="20" xfId="0" applyFont="1" applyFill="1" applyBorder="1" applyAlignment="1">
      <alignment horizontal="center"/>
    </xf>
    <xf numFmtId="0" fontId="3" fillId="19" borderId="20" xfId="0" applyFont="1" applyFill="1" applyBorder="1"/>
    <xf numFmtId="0" fontId="3" fillId="19" borderId="43" xfId="0" applyFont="1" applyFill="1" applyBorder="1"/>
    <xf numFmtId="0" fontId="1" fillId="6" borderId="20" xfId="0" applyFont="1" applyFill="1" applyBorder="1"/>
    <xf numFmtId="0" fontId="1" fillId="6" borderId="43" xfId="0" applyFont="1" applyFill="1" applyBorder="1"/>
    <xf numFmtId="0" fontId="1" fillId="6" borderId="24" xfId="0" applyFont="1" applyFill="1" applyBorder="1" applyAlignment="1">
      <alignment horizontal="center" vertical="center"/>
    </xf>
    <xf numFmtId="0" fontId="12" fillId="0" borderId="0" xfId="0" applyFont="1"/>
    <xf numFmtId="0" fontId="1" fillId="6" borderId="48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20" fontId="1" fillId="6" borderId="51" xfId="0" applyNumberFormat="1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0" fontId="1" fillId="6" borderId="54" xfId="0" applyNumberFormat="1" applyFont="1" applyFill="1" applyBorder="1" applyAlignment="1">
      <alignment horizontal="center" vertical="center"/>
    </xf>
    <xf numFmtId="20" fontId="1" fillId="6" borderId="20" xfId="0" applyNumberFormat="1" applyFont="1" applyFill="1" applyBorder="1" applyAlignment="1">
      <alignment horizontal="center" vertical="center"/>
    </xf>
    <xf numFmtId="20" fontId="1" fillId="6" borderId="55" xfId="0" applyNumberFormat="1" applyFont="1" applyFill="1" applyBorder="1" applyAlignment="1">
      <alignment horizontal="center" vertical="center"/>
    </xf>
    <xf numFmtId="20" fontId="1" fillId="6" borderId="56" xfId="0" applyNumberFormat="1" applyFont="1" applyFill="1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4" fillId="0" borderId="0" xfId="0" applyFont="1"/>
    <xf numFmtId="0" fontId="2" fillId="0" borderId="4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5" borderId="8" xfId="0" applyFont="1" applyFill="1" applyBorder="1" applyAlignment="1">
      <alignment horizontal="right" vertical="center"/>
    </xf>
    <xf numFmtId="0" fontId="1" fillId="8" borderId="8" xfId="0" applyFont="1" applyFill="1" applyBorder="1" applyAlignment="1">
      <alignment horizontal="right" vertical="center"/>
    </xf>
    <xf numFmtId="0" fontId="1" fillId="4" borderId="8" xfId="0" applyFont="1" applyFill="1" applyBorder="1" applyAlignment="1">
      <alignment horizontal="right" vertical="center"/>
    </xf>
    <xf numFmtId="0" fontId="1" fillId="12" borderId="8" xfId="0" applyFont="1" applyFill="1" applyBorder="1" applyAlignment="1">
      <alignment horizontal="right" vertical="center"/>
    </xf>
    <xf numFmtId="0" fontId="1" fillId="9" borderId="8" xfId="0" applyFont="1" applyFill="1" applyBorder="1" applyAlignment="1">
      <alignment horizontal="right" vertical="center"/>
    </xf>
    <xf numFmtId="0" fontId="1" fillId="0" borderId="23" xfId="0" applyFont="1" applyBorder="1" applyAlignment="1">
      <alignment horizontal="right"/>
    </xf>
    <xf numFmtId="0" fontId="1" fillId="14" borderId="8" xfId="0" applyFont="1" applyFill="1" applyBorder="1" applyAlignment="1">
      <alignment horizontal="right" vertical="center"/>
    </xf>
    <xf numFmtId="0" fontId="16" fillId="0" borderId="0" xfId="0" applyFont="1"/>
    <xf numFmtId="1" fontId="16" fillId="0" borderId="2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" fillId="20" borderId="18" xfId="0" applyFont="1" applyFill="1" applyBorder="1" applyAlignment="1">
      <alignment horizontal="center"/>
    </xf>
    <xf numFmtId="0" fontId="16" fillId="20" borderId="18" xfId="0" applyFont="1" applyFill="1" applyBorder="1" applyAlignment="1">
      <alignment horizontal="center"/>
    </xf>
    <xf numFmtId="0" fontId="1" fillId="20" borderId="20" xfId="0" applyFont="1" applyFill="1" applyBorder="1" applyAlignment="1">
      <alignment horizontal="center"/>
    </xf>
    <xf numFmtId="0" fontId="1" fillId="20" borderId="20" xfId="0" applyFont="1" applyFill="1" applyBorder="1" applyAlignment="1">
      <alignment horizontal="center" vertical="center"/>
    </xf>
    <xf numFmtId="0" fontId="16" fillId="20" borderId="20" xfId="0" applyFont="1" applyFill="1" applyBorder="1" applyAlignment="1">
      <alignment horizontal="center" vertical="center"/>
    </xf>
    <xf numFmtId="0" fontId="0" fillId="20" borderId="60" xfId="0" applyFill="1" applyBorder="1"/>
    <xf numFmtId="0" fontId="1" fillId="20" borderId="6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20" borderId="63" xfId="0" applyFont="1" applyFill="1" applyBorder="1" applyAlignment="1">
      <alignment horizontal="center" vertical="center"/>
    </xf>
    <xf numFmtId="0" fontId="1" fillId="20" borderId="45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1" fillId="20" borderId="66" xfId="0" applyFont="1" applyFill="1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18" xfId="0" applyFont="1" applyFill="1" applyBorder="1" applyAlignment="1">
      <alignment horizontal="center" vertical="center"/>
    </xf>
    <xf numFmtId="0" fontId="1" fillId="20" borderId="45" xfId="0" applyFont="1" applyFill="1" applyBorder="1" applyAlignment="1">
      <alignment horizontal="center"/>
    </xf>
    <xf numFmtId="0" fontId="16" fillId="20" borderId="20" xfId="0" applyFont="1" applyFill="1" applyBorder="1" applyAlignment="1">
      <alignment horizontal="center"/>
    </xf>
    <xf numFmtId="0" fontId="4" fillId="20" borderId="45" xfId="0" applyFont="1" applyFill="1" applyBorder="1" applyAlignment="1">
      <alignment horizontal="center"/>
    </xf>
    <xf numFmtId="0" fontId="1" fillId="20" borderId="66" xfId="0" applyFont="1" applyFill="1" applyBorder="1" applyAlignment="1">
      <alignment horizontal="center" vertical="center"/>
    </xf>
    <xf numFmtId="0" fontId="1" fillId="20" borderId="67" xfId="0" applyFont="1" applyFill="1" applyBorder="1" applyAlignment="1">
      <alignment horizontal="center"/>
    </xf>
    <xf numFmtId="0" fontId="1" fillId="20" borderId="44" xfId="0" applyFont="1" applyFill="1" applyBorder="1" applyAlignment="1">
      <alignment horizontal="center" vertical="center"/>
    </xf>
    <xf numFmtId="0" fontId="16" fillId="2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20" borderId="68" xfId="0" applyFont="1" applyFill="1" applyBorder="1" applyAlignment="1">
      <alignment horizontal="center" vertical="center"/>
    </xf>
    <xf numFmtId="0" fontId="1" fillId="20" borderId="63" xfId="0" applyFont="1" applyFill="1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1" fillId="20" borderId="61" xfId="0" applyFont="1" applyFill="1" applyBorder="1" applyAlignment="1">
      <alignment horizontal="center" vertical="center"/>
    </xf>
    <xf numFmtId="0" fontId="16" fillId="20" borderId="62" xfId="0" applyFont="1" applyFill="1" applyBorder="1" applyAlignment="1">
      <alignment horizontal="center" vertical="center"/>
    </xf>
    <xf numFmtId="0" fontId="16" fillId="20" borderId="66" xfId="0" applyFont="1" applyFill="1" applyBorder="1" applyAlignment="1">
      <alignment horizontal="center"/>
    </xf>
    <xf numFmtId="0" fontId="16" fillId="21" borderId="18" xfId="0" applyFont="1" applyFill="1" applyBorder="1" applyAlignment="1">
      <alignment horizontal="center"/>
    </xf>
    <xf numFmtId="0" fontId="16" fillId="20" borderId="63" xfId="0" applyFont="1" applyFill="1" applyBorder="1" applyAlignment="1">
      <alignment horizontal="center" vertical="center"/>
    </xf>
    <xf numFmtId="0" fontId="16" fillId="20" borderId="63" xfId="0" applyFont="1" applyFill="1" applyBorder="1" applyAlignment="1">
      <alignment horizontal="center"/>
    </xf>
    <xf numFmtId="0" fontId="16" fillId="21" borderId="20" xfId="0" applyFont="1" applyFill="1" applyBorder="1" applyAlignment="1">
      <alignment horizontal="center"/>
    </xf>
    <xf numFmtId="0" fontId="16" fillId="20" borderId="60" xfId="0" applyFont="1" applyFill="1" applyBorder="1" applyAlignment="1">
      <alignment horizontal="center"/>
    </xf>
    <xf numFmtId="0" fontId="16" fillId="20" borderId="68" xfId="0" applyFont="1" applyFill="1" applyBorder="1" applyAlignment="1">
      <alignment horizontal="center" vertical="center"/>
    </xf>
    <xf numFmtId="0" fontId="16" fillId="20" borderId="45" xfId="0" applyFont="1" applyFill="1" applyBorder="1" applyAlignment="1">
      <alignment horizontal="center" vertical="center"/>
    </xf>
    <xf numFmtId="0" fontId="16" fillId="20" borderId="70" xfId="0" applyFont="1" applyFill="1" applyBorder="1" applyAlignment="1">
      <alignment horizontal="center" vertical="center"/>
    </xf>
    <xf numFmtId="0" fontId="17" fillId="4" borderId="40" xfId="0" applyFont="1" applyFill="1" applyBorder="1" applyAlignment="1">
      <alignment horizontal="center"/>
    </xf>
    <xf numFmtId="0" fontId="17" fillId="0" borderId="20" xfId="0" applyFont="1" applyBorder="1" applyAlignment="1">
      <alignment horizontal="center" vertical="center"/>
    </xf>
    <xf numFmtId="0" fontId="16" fillId="20" borderId="46" xfId="0" applyFont="1" applyFill="1" applyBorder="1" applyAlignment="1">
      <alignment horizontal="center"/>
    </xf>
    <xf numFmtId="0" fontId="16" fillId="21" borderId="20" xfId="0" applyFont="1" applyFill="1" applyBorder="1" applyAlignment="1">
      <alignment horizontal="center" vertical="center"/>
    </xf>
    <xf numFmtId="1" fontId="16" fillId="4" borderId="27" xfId="0" applyNumberFormat="1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center"/>
    </xf>
    <xf numFmtId="0" fontId="1" fillId="22" borderId="8" xfId="0" applyFont="1" applyFill="1" applyBorder="1" applyAlignment="1">
      <alignment horizontal="left" vertical="center"/>
    </xf>
    <xf numFmtId="0" fontId="1" fillId="22" borderId="8" xfId="0" applyFont="1" applyFill="1" applyBorder="1" applyAlignment="1">
      <alignment horizontal="left"/>
    </xf>
    <xf numFmtId="165" fontId="1" fillId="22" borderId="8" xfId="0" applyNumberFormat="1" applyFont="1" applyFill="1" applyBorder="1" applyAlignment="1">
      <alignment horizontal="right" vertical="center"/>
    </xf>
    <xf numFmtId="0" fontId="1" fillId="22" borderId="8" xfId="0" applyFont="1" applyFill="1" applyBorder="1" applyAlignment="1">
      <alignment horizontal="right" vertical="center"/>
    </xf>
    <xf numFmtId="1" fontId="1" fillId="22" borderId="8" xfId="0" applyNumberFormat="1" applyFont="1" applyFill="1" applyBorder="1" applyAlignment="1">
      <alignment horizontal="right" vertical="center"/>
    </xf>
    <xf numFmtId="1" fontId="1" fillId="22" borderId="8" xfId="0" applyNumberFormat="1" applyFont="1" applyFill="1" applyBorder="1" applyAlignment="1">
      <alignment horizontal="left" vertical="center"/>
    </xf>
    <xf numFmtId="1" fontId="16" fillId="22" borderId="8" xfId="0" applyNumberFormat="1" applyFont="1" applyFill="1" applyBorder="1" applyAlignment="1">
      <alignment horizontal="center" vertical="center"/>
    </xf>
    <xf numFmtId="0" fontId="16" fillId="20" borderId="6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9" xfId="0" applyFont="1" applyBorder="1"/>
    <xf numFmtId="0" fontId="6" fillId="0" borderId="10" xfId="0" applyFont="1" applyBorder="1"/>
    <xf numFmtId="0" fontId="15" fillId="0" borderId="5" xfId="0" applyFont="1" applyBorder="1" applyAlignment="1">
      <alignment horizontal="center"/>
    </xf>
    <xf numFmtId="0" fontId="6" fillId="0" borderId="58" xfId="0" applyFont="1" applyBorder="1"/>
    <xf numFmtId="0" fontId="6" fillId="0" borderId="59" xfId="0" applyFont="1" applyBorder="1"/>
    <xf numFmtId="0" fontId="4" fillId="0" borderId="19" xfId="0" applyFont="1" applyBorder="1" applyAlignment="1">
      <alignment horizontal="center" vertical="center"/>
    </xf>
    <xf numFmtId="0" fontId="6" fillId="0" borderId="41" xfId="0" applyFont="1" applyBorder="1"/>
    <xf numFmtId="0" fontId="6" fillId="0" borderId="42" xfId="0" applyFont="1" applyBorder="1"/>
    <xf numFmtId="0" fontId="5" fillId="2" borderId="1" xfId="0" applyFont="1" applyFill="1" applyBorder="1" applyAlignment="1">
      <alignment horizontal="center" vertical="center"/>
    </xf>
    <xf numFmtId="0" fontId="6" fillId="0" borderId="3" xfId="0" applyFont="1" applyBorder="1"/>
    <xf numFmtId="0" fontId="5" fillId="2" borderId="2" xfId="0" applyFont="1" applyFill="1" applyBorder="1" applyAlignment="1">
      <alignment horizontal="center" vertical="center"/>
    </xf>
    <xf numFmtId="0" fontId="6" fillId="0" borderId="4" xfId="0" applyFont="1" applyBorder="1"/>
    <xf numFmtId="0" fontId="5" fillId="2" borderId="21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</cellXfs>
  <cellStyles count="1">
    <cellStyle name="Normale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781050</xdr:colOff>
      <xdr:row>124</xdr:row>
      <xdr:rowOff>0</xdr:rowOff>
    </xdr:from>
    <xdr:ext cx="8439150" cy="408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1188" y="1741650"/>
          <a:ext cx="8429625" cy="407670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ctr" rtl="0">
            <a:lnSpc>
              <a:spcPct val="106250"/>
            </a:lnSpc>
            <a:spcBef>
              <a:spcPts val="0"/>
            </a:spcBef>
            <a:spcAft>
              <a:spcPts val="0"/>
            </a:spcAft>
            <a:buClr>
              <a:schemeClr val="accent2"/>
            </a:buClr>
            <a:buSzPts val="1800"/>
            <a:buFont typeface="Arial"/>
            <a:buNone/>
          </a:pPr>
          <a:r>
            <a:rPr lang="en-US" sz="1800" b="1" i="0" u="none" strike="noStrike">
              <a:solidFill>
                <a:schemeClr val="accent2"/>
              </a:solidFill>
              <a:latin typeface="Arial"/>
              <a:ea typeface="Arial"/>
              <a:cs typeface="Arial"/>
              <a:sym typeface="Arial"/>
            </a:rPr>
            <a:t>NOTE</a:t>
          </a:r>
          <a:endParaRPr sz="1400"/>
        </a:p>
        <a:p>
          <a:pPr marL="0" lvl="0" indent="0" algn="ctr" rtl="0">
            <a:lnSpc>
              <a:spcPct val="10625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1" i="0" u="none" strike="noStrike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Arrivare in laboratorio con 10 minuti di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anticipo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rispetto al proprio turno di lavoro</a:t>
          </a:r>
          <a:endParaRPr sz="1400"/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Verificare che il  Foglio delle Aperture sia stato consegnato in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portineria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e sia affisso sulla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porta del laboratorio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Richiedere una sostituzione solo in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CASI ECCEZIONALI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 e comunque,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possibilmente, con almeno </a:t>
          </a:r>
          <a:r>
            <a:rPr lang="en-US" sz="1400" b="0" i="1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UN GIORNO </a:t>
          </a:r>
          <a:r>
            <a:rPr lang="en-US" sz="1400" b="0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di anticipo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endParaRPr sz="1400" b="0" i="0" u="sng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- </a:t>
          </a:r>
          <a:r>
            <a:rPr lang="en-US" sz="1400" b="1" i="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AFFIANCAMENTI</a:t>
          </a:r>
          <a:r>
            <a:rPr lang="en-US" sz="1400" b="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:  il periodo di affiancamento è individuato con la seguente dicitura all'interno delle celle COGNOME(tutor A) + COGNOME(tutor B). La tabella chiamata 'TABELLA CALCOLO ORE DI AFFIANCAMENTO' ha la sola funzione di permettere ad excell il calcolo delle specifiche ore di affiancamento svolte</a:t>
          </a:r>
          <a:endParaRPr sz="1400" b="0" i="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Arial"/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333333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lnSpc>
              <a:spcPct val="92857"/>
            </a:lnSpc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 b="0" i="0" u="none" strike="noStrike">
            <a:solidFill>
              <a:srgbClr val="333333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1" workbookViewId="0">
      <selection activeCell="H51" sqref="H51:H54"/>
    </sheetView>
  </sheetViews>
  <sheetFormatPr defaultColWidth="14.42578125" defaultRowHeight="15" customHeight="1"/>
  <cols>
    <col min="1" max="1" width="2.28515625" customWidth="1"/>
    <col min="2" max="3" width="6.42578125" customWidth="1"/>
    <col min="4" max="6" width="25.42578125" customWidth="1"/>
    <col min="7" max="8" width="25.28515625" customWidth="1"/>
    <col min="9" max="9" width="16.42578125" customWidth="1"/>
    <col min="10" max="10" width="13.140625" customWidth="1"/>
    <col min="11" max="11" width="25.7109375" customWidth="1"/>
    <col min="12" max="12" width="26.42578125" customWidth="1"/>
    <col min="13" max="13" width="12.7109375" customWidth="1"/>
    <col min="14" max="15" width="14.28515625" customWidth="1"/>
    <col min="16" max="16" width="11.42578125" customWidth="1"/>
    <col min="17" max="17" width="8.42578125" customWidth="1"/>
    <col min="18" max="18" width="12.42578125" customWidth="1"/>
    <col min="19" max="19" width="18.28515625" customWidth="1"/>
    <col min="20" max="21" width="38.140625" customWidth="1"/>
  </cols>
  <sheetData>
    <row r="1" spans="1:26" ht="13.5" customHeight="1" thickBot="1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90" t="s">
        <v>0</v>
      </c>
      <c r="O1" s="1"/>
      <c r="P1" s="1"/>
      <c r="Q1" s="1"/>
      <c r="R1" s="1"/>
      <c r="S1" s="1"/>
      <c r="T1" s="3"/>
      <c r="U1" s="2"/>
      <c r="V1" s="2"/>
      <c r="W1" s="2"/>
      <c r="X1" s="2"/>
      <c r="Y1" s="2"/>
      <c r="Z1" s="2"/>
    </row>
    <row r="2" spans="1:26" ht="13.5" customHeight="1">
      <c r="A2" s="1"/>
      <c r="B2" s="2"/>
      <c r="C2" s="2"/>
      <c r="D2" s="2"/>
      <c r="E2" s="2"/>
      <c r="F2" s="2"/>
      <c r="G2" s="2"/>
      <c r="H2" s="2"/>
      <c r="I2" s="4"/>
      <c r="J2" s="272" t="s">
        <v>1</v>
      </c>
      <c r="K2" s="274" t="s">
        <v>2</v>
      </c>
      <c r="L2" s="274" t="s">
        <v>3</v>
      </c>
      <c r="M2" s="272" t="s">
        <v>4</v>
      </c>
      <c r="N2" s="276" t="s">
        <v>5</v>
      </c>
      <c r="O2" s="274" t="s">
        <v>6</v>
      </c>
      <c r="P2" s="272" t="s">
        <v>7</v>
      </c>
      <c r="Q2" s="272" t="s">
        <v>8</v>
      </c>
      <c r="R2" s="272" t="s">
        <v>9</v>
      </c>
      <c r="S2" s="272" t="s">
        <v>10</v>
      </c>
      <c r="T2" s="272" t="s">
        <v>11</v>
      </c>
      <c r="U2" s="2"/>
      <c r="V2" s="2"/>
      <c r="W2" s="2"/>
      <c r="X2" s="2"/>
      <c r="Y2" s="2"/>
      <c r="Z2" s="2"/>
    </row>
    <row r="3" spans="1:26" ht="13.5" customHeight="1" thickBot="1">
      <c r="A3" s="1"/>
      <c r="B3" s="1"/>
      <c r="C3" s="1"/>
      <c r="D3" s="1"/>
      <c r="E3" s="1"/>
      <c r="F3" s="1"/>
      <c r="G3" s="1"/>
      <c r="H3" s="1"/>
      <c r="I3" s="5"/>
      <c r="J3" s="273"/>
      <c r="K3" s="275"/>
      <c r="L3" s="275"/>
      <c r="M3" s="273"/>
      <c r="N3" s="277"/>
      <c r="O3" s="275"/>
      <c r="P3" s="273"/>
      <c r="Q3" s="273"/>
      <c r="R3" s="273"/>
      <c r="S3" s="273"/>
      <c r="T3" s="273"/>
      <c r="U3" s="2"/>
      <c r="V3" s="2"/>
      <c r="W3" s="2"/>
      <c r="X3" s="2"/>
      <c r="Y3" s="2"/>
      <c r="Z3" s="2"/>
    </row>
    <row r="4" spans="1:26" ht="13.5" customHeight="1" thickBot="1">
      <c r="A4" s="1"/>
      <c r="B4" s="262" t="s">
        <v>12</v>
      </c>
      <c r="C4" s="263"/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7" t="s">
        <v>18</v>
      </c>
      <c r="J4" s="8"/>
      <c r="K4" s="9" t="s">
        <v>19</v>
      </c>
      <c r="L4" s="10" t="s">
        <v>20</v>
      </c>
      <c r="M4" s="11">
        <f>COUNTIF($D$6:$H$388,$K4)/2</f>
        <v>0</v>
      </c>
      <c r="N4" s="12">
        <v>3.5</v>
      </c>
      <c r="O4" s="182">
        <f>M4+N4</f>
        <v>3.5</v>
      </c>
      <c r="P4" s="12">
        <f>150-O4</f>
        <v>146.5</v>
      </c>
      <c r="Q4" s="13">
        <v>24</v>
      </c>
      <c r="R4" s="14"/>
      <c r="S4" s="15" t="s">
        <v>21</v>
      </c>
      <c r="T4" s="16"/>
      <c r="U4" s="2"/>
      <c r="V4" s="2"/>
      <c r="W4" s="2"/>
      <c r="X4" s="2"/>
      <c r="Y4" s="2"/>
      <c r="Z4" s="2"/>
    </row>
    <row r="5" spans="1:26" ht="13.5" customHeight="1" thickBot="1">
      <c r="A5" s="1"/>
      <c r="B5" s="264"/>
      <c r="C5" s="265"/>
      <c r="D5" s="17">
        <v>45124</v>
      </c>
      <c r="E5" s="17">
        <v>45125</v>
      </c>
      <c r="F5" s="17">
        <v>45126</v>
      </c>
      <c r="G5" s="17">
        <v>45127</v>
      </c>
      <c r="H5" s="17">
        <v>45128</v>
      </c>
      <c r="I5" s="7" t="s">
        <v>18</v>
      </c>
      <c r="J5" s="18"/>
      <c r="K5" s="19"/>
      <c r="L5" s="20"/>
      <c r="M5" s="21"/>
      <c r="N5" s="21"/>
      <c r="O5" s="183"/>
      <c r="P5" s="21"/>
      <c r="Q5" s="22"/>
      <c r="R5" s="22"/>
      <c r="S5" s="23"/>
      <c r="T5" s="24"/>
      <c r="U5" s="2"/>
      <c r="V5" s="2"/>
      <c r="W5" s="2"/>
      <c r="X5" s="2"/>
      <c r="Y5" s="2"/>
      <c r="Z5" s="2"/>
    </row>
    <row r="6" spans="1:26" ht="13.5" customHeight="1" thickBot="1">
      <c r="A6" s="1"/>
      <c r="B6" s="25">
        <v>0.33333333333333331</v>
      </c>
      <c r="C6" s="26">
        <v>0.35416666666666663</v>
      </c>
      <c r="D6" s="27"/>
      <c r="E6" s="28"/>
      <c r="F6" s="29"/>
      <c r="G6" s="30"/>
      <c r="H6" s="31"/>
      <c r="I6" s="7" t="s">
        <v>18</v>
      </c>
      <c r="J6" s="253">
        <v>872768</v>
      </c>
      <c r="K6" s="254" t="s">
        <v>22</v>
      </c>
      <c r="L6" s="255" t="s">
        <v>23</v>
      </c>
      <c r="M6" s="256">
        <f t="shared" ref="M6:M13" si="0">COUNTIF($D$6:$H$388,$K6)/2</f>
        <v>10.5</v>
      </c>
      <c r="N6" s="256">
        <v>139.5</v>
      </c>
      <c r="O6" s="257">
        <f t="shared" ref="O6:O13" si="1">M6+N6</f>
        <v>150</v>
      </c>
      <c r="P6" s="256">
        <f t="shared" ref="P6:P13" si="2">150-O6</f>
        <v>0</v>
      </c>
      <c r="Q6" s="258">
        <v>14</v>
      </c>
      <c r="R6" s="258"/>
      <c r="S6" s="259" t="s">
        <v>24</v>
      </c>
      <c r="T6" s="260" t="s">
        <v>212</v>
      </c>
      <c r="U6" s="2"/>
      <c r="V6" s="38"/>
      <c r="W6" s="2"/>
      <c r="X6" s="2"/>
      <c r="Y6" s="2"/>
      <c r="Z6" s="2"/>
    </row>
    <row r="7" spans="1:26" ht="13.5" customHeight="1" thickBot="1">
      <c r="A7" s="1"/>
      <c r="B7" s="39">
        <v>0.35416666666666663</v>
      </c>
      <c r="C7" s="40">
        <v>0.375</v>
      </c>
      <c r="D7" s="193" t="s">
        <v>172</v>
      </c>
      <c r="E7" s="207" t="s">
        <v>129</v>
      </c>
      <c r="F7" s="208" t="s">
        <v>22</v>
      </c>
      <c r="G7" s="208" t="s">
        <v>27</v>
      </c>
      <c r="H7" s="207" t="s">
        <v>94</v>
      </c>
      <c r="I7" s="7" t="s">
        <v>18</v>
      </c>
      <c r="J7" s="8">
        <v>848110</v>
      </c>
      <c r="K7" s="45" t="s">
        <v>28</v>
      </c>
      <c r="L7" s="10" t="s">
        <v>29</v>
      </c>
      <c r="M7" s="12">
        <f t="shared" si="0"/>
        <v>0</v>
      </c>
      <c r="N7" s="12">
        <v>24</v>
      </c>
      <c r="O7" s="182">
        <f t="shared" si="1"/>
        <v>24</v>
      </c>
      <c r="P7" s="12">
        <f t="shared" si="2"/>
        <v>126</v>
      </c>
      <c r="Q7" s="13"/>
      <c r="R7" s="13"/>
      <c r="S7" s="46" t="s">
        <v>24</v>
      </c>
      <c r="T7" s="47"/>
      <c r="U7" s="2"/>
      <c r="V7" s="2"/>
      <c r="W7" s="2"/>
      <c r="X7" s="2"/>
      <c r="Y7" s="2"/>
      <c r="Z7" s="2"/>
    </row>
    <row r="8" spans="1:26" ht="13.5" customHeight="1" thickBot="1">
      <c r="A8" s="1"/>
      <c r="B8" s="39">
        <v>0.375</v>
      </c>
      <c r="C8" s="40">
        <v>0.39583333333333331</v>
      </c>
      <c r="D8" s="193" t="s">
        <v>172</v>
      </c>
      <c r="E8" s="207" t="s">
        <v>129</v>
      </c>
      <c r="F8" s="208" t="s">
        <v>22</v>
      </c>
      <c r="G8" s="208" t="s">
        <v>27</v>
      </c>
      <c r="H8" s="207" t="s">
        <v>94</v>
      </c>
      <c r="I8" s="7" t="s">
        <v>18</v>
      </c>
      <c r="J8" s="8">
        <v>874796</v>
      </c>
      <c r="K8" s="45" t="s">
        <v>30</v>
      </c>
      <c r="L8" s="10" t="s">
        <v>31</v>
      </c>
      <c r="M8" s="11">
        <f t="shared" si="0"/>
        <v>0</v>
      </c>
      <c r="N8" s="12">
        <v>11.5</v>
      </c>
      <c r="O8" s="182">
        <f t="shared" si="1"/>
        <v>11.5</v>
      </c>
      <c r="P8" s="12">
        <f t="shared" si="2"/>
        <v>138.5</v>
      </c>
      <c r="Q8" s="13">
        <v>23</v>
      </c>
      <c r="R8" s="13"/>
      <c r="S8" s="46" t="s">
        <v>24</v>
      </c>
      <c r="T8" s="48" t="s">
        <v>32</v>
      </c>
      <c r="U8" s="2"/>
      <c r="V8" s="2"/>
      <c r="W8" s="2"/>
      <c r="X8" s="2"/>
      <c r="Y8" s="2"/>
      <c r="Z8" s="2"/>
    </row>
    <row r="9" spans="1:26" ht="13.5" customHeight="1" thickBot="1">
      <c r="A9" s="1"/>
      <c r="B9" s="39">
        <v>0.39583333333333331</v>
      </c>
      <c r="C9" s="40">
        <v>0.41666666666666669</v>
      </c>
      <c r="D9" s="193" t="s">
        <v>172</v>
      </c>
      <c r="E9" s="207" t="s">
        <v>129</v>
      </c>
      <c r="F9" s="208" t="s">
        <v>22</v>
      </c>
      <c r="G9" s="208" t="s">
        <v>27</v>
      </c>
      <c r="H9" s="207" t="s">
        <v>94</v>
      </c>
      <c r="I9" s="7" t="s">
        <v>18</v>
      </c>
      <c r="J9" s="8">
        <v>793132</v>
      </c>
      <c r="K9" s="45" t="s">
        <v>34</v>
      </c>
      <c r="L9" s="10" t="s">
        <v>35</v>
      </c>
      <c r="M9" s="11">
        <f t="shared" si="0"/>
        <v>0</v>
      </c>
      <c r="N9" s="12">
        <v>2.5</v>
      </c>
      <c r="O9" s="182">
        <f t="shared" si="1"/>
        <v>2.5</v>
      </c>
      <c r="P9" s="12">
        <f t="shared" si="2"/>
        <v>147.5</v>
      </c>
      <c r="Q9" s="13">
        <v>23</v>
      </c>
      <c r="R9" s="13"/>
      <c r="S9" s="46" t="s">
        <v>24</v>
      </c>
      <c r="T9" s="48" t="s">
        <v>32</v>
      </c>
      <c r="U9" s="2"/>
      <c r="V9" s="2"/>
      <c r="W9" s="2"/>
      <c r="X9" s="2"/>
      <c r="Y9" s="2"/>
      <c r="Z9" s="2"/>
    </row>
    <row r="10" spans="1:26" ht="13.5" customHeight="1" thickBot="1">
      <c r="A10" s="1"/>
      <c r="B10" s="39">
        <v>0.41666666666666669</v>
      </c>
      <c r="C10" s="40">
        <v>0.4375</v>
      </c>
      <c r="D10" s="193" t="s">
        <v>172</v>
      </c>
      <c r="E10" s="207" t="s">
        <v>129</v>
      </c>
      <c r="F10" s="208" t="s">
        <v>22</v>
      </c>
      <c r="G10" s="208" t="s">
        <v>27</v>
      </c>
      <c r="H10" s="207" t="s">
        <v>94</v>
      </c>
      <c r="I10" s="7" t="s">
        <v>18</v>
      </c>
      <c r="J10" s="49">
        <v>865120</v>
      </c>
      <c r="K10" s="50" t="s">
        <v>36</v>
      </c>
      <c r="L10" s="51" t="s">
        <v>37</v>
      </c>
      <c r="M10" s="52">
        <f t="shared" si="0"/>
        <v>0</v>
      </c>
      <c r="N10" s="52">
        <v>111.5</v>
      </c>
      <c r="O10" s="185">
        <f t="shared" si="1"/>
        <v>111.5</v>
      </c>
      <c r="P10" s="52">
        <f t="shared" si="2"/>
        <v>38.5</v>
      </c>
      <c r="Q10" s="14">
        <v>15</v>
      </c>
      <c r="R10" s="14"/>
      <c r="S10" s="53" t="s">
        <v>24</v>
      </c>
      <c r="T10" s="54"/>
      <c r="U10" s="2"/>
      <c r="V10" s="2"/>
      <c r="W10" s="2"/>
      <c r="X10" s="2"/>
      <c r="Y10" s="2"/>
      <c r="Z10" s="2"/>
    </row>
    <row r="11" spans="1:26" ht="13.5" customHeight="1" thickBot="1">
      <c r="A11" s="1"/>
      <c r="B11" s="39">
        <v>0.4375</v>
      </c>
      <c r="C11" s="40">
        <v>0.45833333333333331</v>
      </c>
      <c r="D11" s="193" t="s">
        <v>172</v>
      </c>
      <c r="E11" s="207" t="s">
        <v>129</v>
      </c>
      <c r="F11" s="208" t="s">
        <v>22</v>
      </c>
      <c r="G11" s="208" t="s">
        <v>27</v>
      </c>
      <c r="H11" s="207" t="s">
        <v>94</v>
      </c>
      <c r="I11" s="7" t="s">
        <v>18</v>
      </c>
      <c r="J11" s="8">
        <v>851319</v>
      </c>
      <c r="K11" s="45" t="s">
        <v>39</v>
      </c>
      <c r="L11" s="10" t="s">
        <v>40</v>
      </c>
      <c r="M11" s="11">
        <f t="shared" si="0"/>
        <v>0</v>
      </c>
      <c r="N11" s="12">
        <v>2.5</v>
      </c>
      <c r="O11" s="182">
        <f t="shared" si="1"/>
        <v>2.5</v>
      </c>
      <c r="P11" s="12">
        <f t="shared" si="2"/>
        <v>147.5</v>
      </c>
      <c r="Q11" s="13">
        <v>25</v>
      </c>
      <c r="R11" s="13"/>
      <c r="S11" s="46" t="s">
        <v>24</v>
      </c>
      <c r="T11" s="48" t="s">
        <v>32</v>
      </c>
      <c r="U11" s="2"/>
      <c r="V11" s="2"/>
      <c r="W11" s="2"/>
      <c r="X11" s="2"/>
      <c r="Y11" s="2"/>
      <c r="Z11" s="2"/>
    </row>
    <row r="12" spans="1:26" ht="13.5" customHeight="1" thickBot="1">
      <c r="A12" s="1"/>
      <c r="B12" s="39">
        <v>0.45833333333333331</v>
      </c>
      <c r="C12" s="40">
        <v>0.47916666666666663</v>
      </c>
      <c r="D12" s="193" t="s">
        <v>172</v>
      </c>
      <c r="E12" s="207" t="s">
        <v>129</v>
      </c>
      <c r="F12" s="208" t="s">
        <v>22</v>
      </c>
      <c r="G12" s="208" t="s">
        <v>27</v>
      </c>
      <c r="H12" s="207" t="s">
        <v>94</v>
      </c>
      <c r="I12" s="7" t="s">
        <v>18</v>
      </c>
      <c r="J12" s="8">
        <v>750478</v>
      </c>
      <c r="K12" s="45" t="s">
        <v>41</v>
      </c>
      <c r="L12" s="10" t="s">
        <v>42</v>
      </c>
      <c r="M12" s="55">
        <f t="shared" si="0"/>
        <v>0</v>
      </c>
      <c r="N12" s="12">
        <v>26</v>
      </c>
      <c r="O12" s="182">
        <f t="shared" si="1"/>
        <v>26</v>
      </c>
      <c r="P12" s="12">
        <f t="shared" si="2"/>
        <v>124</v>
      </c>
      <c r="Q12" s="13">
        <v>9</v>
      </c>
      <c r="R12" s="13"/>
      <c r="S12" s="46" t="s">
        <v>24</v>
      </c>
      <c r="T12" s="47"/>
      <c r="U12" s="2"/>
      <c r="V12" s="2"/>
      <c r="W12" s="2"/>
      <c r="X12" s="2"/>
      <c r="Y12" s="2"/>
      <c r="Z12" s="2"/>
    </row>
    <row r="13" spans="1:26" ht="13.5" customHeight="1" thickBot="1">
      <c r="A13" s="1"/>
      <c r="B13" s="39">
        <v>0.47916666666666663</v>
      </c>
      <c r="C13" s="40">
        <v>0.5</v>
      </c>
      <c r="D13" s="193" t="s">
        <v>172</v>
      </c>
      <c r="E13" s="207" t="s">
        <v>129</v>
      </c>
      <c r="F13" s="208" t="s">
        <v>22</v>
      </c>
      <c r="G13" s="208" t="s">
        <v>27</v>
      </c>
      <c r="H13" s="207" t="s">
        <v>94</v>
      </c>
      <c r="I13" s="7" t="s">
        <v>18</v>
      </c>
      <c r="J13" s="8">
        <v>786098</v>
      </c>
      <c r="K13" s="45" t="s">
        <v>43</v>
      </c>
      <c r="L13" s="10" t="s">
        <v>44</v>
      </c>
      <c r="M13" s="11">
        <f t="shared" si="0"/>
        <v>0</v>
      </c>
      <c r="N13" s="12">
        <v>2.5</v>
      </c>
      <c r="O13" s="182">
        <f t="shared" si="1"/>
        <v>2.5</v>
      </c>
      <c r="P13" s="12">
        <f t="shared" si="2"/>
        <v>147.5</v>
      </c>
      <c r="Q13" s="13">
        <v>11</v>
      </c>
      <c r="R13" s="13"/>
      <c r="S13" s="46" t="s">
        <v>24</v>
      </c>
      <c r="T13" s="47"/>
      <c r="U13" s="2"/>
      <c r="V13" s="2"/>
      <c r="W13" s="2"/>
      <c r="X13" s="2"/>
      <c r="Y13" s="2"/>
      <c r="Z13" s="2"/>
    </row>
    <row r="14" spans="1:26" ht="13.5" customHeight="1" thickBot="1">
      <c r="A14" s="1"/>
      <c r="B14" s="39">
        <v>0.5</v>
      </c>
      <c r="C14" s="40">
        <v>0.52083333333333337</v>
      </c>
      <c r="D14" s="193" t="s">
        <v>172</v>
      </c>
      <c r="E14" s="207" t="s">
        <v>129</v>
      </c>
      <c r="F14" s="208" t="s">
        <v>22</v>
      </c>
      <c r="G14" s="243" t="s">
        <v>209</v>
      </c>
      <c r="H14" s="207" t="s">
        <v>94</v>
      </c>
      <c r="I14" s="7" t="s">
        <v>18</v>
      </c>
      <c r="J14" s="18"/>
      <c r="K14" s="56"/>
      <c r="L14" s="20"/>
      <c r="M14" s="20"/>
      <c r="N14" s="21"/>
      <c r="O14" s="183"/>
      <c r="P14" s="21"/>
      <c r="Q14" s="22"/>
      <c r="R14" s="22"/>
      <c r="S14" s="23"/>
      <c r="T14" s="24"/>
      <c r="U14" s="2"/>
      <c r="V14" s="2"/>
      <c r="W14" s="2"/>
      <c r="X14" s="2"/>
      <c r="Y14" s="2"/>
      <c r="Z14" s="2"/>
    </row>
    <row r="15" spans="1:26" ht="13.5" customHeight="1" thickBot="1">
      <c r="A15" s="1"/>
      <c r="B15" s="39">
        <v>0.52083333333333337</v>
      </c>
      <c r="C15" s="40">
        <v>0.54166666666666663</v>
      </c>
      <c r="D15" s="193" t="s">
        <v>151</v>
      </c>
      <c r="E15" s="207" t="s">
        <v>109</v>
      </c>
      <c r="F15" s="208" t="s">
        <v>48</v>
      </c>
      <c r="G15" s="208" t="s">
        <v>150</v>
      </c>
      <c r="H15" s="207" t="s">
        <v>139</v>
      </c>
      <c r="I15" s="7" t="s">
        <v>18</v>
      </c>
      <c r="J15" s="57">
        <v>814993</v>
      </c>
      <c r="K15" s="58" t="s">
        <v>45</v>
      </c>
      <c r="L15" s="59" t="s">
        <v>46</v>
      </c>
      <c r="M15" s="12">
        <f t="shared" ref="M15:M21" si="3">COUNTIF($D$6:$H$388,$K15)/2</f>
        <v>0</v>
      </c>
      <c r="N15" s="12">
        <v>2.5</v>
      </c>
      <c r="O15" s="182">
        <f t="shared" ref="O15:O21" si="4">M15+N15</f>
        <v>2.5</v>
      </c>
      <c r="P15" s="12">
        <f t="shared" ref="P15:P21" si="5">150-O15</f>
        <v>147.5</v>
      </c>
      <c r="Q15" s="13">
        <v>13</v>
      </c>
      <c r="R15" s="13"/>
      <c r="S15" s="46" t="s">
        <v>47</v>
      </c>
      <c r="T15" s="48" t="s">
        <v>32</v>
      </c>
      <c r="U15" s="2"/>
      <c r="V15" s="2"/>
      <c r="W15" s="2"/>
      <c r="X15" s="2"/>
      <c r="Y15" s="2"/>
      <c r="Z15" s="2"/>
    </row>
    <row r="16" spans="1:26" ht="13.5" customHeight="1" thickBot="1">
      <c r="A16" s="1"/>
      <c r="B16" s="39">
        <v>0.54166666666666663</v>
      </c>
      <c r="C16" s="40">
        <v>0.5625</v>
      </c>
      <c r="D16" s="193" t="s">
        <v>151</v>
      </c>
      <c r="E16" s="207" t="s">
        <v>109</v>
      </c>
      <c r="F16" s="208" t="s">
        <v>48</v>
      </c>
      <c r="G16" s="208" t="s">
        <v>150</v>
      </c>
      <c r="H16" s="207" t="s">
        <v>139</v>
      </c>
      <c r="I16" s="7" t="s">
        <v>18</v>
      </c>
      <c r="J16" s="57">
        <v>868825</v>
      </c>
      <c r="K16" s="58" t="s">
        <v>49</v>
      </c>
      <c r="L16" s="59" t="s">
        <v>50</v>
      </c>
      <c r="M16" s="12">
        <f t="shared" si="3"/>
        <v>0</v>
      </c>
      <c r="N16" s="12">
        <v>2.5</v>
      </c>
      <c r="O16" s="182">
        <f t="shared" si="4"/>
        <v>2.5</v>
      </c>
      <c r="P16" s="12">
        <f t="shared" si="5"/>
        <v>147.5</v>
      </c>
      <c r="Q16" s="13">
        <v>0</v>
      </c>
      <c r="R16" s="13"/>
      <c r="S16" s="46" t="s">
        <v>47</v>
      </c>
      <c r="T16" s="48" t="s">
        <v>32</v>
      </c>
      <c r="U16" s="2"/>
      <c r="V16" s="2"/>
      <c r="W16" s="2"/>
      <c r="X16" s="2"/>
      <c r="Y16" s="2"/>
      <c r="Z16" s="2"/>
    </row>
    <row r="17" spans="1:26" ht="13.5" customHeight="1" thickBot="1">
      <c r="A17" s="1"/>
      <c r="B17" s="39">
        <v>0.5625</v>
      </c>
      <c r="C17" s="40">
        <v>0.58333333333333337</v>
      </c>
      <c r="D17" s="193" t="s">
        <v>151</v>
      </c>
      <c r="E17" s="207" t="s">
        <v>109</v>
      </c>
      <c r="F17" s="208" t="s">
        <v>48</v>
      </c>
      <c r="G17" s="208" t="s">
        <v>150</v>
      </c>
      <c r="H17" s="207" t="s">
        <v>139</v>
      </c>
      <c r="I17" s="7" t="s">
        <v>18</v>
      </c>
      <c r="J17" s="57">
        <v>855025</v>
      </c>
      <c r="K17" s="58" t="s">
        <v>52</v>
      </c>
      <c r="L17" s="59" t="s">
        <v>53</v>
      </c>
      <c r="M17" s="11">
        <f t="shared" si="3"/>
        <v>0</v>
      </c>
      <c r="N17" s="12">
        <v>2.5</v>
      </c>
      <c r="O17" s="182">
        <f t="shared" si="4"/>
        <v>2.5</v>
      </c>
      <c r="P17" s="12">
        <f t="shared" si="5"/>
        <v>147.5</v>
      </c>
      <c r="Q17" s="13">
        <v>12</v>
      </c>
      <c r="R17" s="13"/>
      <c r="S17" s="46" t="s">
        <v>47</v>
      </c>
      <c r="T17" s="48" t="s">
        <v>32</v>
      </c>
      <c r="U17" s="2"/>
      <c r="V17" s="2"/>
      <c r="W17" s="2"/>
      <c r="X17" s="2"/>
      <c r="Y17" s="2"/>
      <c r="Z17" s="2"/>
    </row>
    <row r="18" spans="1:26" ht="13.5" customHeight="1" thickBot="1">
      <c r="A18" s="1"/>
      <c r="B18" s="39">
        <v>0.58333333333333337</v>
      </c>
      <c r="C18" s="60">
        <v>0.60416666666666674</v>
      </c>
      <c r="D18" s="193" t="s">
        <v>151</v>
      </c>
      <c r="E18" s="207" t="s">
        <v>109</v>
      </c>
      <c r="F18" s="208" t="s">
        <v>48</v>
      </c>
      <c r="G18" s="208" t="s">
        <v>150</v>
      </c>
      <c r="H18" s="207" t="s">
        <v>139</v>
      </c>
      <c r="I18" s="7" t="s">
        <v>18</v>
      </c>
      <c r="J18" s="61">
        <v>851645</v>
      </c>
      <c r="K18" s="62" t="s">
        <v>56</v>
      </c>
      <c r="L18" s="63" t="s">
        <v>57</v>
      </c>
      <c r="M18" s="64">
        <f t="shared" si="3"/>
        <v>0</v>
      </c>
      <c r="N18" s="64">
        <v>0</v>
      </c>
      <c r="O18" s="186">
        <f t="shared" si="4"/>
        <v>0</v>
      </c>
      <c r="P18" s="64">
        <f t="shared" si="5"/>
        <v>150</v>
      </c>
      <c r="Q18" s="65">
        <v>11</v>
      </c>
      <c r="R18" s="65"/>
      <c r="S18" s="66" t="s">
        <v>47</v>
      </c>
      <c r="T18" s="67" t="s">
        <v>58</v>
      </c>
      <c r="U18" s="2"/>
      <c r="V18" s="2"/>
      <c r="W18" s="2"/>
      <c r="X18" s="2"/>
      <c r="Y18" s="2"/>
      <c r="Z18" s="2"/>
    </row>
    <row r="19" spans="1:26" ht="13.5" customHeight="1" thickBot="1">
      <c r="A19" s="1"/>
      <c r="B19" s="39">
        <v>0.60416666666666674</v>
      </c>
      <c r="C19" s="60">
        <v>0.625</v>
      </c>
      <c r="D19" s="193" t="s">
        <v>151</v>
      </c>
      <c r="E19" s="207" t="s">
        <v>109</v>
      </c>
      <c r="F19" s="208" t="s">
        <v>48</v>
      </c>
      <c r="G19" s="208" t="s">
        <v>150</v>
      </c>
      <c r="H19" s="207" t="s">
        <v>139</v>
      </c>
      <c r="I19" s="7" t="s">
        <v>18</v>
      </c>
      <c r="J19" s="57">
        <v>861450</v>
      </c>
      <c r="K19" s="58" t="s">
        <v>59</v>
      </c>
      <c r="L19" s="59" t="s">
        <v>60</v>
      </c>
      <c r="M19" s="11">
        <f t="shared" si="3"/>
        <v>0</v>
      </c>
      <c r="N19" s="12">
        <v>30</v>
      </c>
      <c r="O19" s="182">
        <f t="shared" si="4"/>
        <v>30</v>
      </c>
      <c r="P19" s="12">
        <f t="shared" si="5"/>
        <v>120</v>
      </c>
      <c r="Q19" s="13">
        <v>13</v>
      </c>
      <c r="R19" s="13"/>
      <c r="S19" s="46" t="s">
        <v>47</v>
      </c>
      <c r="T19" s="48" t="s">
        <v>32</v>
      </c>
      <c r="U19" s="2"/>
      <c r="V19" s="2"/>
      <c r="W19" s="2"/>
      <c r="X19" s="2"/>
      <c r="Y19" s="2"/>
      <c r="Z19" s="2"/>
    </row>
    <row r="20" spans="1:26" ht="13.5" customHeight="1" thickBot="1">
      <c r="A20" s="1"/>
      <c r="B20" s="39">
        <v>0.625</v>
      </c>
      <c r="C20" s="60">
        <v>0.64583333333333337</v>
      </c>
      <c r="D20" s="193" t="s">
        <v>151</v>
      </c>
      <c r="E20" s="207" t="s">
        <v>109</v>
      </c>
      <c r="F20" s="208" t="s">
        <v>48</v>
      </c>
      <c r="G20" s="208" t="s">
        <v>150</v>
      </c>
      <c r="H20" s="207" t="s">
        <v>139</v>
      </c>
      <c r="I20" s="7" t="s">
        <v>18</v>
      </c>
      <c r="J20" s="57">
        <v>852652</v>
      </c>
      <c r="K20" s="58" t="s">
        <v>61</v>
      </c>
      <c r="L20" s="59" t="s">
        <v>62</v>
      </c>
      <c r="M20" s="12">
        <f t="shared" si="3"/>
        <v>0</v>
      </c>
      <c r="N20" s="12">
        <v>73.5</v>
      </c>
      <c r="O20" s="182">
        <f t="shared" si="4"/>
        <v>73.5</v>
      </c>
      <c r="P20" s="12">
        <f t="shared" si="5"/>
        <v>76.5</v>
      </c>
      <c r="Q20" s="13">
        <v>11</v>
      </c>
      <c r="R20" s="13"/>
      <c r="S20" s="46" t="s">
        <v>47</v>
      </c>
      <c r="T20" s="47"/>
      <c r="U20" s="2"/>
      <c r="V20" s="2"/>
      <c r="W20" s="2"/>
      <c r="X20" s="2"/>
      <c r="Y20" s="2"/>
      <c r="Z20" s="2"/>
    </row>
    <row r="21" spans="1:26" ht="13.5" customHeight="1" thickBot="1">
      <c r="A21" s="1"/>
      <c r="B21" s="39">
        <v>0.64583333333333337</v>
      </c>
      <c r="C21" s="60">
        <v>0.66666666666666663</v>
      </c>
      <c r="D21" s="193" t="s">
        <v>151</v>
      </c>
      <c r="E21" s="207" t="s">
        <v>109</v>
      </c>
      <c r="F21" s="208" t="s">
        <v>48</v>
      </c>
      <c r="G21" s="208" t="s">
        <v>150</v>
      </c>
      <c r="H21" s="207" t="s">
        <v>139</v>
      </c>
      <c r="I21" s="7" t="s">
        <v>18</v>
      </c>
      <c r="J21" s="57">
        <v>852613</v>
      </c>
      <c r="K21" s="69" t="s">
        <v>48</v>
      </c>
      <c r="L21" s="59" t="s">
        <v>63</v>
      </c>
      <c r="M21" s="12">
        <f t="shared" si="3"/>
        <v>7</v>
      </c>
      <c r="N21" s="12">
        <v>104.5</v>
      </c>
      <c r="O21" s="182">
        <f t="shared" si="4"/>
        <v>111.5</v>
      </c>
      <c r="P21" s="12">
        <f t="shared" si="5"/>
        <v>38.5</v>
      </c>
      <c r="Q21" s="13">
        <v>6</v>
      </c>
      <c r="R21" s="13"/>
      <c r="S21" s="46" t="s">
        <v>47</v>
      </c>
      <c r="T21" s="47"/>
      <c r="U21" s="2"/>
      <c r="V21" s="2"/>
      <c r="W21" s="2"/>
      <c r="X21" s="2"/>
      <c r="Y21" s="2"/>
      <c r="Z21" s="2"/>
    </row>
    <row r="22" spans="1:26" ht="13.5" customHeight="1" thickBot="1">
      <c r="A22" s="1"/>
      <c r="B22" s="39">
        <v>0.66666666666666663</v>
      </c>
      <c r="C22" s="60">
        <v>0.6875</v>
      </c>
      <c r="D22" s="193" t="s">
        <v>151</v>
      </c>
      <c r="E22" s="207" t="s">
        <v>109</v>
      </c>
      <c r="F22" s="208" t="s">
        <v>48</v>
      </c>
      <c r="G22" s="208" t="s">
        <v>150</v>
      </c>
      <c r="H22" s="251" t="s">
        <v>211</v>
      </c>
      <c r="I22" s="7" t="s">
        <v>18</v>
      </c>
      <c r="J22" s="18"/>
      <c r="K22" s="70"/>
      <c r="L22" s="20"/>
      <c r="M22" s="21"/>
      <c r="N22" s="21"/>
      <c r="O22" s="183"/>
      <c r="P22" s="71"/>
      <c r="Q22" s="22"/>
      <c r="R22" s="22"/>
      <c r="S22" s="22"/>
      <c r="T22" s="72"/>
      <c r="U22" s="2"/>
      <c r="V22" s="2"/>
      <c r="W22" s="2"/>
      <c r="X22" s="2"/>
      <c r="Y22" s="2"/>
      <c r="Z22" s="2"/>
    </row>
    <row r="23" spans="1:26" ht="13.5" customHeight="1" thickBot="1">
      <c r="A23" s="1"/>
      <c r="B23" s="39">
        <v>0.6875</v>
      </c>
      <c r="C23" s="40">
        <v>0.70833333333333337</v>
      </c>
      <c r="D23" s="193" t="s">
        <v>131</v>
      </c>
      <c r="E23" s="207" t="s">
        <v>180</v>
      </c>
      <c r="F23" s="208" t="s">
        <v>180</v>
      </c>
      <c r="G23" s="208" t="s">
        <v>54</v>
      </c>
      <c r="H23" s="207" t="s">
        <v>155</v>
      </c>
      <c r="I23" s="7" t="s">
        <v>18</v>
      </c>
      <c r="J23" s="8">
        <v>850913</v>
      </c>
      <c r="K23" s="73" t="s">
        <v>65</v>
      </c>
      <c r="L23" s="10" t="s">
        <v>66</v>
      </c>
      <c r="M23" s="12">
        <f t="shared" ref="M23:M62" si="6">COUNTIF($D$6:$H$388,$K23)/2</f>
        <v>10.5</v>
      </c>
      <c r="N23" s="12">
        <v>97</v>
      </c>
      <c r="O23" s="182">
        <f t="shared" ref="O23:O62" si="7">M23+N23</f>
        <v>107.5</v>
      </c>
      <c r="P23" s="12">
        <f t="shared" ref="P23:P62" si="8">150-O23</f>
        <v>42.5</v>
      </c>
      <c r="Q23" s="13">
        <v>0</v>
      </c>
      <c r="R23" s="13"/>
      <c r="S23" s="46" t="s">
        <v>67</v>
      </c>
      <c r="T23" s="47"/>
      <c r="U23" s="2"/>
      <c r="V23" s="2"/>
      <c r="W23" s="2"/>
      <c r="X23" s="2"/>
      <c r="Y23" s="2"/>
      <c r="Z23" s="2"/>
    </row>
    <row r="24" spans="1:26" ht="13.5" customHeight="1" thickBot="1">
      <c r="A24" s="1"/>
      <c r="B24" s="39">
        <v>0.70833333333333337</v>
      </c>
      <c r="C24" s="40">
        <v>0.72916666666666674</v>
      </c>
      <c r="D24" s="193" t="s">
        <v>131</v>
      </c>
      <c r="E24" s="207" t="s">
        <v>180</v>
      </c>
      <c r="F24" s="208" t="s">
        <v>180</v>
      </c>
      <c r="G24" s="208" t="s">
        <v>54</v>
      </c>
      <c r="H24" s="207" t="s">
        <v>155</v>
      </c>
      <c r="I24" s="7" t="s">
        <v>18</v>
      </c>
      <c r="J24" s="8">
        <v>885684</v>
      </c>
      <c r="K24" s="58" t="s">
        <v>68</v>
      </c>
      <c r="L24" s="10" t="s">
        <v>69</v>
      </c>
      <c r="M24" s="11">
        <f t="shared" si="6"/>
        <v>0</v>
      </c>
      <c r="N24" s="12">
        <v>92</v>
      </c>
      <c r="O24" s="182">
        <f t="shared" si="7"/>
        <v>92</v>
      </c>
      <c r="P24" s="12">
        <f t="shared" si="8"/>
        <v>58</v>
      </c>
      <c r="Q24" s="13">
        <v>0</v>
      </c>
      <c r="R24" s="13"/>
      <c r="S24" s="46" t="s">
        <v>67</v>
      </c>
      <c r="T24" s="47"/>
      <c r="U24" s="2"/>
      <c r="V24" s="2"/>
      <c r="W24" s="2"/>
      <c r="X24" s="2"/>
      <c r="Y24" s="2"/>
      <c r="Z24" s="2"/>
    </row>
    <row r="25" spans="1:26" ht="13.5" customHeight="1" thickBot="1">
      <c r="A25" s="1"/>
      <c r="B25" s="39">
        <v>0.72916666666666674</v>
      </c>
      <c r="C25" s="40">
        <v>0.75</v>
      </c>
      <c r="D25" s="193" t="s">
        <v>131</v>
      </c>
      <c r="E25" s="207" t="s">
        <v>180</v>
      </c>
      <c r="F25" s="208" t="s">
        <v>180</v>
      </c>
      <c r="G25" s="208" t="s">
        <v>54</v>
      </c>
      <c r="H25" s="207" t="s">
        <v>155</v>
      </c>
      <c r="I25" s="7" t="s">
        <v>18</v>
      </c>
      <c r="J25" s="32">
        <v>837389</v>
      </c>
      <c r="K25" s="74" t="s">
        <v>70</v>
      </c>
      <c r="L25" s="33" t="s">
        <v>71</v>
      </c>
      <c r="M25" s="34">
        <f t="shared" si="6"/>
        <v>0</v>
      </c>
      <c r="N25" s="34">
        <v>128</v>
      </c>
      <c r="O25" s="184">
        <f t="shared" si="7"/>
        <v>128</v>
      </c>
      <c r="P25" s="34">
        <f t="shared" si="8"/>
        <v>22</v>
      </c>
      <c r="Q25" s="35">
        <v>0</v>
      </c>
      <c r="R25" s="35"/>
      <c r="S25" s="36" t="s">
        <v>67</v>
      </c>
      <c r="T25" s="37"/>
      <c r="U25" s="2"/>
      <c r="V25" s="2"/>
      <c r="W25" s="2"/>
      <c r="X25" s="2"/>
      <c r="Y25" s="2"/>
      <c r="Z25" s="2"/>
    </row>
    <row r="26" spans="1:26" ht="13.5" customHeight="1" thickBot="1">
      <c r="A26" s="1"/>
      <c r="B26" s="39">
        <v>0.75</v>
      </c>
      <c r="C26" s="40">
        <v>0.77083333333333337</v>
      </c>
      <c r="D26" s="193" t="s">
        <v>131</v>
      </c>
      <c r="E26" s="207" t="s">
        <v>180</v>
      </c>
      <c r="F26" s="208" t="s">
        <v>180</v>
      </c>
      <c r="G26" s="208" t="s">
        <v>54</v>
      </c>
      <c r="H26" s="207" t="s">
        <v>155</v>
      </c>
      <c r="I26" s="7" t="s">
        <v>18</v>
      </c>
      <c r="J26" s="8">
        <v>884684</v>
      </c>
      <c r="K26" s="75" t="s">
        <v>72</v>
      </c>
      <c r="L26" s="10" t="s">
        <v>73</v>
      </c>
      <c r="M26" s="11">
        <f t="shared" si="6"/>
        <v>3</v>
      </c>
      <c r="N26" s="12">
        <v>101</v>
      </c>
      <c r="O26" s="182">
        <f t="shared" si="7"/>
        <v>104</v>
      </c>
      <c r="P26" s="12">
        <f t="shared" si="8"/>
        <v>46</v>
      </c>
      <c r="Q26" s="13">
        <v>0</v>
      </c>
      <c r="R26" s="13"/>
      <c r="S26" s="46" t="s">
        <v>67</v>
      </c>
      <c r="T26" s="47"/>
      <c r="U26" s="2"/>
      <c r="V26" s="2"/>
      <c r="W26" s="2"/>
      <c r="X26" s="2"/>
      <c r="Y26" s="2"/>
      <c r="Z26" s="2"/>
    </row>
    <row r="27" spans="1:26" ht="13.5" customHeight="1" thickBot="1">
      <c r="A27" s="1"/>
      <c r="B27" s="76">
        <v>0.77083333333333337</v>
      </c>
      <c r="C27" s="77">
        <v>0.79166666666666663</v>
      </c>
      <c r="D27" s="78"/>
      <c r="E27" s="79"/>
      <c r="F27" s="79"/>
      <c r="G27" s="79"/>
      <c r="H27" s="80"/>
      <c r="I27" s="7" t="s">
        <v>18</v>
      </c>
      <c r="J27" s="8">
        <v>875466</v>
      </c>
      <c r="K27" s="75" t="s">
        <v>55</v>
      </c>
      <c r="L27" s="10" t="s">
        <v>74</v>
      </c>
      <c r="M27" s="11">
        <f t="shared" si="6"/>
        <v>0</v>
      </c>
      <c r="N27" s="12">
        <v>110.5</v>
      </c>
      <c r="O27" s="182">
        <f t="shared" si="7"/>
        <v>110.5</v>
      </c>
      <c r="P27" s="12">
        <f t="shared" si="8"/>
        <v>39.5</v>
      </c>
      <c r="Q27" s="13">
        <v>0</v>
      </c>
      <c r="R27" s="13"/>
      <c r="S27" s="46" t="s">
        <v>67</v>
      </c>
      <c r="T27" s="47"/>
      <c r="U27" s="2"/>
      <c r="V27" s="2"/>
      <c r="W27" s="2"/>
      <c r="X27" s="2"/>
      <c r="Y27" s="2"/>
      <c r="Z27" s="2"/>
    </row>
    <row r="28" spans="1:26" ht="13.5" customHeight="1" thickBot="1">
      <c r="A28" s="1"/>
      <c r="B28" s="76">
        <v>0.79166666666666663</v>
      </c>
      <c r="C28" s="77">
        <v>0.8125</v>
      </c>
      <c r="D28" s="78"/>
      <c r="E28" s="79"/>
      <c r="F28" s="81"/>
      <c r="G28" s="79"/>
      <c r="H28" s="80"/>
      <c r="I28" s="7" t="s">
        <v>18</v>
      </c>
      <c r="J28" s="82">
        <v>880622</v>
      </c>
      <c r="K28" s="83" t="s">
        <v>75</v>
      </c>
      <c r="L28" s="84" t="s">
        <v>76</v>
      </c>
      <c r="M28" s="85">
        <f t="shared" si="6"/>
        <v>0</v>
      </c>
      <c r="N28" s="85">
        <v>150</v>
      </c>
      <c r="O28" s="187">
        <f t="shared" si="7"/>
        <v>150</v>
      </c>
      <c r="P28" s="85">
        <f t="shared" si="8"/>
        <v>0</v>
      </c>
      <c r="Q28" s="86">
        <v>0</v>
      </c>
      <c r="R28" s="86"/>
      <c r="S28" s="87" t="s">
        <v>67</v>
      </c>
      <c r="T28" s="88" t="s">
        <v>77</v>
      </c>
      <c r="U28" s="2"/>
      <c r="V28" s="2"/>
      <c r="W28" s="2"/>
      <c r="X28" s="2"/>
      <c r="Y28" s="2"/>
      <c r="Z28" s="2"/>
    </row>
    <row r="29" spans="1:26" ht="13.5" customHeight="1" thickBot="1">
      <c r="A29" s="1"/>
      <c r="B29" s="89"/>
      <c r="C29" s="90"/>
      <c r="D29" s="91"/>
      <c r="E29" s="92"/>
      <c r="F29" s="92"/>
      <c r="G29" s="92"/>
      <c r="H29" s="93"/>
      <c r="I29" s="7" t="s">
        <v>18</v>
      </c>
      <c r="J29" s="8">
        <v>850942</v>
      </c>
      <c r="K29" s="75" t="s">
        <v>78</v>
      </c>
      <c r="L29" s="10" t="s">
        <v>79</v>
      </c>
      <c r="M29" s="11">
        <f t="shared" si="6"/>
        <v>0</v>
      </c>
      <c r="N29" s="12">
        <v>90</v>
      </c>
      <c r="O29" s="182">
        <f t="shared" si="7"/>
        <v>90</v>
      </c>
      <c r="P29" s="12">
        <f t="shared" si="8"/>
        <v>60</v>
      </c>
      <c r="Q29" s="13">
        <v>0</v>
      </c>
      <c r="R29" s="13"/>
      <c r="S29" s="46" t="s">
        <v>67</v>
      </c>
      <c r="T29" s="47"/>
      <c r="U29" s="2"/>
      <c r="V29" s="2"/>
      <c r="W29" s="2"/>
      <c r="X29" s="2"/>
      <c r="Y29" s="2"/>
      <c r="Z29" s="2"/>
    </row>
    <row r="30" spans="1:26" ht="13.5" customHeight="1" thickBot="1">
      <c r="A30" s="1"/>
      <c r="B30" s="1"/>
      <c r="C30" s="1"/>
      <c r="D30" s="94"/>
      <c r="E30" s="94"/>
      <c r="F30" s="94"/>
      <c r="G30" s="94"/>
      <c r="H30" s="94"/>
      <c r="I30" s="7" t="s">
        <v>18</v>
      </c>
      <c r="J30" s="8">
        <v>851035</v>
      </c>
      <c r="K30" s="73" t="s">
        <v>80</v>
      </c>
      <c r="L30" s="10" t="s">
        <v>60</v>
      </c>
      <c r="M30" s="11">
        <f t="shared" si="6"/>
        <v>7</v>
      </c>
      <c r="N30" s="12">
        <v>91.5</v>
      </c>
      <c r="O30" s="182">
        <f t="shared" si="7"/>
        <v>98.5</v>
      </c>
      <c r="P30" s="12">
        <f t="shared" si="8"/>
        <v>51.5</v>
      </c>
      <c r="Q30" s="13">
        <v>0</v>
      </c>
      <c r="R30" s="13"/>
      <c r="S30" s="46" t="s">
        <v>67</v>
      </c>
      <c r="T30" s="47"/>
      <c r="U30" s="2"/>
      <c r="V30" s="2"/>
      <c r="W30" s="2"/>
      <c r="X30" s="2"/>
      <c r="Y30" s="2"/>
      <c r="Z30" s="2"/>
    </row>
    <row r="31" spans="1:26" ht="13.5" customHeight="1" thickBot="1">
      <c r="A31" s="1"/>
      <c r="B31" s="1"/>
      <c r="C31" s="1"/>
      <c r="D31" s="95"/>
      <c r="E31" s="95"/>
      <c r="F31" s="95"/>
      <c r="G31" s="95"/>
      <c r="H31" s="95"/>
      <c r="I31" s="7" t="s">
        <v>18</v>
      </c>
      <c r="J31" s="32">
        <v>870358</v>
      </c>
      <c r="K31" s="96" t="s">
        <v>33</v>
      </c>
      <c r="L31" s="33" t="s">
        <v>81</v>
      </c>
      <c r="M31" s="34">
        <f t="shared" si="6"/>
        <v>0</v>
      </c>
      <c r="N31" s="34">
        <v>136</v>
      </c>
      <c r="O31" s="184">
        <f t="shared" si="7"/>
        <v>136</v>
      </c>
      <c r="P31" s="34">
        <f t="shared" si="8"/>
        <v>14</v>
      </c>
      <c r="Q31" s="35">
        <v>0</v>
      </c>
      <c r="R31" s="35"/>
      <c r="S31" s="36" t="s">
        <v>67</v>
      </c>
      <c r="T31" s="37"/>
      <c r="U31" s="2"/>
      <c r="V31" s="2"/>
      <c r="W31" s="2"/>
      <c r="X31" s="2"/>
      <c r="Y31" s="2"/>
      <c r="Z31" s="2"/>
    </row>
    <row r="32" spans="1:26" ht="13.5" customHeight="1" thickBot="1">
      <c r="A32" s="1"/>
      <c r="B32" s="262" t="s">
        <v>82</v>
      </c>
      <c r="C32" s="263"/>
      <c r="D32" s="6" t="s">
        <v>13</v>
      </c>
      <c r="E32" s="6" t="s">
        <v>14</v>
      </c>
      <c r="F32" s="6" t="s">
        <v>15</v>
      </c>
      <c r="G32" s="6" t="s">
        <v>16</v>
      </c>
      <c r="H32" s="6" t="s">
        <v>17</v>
      </c>
      <c r="I32" s="7" t="s">
        <v>18</v>
      </c>
      <c r="J32" s="8">
        <v>856489</v>
      </c>
      <c r="K32" s="73" t="s">
        <v>83</v>
      </c>
      <c r="L32" s="10" t="s">
        <v>84</v>
      </c>
      <c r="M32" s="11">
        <f t="shared" si="6"/>
        <v>0</v>
      </c>
      <c r="N32" s="12">
        <v>60</v>
      </c>
      <c r="O32" s="182">
        <f t="shared" si="7"/>
        <v>60</v>
      </c>
      <c r="P32" s="12">
        <f t="shared" si="8"/>
        <v>90</v>
      </c>
      <c r="Q32" s="13">
        <v>0</v>
      </c>
      <c r="R32" s="13"/>
      <c r="S32" s="46" t="s">
        <v>67</v>
      </c>
      <c r="T32" s="47"/>
      <c r="U32" s="2"/>
      <c r="V32" s="2"/>
      <c r="W32" s="2"/>
      <c r="X32" s="2"/>
      <c r="Y32" s="2"/>
      <c r="Z32" s="2"/>
    </row>
    <row r="33" spans="1:26" ht="13.5" customHeight="1" thickBot="1">
      <c r="A33" s="1"/>
      <c r="B33" s="264"/>
      <c r="C33" s="265"/>
      <c r="D33" s="17">
        <v>45124</v>
      </c>
      <c r="E33" s="17">
        <v>45125</v>
      </c>
      <c r="F33" s="17">
        <v>45126</v>
      </c>
      <c r="G33" s="17">
        <v>45127</v>
      </c>
      <c r="H33" s="17">
        <v>45128</v>
      </c>
      <c r="I33" s="7" t="s">
        <v>18</v>
      </c>
      <c r="J33" s="8">
        <v>840994</v>
      </c>
      <c r="K33" s="75" t="s">
        <v>85</v>
      </c>
      <c r="L33" s="10" t="s">
        <v>86</v>
      </c>
      <c r="M33" s="11">
        <f t="shared" si="6"/>
        <v>0</v>
      </c>
      <c r="N33" s="12">
        <v>122</v>
      </c>
      <c r="O33" s="182">
        <f t="shared" si="7"/>
        <v>122</v>
      </c>
      <c r="P33" s="12">
        <f t="shared" si="8"/>
        <v>28</v>
      </c>
      <c r="Q33" s="13">
        <v>0</v>
      </c>
      <c r="R33" s="13"/>
      <c r="S33" s="46" t="s">
        <v>67</v>
      </c>
      <c r="T33" s="47"/>
      <c r="U33" s="2"/>
      <c r="V33" s="2"/>
      <c r="W33" s="2"/>
      <c r="X33" s="2"/>
      <c r="Y33" s="2"/>
      <c r="Z33" s="2"/>
    </row>
    <row r="34" spans="1:26" ht="13.5" customHeight="1" thickBot="1">
      <c r="A34" s="1"/>
      <c r="B34" s="25">
        <v>0.33333333333333331</v>
      </c>
      <c r="C34" s="26">
        <v>0.35416666666666663</v>
      </c>
      <c r="D34" s="97"/>
      <c r="E34" s="98"/>
      <c r="F34" s="99"/>
      <c r="G34" s="100"/>
      <c r="H34" s="101"/>
      <c r="I34" s="7" t="s">
        <v>18</v>
      </c>
      <c r="J34" s="82">
        <v>846586</v>
      </c>
      <c r="K34" s="83" t="s">
        <v>87</v>
      </c>
      <c r="L34" s="84" t="s">
        <v>88</v>
      </c>
      <c r="M34" s="85">
        <f t="shared" si="6"/>
        <v>0</v>
      </c>
      <c r="N34" s="85">
        <v>150</v>
      </c>
      <c r="O34" s="187">
        <f t="shared" si="7"/>
        <v>150</v>
      </c>
      <c r="P34" s="85">
        <f t="shared" si="8"/>
        <v>0</v>
      </c>
      <c r="Q34" s="86">
        <v>0</v>
      </c>
      <c r="R34" s="86"/>
      <c r="S34" s="87" t="s">
        <v>67</v>
      </c>
      <c r="T34" s="88" t="s">
        <v>89</v>
      </c>
      <c r="U34" s="2"/>
      <c r="V34" s="2"/>
      <c r="W34" s="2"/>
      <c r="X34" s="2"/>
      <c r="Y34" s="2"/>
      <c r="Z34" s="2"/>
    </row>
    <row r="35" spans="1:26" ht="13.5" customHeight="1" thickBot="1">
      <c r="A35" s="1"/>
      <c r="B35" s="39">
        <v>0.35416666666666663</v>
      </c>
      <c r="C35" s="40">
        <v>0.375</v>
      </c>
      <c r="D35" s="41"/>
      <c r="E35" s="43"/>
      <c r="F35" s="43"/>
      <c r="G35" s="194"/>
      <c r="H35" s="192"/>
      <c r="I35" s="7" t="s">
        <v>18</v>
      </c>
      <c r="J35" s="8">
        <v>880142</v>
      </c>
      <c r="K35" s="102" t="s">
        <v>90</v>
      </c>
      <c r="L35" s="102" t="s">
        <v>91</v>
      </c>
      <c r="M35" s="11">
        <f t="shared" si="6"/>
        <v>0</v>
      </c>
      <c r="N35" s="103">
        <v>84</v>
      </c>
      <c r="O35" s="188">
        <f t="shared" si="7"/>
        <v>84</v>
      </c>
      <c r="P35" s="104">
        <f t="shared" si="8"/>
        <v>66</v>
      </c>
      <c r="Q35" s="105">
        <v>0</v>
      </c>
      <c r="R35" s="105"/>
      <c r="S35" s="106" t="s">
        <v>67</v>
      </c>
      <c r="T35" s="107"/>
      <c r="U35" s="2"/>
      <c r="V35" s="2"/>
      <c r="W35" s="2"/>
      <c r="X35" s="2"/>
      <c r="Y35" s="2"/>
      <c r="Z35" s="2"/>
    </row>
    <row r="36" spans="1:26" ht="13.5" customHeight="1" thickBot="1">
      <c r="A36" s="1"/>
      <c r="B36" s="39">
        <v>0.375</v>
      </c>
      <c r="C36" s="40">
        <v>0.39583333333333331</v>
      </c>
      <c r="D36" s="41"/>
      <c r="E36" s="43"/>
      <c r="F36" s="43"/>
      <c r="G36" s="194"/>
      <c r="H36" s="192"/>
      <c r="I36" s="7" t="s">
        <v>18</v>
      </c>
      <c r="J36" s="8">
        <v>874080</v>
      </c>
      <c r="K36" s="75" t="s">
        <v>92</v>
      </c>
      <c r="L36" s="10" t="s">
        <v>93</v>
      </c>
      <c r="M36" s="12">
        <f t="shared" si="6"/>
        <v>0</v>
      </c>
      <c r="N36" s="12">
        <v>33</v>
      </c>
      <c r="O36" s="182">
        <f t="shared" si="7"/>
        <v>33</v>
      </c>
      <c r="P36" s="12">
        <f t="shared" si="8"/>
        <v>117</v>
      </c>
      <c r="Q36" s="13">
        <v>0</v>
      </c>
      <c r="R36" s="13"/>
      <c r="S36" s="46" t="s">
        <v>67</v>
      </c>
      <c r="T36" s="47"/>
      <c r="U36" s="108"/>
      <c r="V36" s="2"/>
      <c r="W36" s="2"/>
      <c r="X36" s="2"/>
      <c r="Y36" s="2"/>
      <c r="Z36" s="2"/>
    </row>
    <row r="37" spans="1:26" ht="13.5" customHeight="1" thickBot="1">
      <c r="A37" s="1"/>
      <c r="B37" s="39">
        <v>0.39583333333333331</v>
      </c>
      <c r="C37" s="40">
        <v>0.41666666666666669</v>
      </c>
      <c r="D37" s="210" t="s">
        <v>195</v>
      </c>
      <c r="E37" s="43"/>
      <c r="F37" s="43"/>
      <c r="G37" s="192"/>
      <c r="H37" s="213" t="s">
        <v>206</v>
      </c>
      <c r="I37" s="7" t="s">
        <v>18</v>
      </c>
      <c r="J37" s="8">
        <v>857468</v>
      </c>
      <c r="K37" s="75" t="s">
        <v>94</v>
      </c>
      <c r="L37" s="10" t="s">
        <v>95</v>
      </c>
      <c r="M37" s="12">
        <f t="shared" si="6"/>
        <v>6.5</v>
      </c>
      <c r="N37" s="12">
        <v>74.5</v>
      </c>
      <c r="O37" s="182">
        <f t="shared" si="7"/>
        <v>81</v>
      </c>
      <c r="P37" s="12">
        <f t="shared" si="8"/>
        <v>69</v>
      </c>
      <c r="Q37" s="13">
        <v>0</v>
      </c>
      <c r="R37" s="13"/>
      <c r="S37" s="46" t="s">
        <v>67</v>
      </c>
      <c r="T37" s="47"/>
      <c r="U37" s="2"/>
      <c r="V37" s="2"/>
      <c r="W37" s="2"/>
      <c r="X37" s="2"/>
      <c r="Y37" s="2"/>
      <c r="Z37" s="2"/>
    </row>
    <row r="38" spans="1:26" ht="13.5" customHeight="1" thickBot="1">
      <c r="A38" s="1"/>
      <c r="B38" s="39">
        <v>0.41666666666666669</v>
      </c>
      <c r="C38" s="40">
        <v>0.4375</v>
      </c>
      <c r="D38" s="209"/>
      <c r="E38" s="43"/>
      <c r="G38" s="192"/>
      <c r="H38" s="212"/>
      <c r="I38" s="7" t="s">
        <v>18</v>
      </c>
      <c r="J38" s="8">
        <v>855237</v>
      </c>
      <c r="K38" s="75" t="s">
        <v>97</v>
      </c>
      <c r="L38" s="10" t="s">
        <v>98</v>
      </c>
      <c r="M38" s="12">
        <f t="shared" si="6"/>
        <v>0</v>
      </c>
      <c r="N38" s="12">
        <v>119.5</v>
      </c>
      <c r="O38" s="182">
        <f t="shared" si="7"/>
        <v>119.5</v>
      </c>
      <c r="P38" s="12">
        <f t="shared" si="8"/>
        <v>30.5</v>
      </c>
      <c r="Q38" s="13">
        <v>0</v>
      </c>
      <c r="R38" s="13"/>
      <c r="S38" s="46" t="s">
        <v>67</v>
      </c>
      <c r="T38" s="47"/>
      <c r="U38" s="2"/>
      <c r="V38" s="2"/>
      <c r="W38" s="2"/>
      <c r="X38" s="2"/>
      <c r="Y38" s="2"/>
      <c r="Z38" s="2"/>
    </row>
    <row r="39" spans="1:26" ht="13.5" customHeight="1" thickBot="1">
      <c r="A39" s="1"/>
      <c r="B39" s="39">
        <v>0.4375</v>
      </c>
      <c r="C39" s="40">
        <v>0.45833333333333331</v>
      </c>
      <c r="D39" s="209"/>
      <c r="E39" s="244" t="s">
        <v>126</v>
      </c>
      <c r="F39" s="192"/>
      <c r="G39" s="192"/>
      <c r="H39" s="212"/>
      <c r="I39" s="7" t="s">
        <v>18</v>
      </c>
      <c r="J39" s="49">
        <v>858305</v>
      </c>
      <c r="K39" s="73" t="s">
        <v>99</v>
      </c>
      <c r="L39" s="51" t="s">
        <v>100</v>
      </c>
      <c r="M39" s="52">
        <f t="shared" si="6"/>
        <v>0</v>
      </c>
      <c r="N39" s="52">
        <v>3</v>
      </c>
      <c r="O39" s="185">
        <f t="shared" si="7"/>
        <v>3</v>
      </c>
      <c r="P39" s="52">
        <f t="shared" si="8"/>
        <v>147</v>
      </c>
      <c r="Q39" s="14">
        <v>0</v>
      </c>
      <c r="R39" s="14"/>
      <c r="S39" s="53" t="s">
        <v>67</v>
      </c>
      <c r="T39" s="54"/>
      <c r="U39" s="2"/>
      <c r="V39" s="2"/>
      <c r="W39" s="2"/>
      <c r="X39" s="2"/>
      <c r="Y39" s="2"/>
      <c r="Z39" s="2"/>
    </row>
    <row r="40" spans="1:26" ht="13.5" customHeight="1" thickBot="1">
      <c r="A40" s="1"/>
      <c r="B40" s="39">
        <v>0.45833333333333331</v>
      </c>
      <c r="C40" s="40">
        <v>0.47916666666666663</v>
      </c>
      <c r="D40" s="209"/>
      <c r="E40" s="244" t="s">
        <v>126</v>
      </c>
      <c r="F40" s="192"/>
      <c r="G40" s="192"/>
      <c r="H40" s="212"/>
      <c r="I40" s="7" t="s">
        <v>18</v>
      </c>
      <c r="J40" s="82">
        <v>825016</v>
      </c>
      <c r="K40" s="83" t="s">
        <v>101</v>
      </c>
      <c r="L40" s="84" t="s">
        <v>102</v>
      </c>
      <c r="M40" s="85">
        <f t="shared" si="6"/>
        <v>0</v>
      </c>
      <c r="N40" s="85">
        <v>150</v>
      </c>
      <c r="O40" s="187">
        <f t="shared" si="7"/>
        <v>150</v>
      </c>
      <c r="P40" s="85">
        <f t="shared" si="8"/>
        <v>0</v>
      </c>
      <c r="Q40" s="86">
        <v>0</v>
      </c>
      <c r="R40" s="86"/>
      <c r="S40" s="87" t="s">
        <v>67</v>
      </c>
      <c r="T40" s="88" t="s">
        <v>103</v>
      </c>
      <c r="U40" s="2"/>
      <c r="V40" s="2"/>
      <c r="W40" s="2"/>
      <c r="X40" s="2"/>
      <c r="Y40" s="2"/>
      <c r="Z40" s="2"/>
    </row>
    <row r="41" spans="1:26" ht="13.5" customHeight="1" thickBot="1">
      <c r="A41" s="1"/>
      <c r="B41" s="39">
        <v>0.47916666666666663</v>
      </c>
      <c r="C41" s="40">
        <v>0.5</v>
      </c>
      <c r="D41" s="41"/>
      <c r="E41" s="244" t="s">
        <v>126</v>
      </c>
      <c r="F41" s="192"/>
      <c r="G41" s="192"/>
      <c r="H41" s="192"/>
      <c r="I41" s="7" t="s">
        <v>18</v>
      </c>
      <c r="J41" s="8">
        <v>845573</v>
      </c>
      <c r="K41" s="73" t="s">
        <v>104</v>
      </c>
      <c r="L41" s="10" t="s">
        <v>100</v>
      </c>
      <c r="M41" s="12">
        <f t="shared" si="6"/>
        <v>6</v>
      </c>
      <c r="N41" s="12">
        <v>99.5</v>
      </c>
      <c r="O41" s="182">
        <f t="shared" si="7"/>
        <v>105.5</v>
      </c>
      <c r="P41" s="12">
        <f t="shared" si="8"/>
        <v>44.5</v>
      </c>
      <c r="Q41" s="13">
        <v>0</v>
      </c>
      <c r="R41" s="13"/>
      <c r="S41" s="46" t="s">
        <v>67</v>
      </c>
      <c r="T41" s="47"/>
      <c r="U41" s="2"/>
      <c r="V41" s="2"/>
      <c r="W41" s="2"/>
      <c r="X41" s="2"/>
      <c r="Y41" s="2"/>
      <c r="Z41" s="2"/>
    </row>
    <row r="42" spans="1:26" ht="13.5" customHeight="1" thickBot="1">
      <c r="A42" s="1"/>
      <c r="B42" s="39">
        <v>0.5</v>
      </c>
      <c r="C42" s="40">
        <v>0.52083333333333337</v>
      </c>
      <c r="D42" s="41"/>
      <c r="E42" s="244" t="s">
        <v>126</v>
      </c>
      <c r="F42" s="192"/>
      <c r="G42" s="192"/>
      <c r="H42" s="192"/>
      <c r="I42" s="7" t="s">
        <v>18</v>
      </c>
      <c r="J42" s="8">
        <v>856323</v>
      </c>
      <c r="K42" s="75" t="s">
        <v>105</v>
      </c>
      <c r="L42" s="10" t="s">
        <v>106</v>
      </c>
      <c r="M42" s="11">
        <f t="shared" si="6"/>
        <v>0</v>
      </c>
      <c r="N42" s="12">
        <v>126</v>
      </c>
      <c r="O42" s="182">
        <f t="shared" si="7"/>
        <v>126</v>
      </c>
      <c r="P42" s="12">
        <f t="shared" si="8"/>
        <v>24</v>
      </c>
      <c r="Q42" s="13">
        <v>0</v>
      </c>
      <c r="R42" s="13"/>
      <c r="S42" s="46" t="s">
        <v>67</v>
      </c>
      <c r="T42" s="47"/>
      <c r="U42" s="2"/>
      <c r="V42" s="2"/>
      <c r="W42" s="2"/>
      <c r="X42" s="2"/>
      <c r="Y42" s="2"/>
      <c r="Z42" s="2"/>
    </row>
    <row r="43" spans="1:26" ht="13.5" customHeight="1" thickBot="1">
      <c r="A43" s="1"/>
      <c r="B43" s="39">
        <v>0.52083333333333337</v>
      </c>
      <c r="C43" s="40">
        <v>0.54166666666666663</v>
      </c>
      <c r="D43" s="41"/>
      <c r="E43" s="43"/>
      <c r="F43" s="192"/>
      <c r="G43" s="192"/>
      <c r="H43" s="192"/>
      <c r="I43" s="7" t="s">
        <v>18</v>
      </c>
      <c r="J43" s="8">
        <v>833183</v>
      </c>
      <c r="K43" s="75" t="s">
        <v>107</v>
      </c>
      <c r="L43" s="10" t="s">
        <v>108</v>
      </c>
      <c r="M43" s="11">
        <f t="shared" si="6"/>
        <v>6</v>
      </c>
      <c r="N43" s="12">
        <v>85.5</v>
      </c>
      <c r="O43" s="182">
        <f t="shared" si="7"/>
        <v>91.5</v>
      </c>
      <c r="P43" s="12">
        <f t="shared" si="8"/>
        <v>58.5</v>
      </c>
      <c r="Q43" s="13">
        <v>0</v>
      </c>
      <c r="R43" s="13"/>
      <c r="S43" s="46" t="s">
        <v>67</v>
      </c>
      <c r="T43" s="47"/>
      <c r="U43" s="2"/>
      <c r="V43" s="2"/>
      <c r="W43" s="2"/>
      <c r="X43" s="2"/>
      <c r="Y43" s="2"/>
      <c r="Z43" s="2"/>
    </row>
    <row r="44" spans="1:26" ht="13.5" customHeight="1" thickBot="1">
      <c r="A44" s="1"/>
      <c r="B44" s="39">
        <v>0.54166666666666663</v>
      </c>
      <c r="C44" s="40">
        <v>0.5625</v>
      </c>
      <c r="D44" s="41"/>
      <c r="E44" s="43"/>
      <c r="F44" s="43"/>
      <c r="G44" s="192"/>
      <c r="H44" s="192"/>
      <c r="I44" s="7" t="s">
        <v>18</v>
      </c>
      <c r="J44" s="8">
        <v>851359</v>
      </c>
      <c r="K44" s="75" t="s">
        <v>109</v>
      </c>
      <c r="L44" s="10" t="s">
        <v>110</v>
      </c>
      <c r="M44" s="11">
        <f t="shared" si="6"/>
        <v>9</v>
      </c>
      <c r="N44" s="12">
        <v>103.5</v>
      </c>
      <c r="O44" s="182">
        <f t="shared" si="7"/>
        <v>112.5</v>
      </c>
      <c r="P44" s="12">
        <f t="shared" si="8"/>
        <v>37.5</v>
      </c>
      <c r="Q44" s="13">
        <v>0</v>
      </c>
      <c r="R44" s="13"/>
      <c r="S44" s="46" t="s">
        <v>67</v>
      </c>
      <c r="T44" s="47"/>
      <c r="U44" s="2"/>
      <c r="V44" s="2"/>
      <c r="W44" s="2"/>
      <c r="X44" s="2"/>
      <c r="Y44" s="2"/>
      <c r="Z44" s="2"/>
    </row>
    <row r="45" spans="1:26" ht="13.5" customHeight="1" thickBot="1">
      <c r="A45" s="1"/>
      <c r="B45" s="39">
        <v>0.5625</v>
      </c>
      <c r="C45" s="40">
        <v>0.58333333333333337</v>
      </c>
      <c r="D45" s="41"/>
      <c r="E45" s="43"/>
      <c r="F45" s="43"/>
      <c r="G45" s="194"/>
      <c r="H45" s="192"/>
      <c r="I45" s="7" t="s">
        <v>18</v>
      </c>
      <c r="J45" s="32">
        <v>864687</v>
      </c>
      <c r="K45" s="109" t="s">
        <v>111</v>
      </c>
      <c r="L45" s="33" t="s">
        <v>112</v>
      </c>
      <c r="M45" s="34">
        <f t="shared" si="6"/>
        <v>0</v>
      </c>
      <c r="N45" s="34">
        <v>141.5</v>
      </c>
      <c r="O45" s="184">
        <f t="shared" si="7"/>
        <v>141.5</v>
      </c>
      <c r="P45" s="34">
        <f t="shared" si="8"/>
        <v>8.5</v>
      </c>
      <c r="Q45" s="35">
        <v>0</v>
      </c>
      <c r="R45" s="35"/>
      <c r="S45" s="36" t="s">
        <v>67</v>
      </c>
      <c r="T45" s="37"/>
      <c r="U45" s="2"/>
      <c r="V45" s="2"/>
      <c r="W45" s="2"/>
      <c r="X45" s="2"/>
      <c r="Y45" s="2"/>
      <c r="Z45" s="2"/>
    </row>
    <row r="46" spans="1:26" ht="13.5" customHeight="1" thickBot="1">
      <c r="A46" s="1"/>
      <c r="B46" s="39">
        <v>0.58333333333333337</v>
      </c>
      <c r="C46" s="40">
        <v>0.60416666666666674</v>
      </c>
      <c r="D46" s="41"/>
      <c r="E46" s="43"/>
      <c r="F46" s="43"/>
      <c r="G46" s="194"/>
      <c r="H46" s="192"/>
      <c r="I46" s="7" t="s">
        <v>18</v>
      </c>
      <c r="J46" s="8">
        <v>857163</v>
      </c>
      <c r="K46" s="75" t="s">
        <v>113</v>
      </c>
      <c r="L46" s="10" t="s">
        <v>37</v>
      </c>
      <c r="M46" s="11">
        <f t="shared" si="6"/>
        <v>6.5</v>
      </c>
      <c r="N46" s="12">
        <v>96</v>
      </c>
      <c r="O46" s="182">
        <f t="shared" si="7"/>
        <v>102.5</v>
      </c>
      <c r="P46" s="12">
        <f t="shared" si="8"/>
        <v>47.5</v>
      </c>
      <c r="Q46" s="13">
        <v>0</v>
      </c>
      <c r="R46" s="13"/>
      <c r="S46" s="46" t="s">
        <v>67</v>
      </c>
      <c r="T46" s="47"/>
      <c r="U46" s="2"/>
      <c r="V46" s="2"/>
      <c r="W46" s="2"/>
      <c r="X46" s="2"/>
      <c r="Y46" s="2"/>
      <c r="Z46" s="2"/>
    </row>
    <row r="47" spans="1:26" ht="13.5" customHeight="1" thickBot="1">
      <c r="A47" s="1"/>
      <c r="B47" s="39">
        <v>0.60416666666666674</v>
      </c>
      <c r="C47" s="40">
        <v>0.625</v>
      </c>
      <c r="D47" s="210" t="s">
        <v>109</v>
      </c>
      <c r="E47" s="192"/>
      <c r="F47" s="226" t="s">
        <v>80</v>
      </c>
      <c r="G47" s="194"/>
      <c r="H47" s="192"/>
      <c r="I47" s="7" t="s">
        <v>18</v>
      </c>
      <c r="J47" s="8">
        <v>879525</v>
      </c>
      <c r="K47" s="73" t="s">
        <v>114</v>
      </c>
      <c r="L47" s="10" t="s">
        <v>115</v>
      </c>
      <c r="M47" s="12">
        <f t="shared" si="6"/>
        <v>0</v>
      </c>
      <c r="N47" s="12">
        <v>100.5</v>
      </c>
      <c r="O47" s="182">
        <f t="shared" si="7"/>
        <v>100.5</v>
      </c>
      <c r="P47" s="12">
        <f t="shared" si="8"/>
        <v>49.5</v>
      </c>
      <c r="Q47" s="13">
        <v>0</v>
      </c>
      <c r="R47" s="13"/>
      <c r="S47" s="46" t="s">
        <v>67</v>
      </c>
      <c r="T47" s="47"/>
      <c r="U47" s="2"/>
      <c r="V47" s="2"/>
      <c r="W47" s="2"/>
      <c r="X47" s="2"/>
      <c r="Y47" s="2"/>
      <c r="Z47" s="2"/>
    </row>
    <row r="48" spans="1:26" ht="13.5" customHeight="1" thickBot="1">
      <c r="A48" s="1"/>
      <c r="B48" s="39">
        <v>0.625</v>
      </c>
      <c r="C48" s="40">
        <v>0.64583333333333337</v>
      </c>
      <c r="D48" s="210" t="s">
        <v>109</v>
      </c>
      <c r="E48" s="192"/>
      <c r="F48" s="226" t="s">
        <v>80</v>
      </c>
      <c r="G48" s="194"/>
      <c r="H48" s="192"/>
      <c r="I48" s="7" t="s">
        <v>18</v>
      </c>
      <c r="J48" s="8">
        <v>886726</v>
      </c>
      <c r="K48" s="75" t="s">
        <v>116</v>
      </c>
      <c r="L48" s="10" t="s">
        <v>117</v>
      </c>
      <c r="M48" s="11">
        <f t="shared" si="6"/>
        <v>0</v>
      </c>
      <c r="N48" s="12">
        <v>67</v>
      </c>
      <c r="O48" s="182">
        <f t="shared" si="7"/>
        <v>67</v>
      </c>
      <c r="P48" s="12">
        <f t="shared" si="8"/>
        <v>83</v>
      </c>
      <c r="Q48" s="13">
        <v>0</v>
      </c>
      <c r="R48" s="13"/>
      <c r="S48" s="46" t="s">
        <v>67</v>
      </c>
      <c r="T48" s="47"/>
      <c r="U48" s="2"/>
      <c r="V48" s="2"/>
      <c r="W48" s="2"/>
      <c r="X48" s="2"/>
      <c r="Y48" s="2"/>
      <c r="Z48" s="2"/>
    </row>
    <row r="49" spans="1:26" ht="13.5" customHeight="1" thickBot="1">
      <c r="A49" s="1"/>
      <c r="B49" s="39">
        <v>0.64583333333333337</v>
      </c>
      <c r="C49" s="40">
        <v>0.66666666666666663</v>
      </c>
      <c r="D49" s="210" t="s">
        <v>109</v>
      </c>
      <c r="E49" s="192"/>
      <c r="F49" s="226" t="s">
        <v>80</v>
      </c>
      <c r="G49" s="194"/>
      <c r="H49" s="192"/>
      <c r="I49" s="7" t="s">
        <v>18</v>
      </c>
      <c r="J49" s="8">
        <v>884677</v>
      </c>
      <c r="K49" s="75" t="s">
        <v>118</v>
      </c>
      <c r="L49" s="10" t="s">
        <v>63</v>
      </c>
      <c r="M49" s="11">
        <f t="shared" si="6"/>
        <v>0</v>
      </c>
      <c r="N49" s="12">
        <v>51</v>
      </c>
      <c r="O49" s="182">
        <f t="shared" si="7"/>
        <v>51</v>
      </c>
      <c r="P49" s="12">
        <f t="shared" si="8"/>
        <v>99</v>
      </c>
      <c r="Q49" s="13">
        <v>0</v>
      </c>
      <c r="R49" s="13"/>
      <c r="S49" s="46" t="s">
        <v>67</v>
      </c>
      <c r="T49" s="47"/>
      <c r="U49" s="2"/>
      <c r="V49" s="2"/>
      <c r="W49" s="2"/>
      <c r="X49" s="2"/>
      <c r="Y49" s="2"/>
      <c r="Z49" s="2"/>
    </row>
    <row r="50" spans="1:26" ht="13.5" customHeight="1" thickBot="1">
      <c r="A50" s="1"/>
      <c r="B50" s="39">
        <v>0.66666666666666663</v>
      </c>
      <c r="C50" s="40">
        <v>0.6875</v>
      </c>
      <c r="D50" s="210" t="s">
        <v>109</v>
      </c>
      <c r="E50" s="192"/>
      <c r="F50" s="226" t="s">
        <v>80</v>
      </c>
      <c r="G50" s="194"/>
      <c r="H50" s="192"/>
      <c r="I50" s="7" t="s">
        <v>18</v>
      </c>
      <c r="J50" s="82">
        <v>827666</v>
      </c>
      <c r="K50" s="83" t="s">
        <v>38</v>
      </c>
      <c r="L50" s="84" t="s">
        <v>119</v>
      </c>
      <c r="M50" s="85">
        <f t="shared" si="6"/>
        <v>0</v>
      </c>
      <c r="N50" s="85">
        <v>150</v>
      </c>
      <c r="O50" s="187">
        <f t="shared" si="7"/>
        <v>150</v>
      </c>
      <c r="P50" s="85">
        <f t="shared" si="8"/>
        <v>0</v>
      </c>
      <c r="Q50" s="86">
        <v>0</v>
      </c>
      <c r="R50" s="86"/>
      <c r="S50" s="87" t="s">
        <v>67</v>
      </c>
      <c r="T50" s="88" t="s">
        <v>120</v>
      </c>
      <c r="U50" s="2"/>
      <c r="V50" s="2"/>
      <c r="W50" s="2"/>
      <c r="X50" s="2"/>
      <c r="Y50" s="2"/>
      <c r="Z50" s="2"/>
    </row>
    <row r="51" spans="1:26" ht="13.5" customHeight="1" thickBot="1">
      <c r="A51" s="1"/>
      <c r="B51" s="39">
        <v>0.6875</v>
      </c>
      <c r="C51" s="40">
        <v>0.70833333333333337</v>
      </c>
      <c r="D51" s="41"/>
      <c r="E51" s="192"/>
      <c r="F51" s="226" t="s">
        <v>80</v>
      </c>
      <c r="G51" s="194"/>
      <c r="H51" s="192" t="s">
        <v>155</v>
      </c>
      <c r="I51" s="7" t="s">
        <v>18</v>
      </c>
      <c r="J51" s="82">
        <v>876170</v>
      </c>
      <c r="K51" s="83" t="s">
        <v>121</v>
      </c>
      <c r="L51" s="84" t="s">
        <v>122</v>
      </c>
      <c r="M51" s="85">
        <f t="shared" si="6"/>
        <v>0</v>
      </c>
      <c r="N51" s="85">
        <v>150</v>
      </c>
      <c r="O51" s="187">
        <f t="shared" si="7"/>
        <v>150</v>
      </c>
      <c r="P51" s="85">
        <f t="shared" si="8"/>
        <v>0</v>
      </c>
      <c r="Q51" s="86">
        <v>0</v>
      </c>
      <c r="R51" s="86"/>
      <c r="S51" s="87" t="s">
        <v>67</v>
      </c>
      <c r="T51" s="88" t="s">
        <v>103</v>
      </c>
      <c r="U51" s="2"/>
      <c r="V51" s="2"/>
      <c r="W51" s="2"/>
      <c r="X51" s="2"/>
      <c r="Y51" s="2"/>
      <c r="Z51" s="2"/>
    </row>
    <row r="52" spans="1:26" ht="13.5" customHeight="1" thickBot="1">
      <c r="A52" s="1"/>
      <c r="B52" s="39">
        <v>0.70833333333333337</v>
      </c>
      <c r="C52" s="40">
        <v>0.72916666666666674</v>
      </c>
      <c r="D52" s="41"/>
      <c r="E52" s="192"/>
      <c r="F52" s="226" t="s">
        <v>80</v>
      </c>
      <c r="G52" s="194"/>
      <c r="H52" s="192" t="s">
        <v>155</v>
      </c>
      <c r="I52" s="7" t="s">
        <v>18</v>
      </c>
      <c r="J52" s="8">
        <v>834365</v>
      </c>
      <c r="K52" s="75" t="s">
        <v>123</v>
      </c>
      <c r="L52" s="10" t="s">
        <v>124</v>
      </c>
      <c r="M52" s="11">
        <f t="shared" si="6"/>
        <v>0</v>
      </c>
      <c r="N52" s="12">
        <v>2.5</v>
      </c>
      <c r="O52" s="182">
        <f t="shared" si="7"/>
        <v>2.5</v>
      </c>
      <c r="P52" s="12">
        <f t="shared" si="8"/>
        <v>147.5</v>
      </c>
      <c r="Q52" s="13">
        <v>0</v>
      </c>
      <c r="R52" s="13"/>
      <c r="S52" s="46" t="s">
        <v>67</v>
      </c>
      <c r="T52" s="48" t="s">
        <v>32</v>
      </c>
      <c r="U52" s="2"/>
      <c r="V52" s="2"/>
      <c r="W52" s="2"/>
      <c r="X52" s="2"/>
      <c r="Y52" s="2"/>
      <c r="Z52" s="2"/>
    </row>
    <row r="53" spans="1:26" ht="13.5" customHeight="1" thickBot="1">
      <c r="A53" s="1"/>
      <c r="B53" s="39">
        <v>0.72916666666666674</v>
      </c>
      <c r="C53" s="40">
        <v>0.75</v>
      </c>
      <c r="D53" s="41"/>
      <c r="E53" s="192"/>
      <c r="F53" s="43"/>
      <c r="G53" s="194"/>
      <c r="H53" s="192" t="s">
        <v>155</v>
      </c>
      <c r="I53" s="7" t="s">
        <v>18</v>
      </c>
      <c r="J53" s="8">
        <v>816690</v>
      </c>
      <c r="K53" s="75" t="s">
        <v>54</v>
      </c>
      <c r="L53" s="10" t="s">
        <v>125</v>
      </c>
      <c r="M53" s="11">
        <f t="shared" si="6"/>
        <v>6</v>
      </c>
      <c r="N53" s="12">
        <v>65</v>
      </c>
      <c r="O53" s="182">
        <f t="shared" si="7"/>
        <v>71</v>
      </c>
      <c r="P53" s="12">
        <f t="shared" si="8"/>
        <v>79</v>
      </c>
      <c r="Q53" s="13">
        <v>0</v>
      </c>
      <c r="R53" s="13"/>
      <c r="S53" s="46" t="s">
        <v>67</v>
      </c>
      <c r="T53" s="47"/>
      <c r="U53" s="2"/>
      <c r="V53" s="2"/>
      <c r="W53" s="2"/>
      <c r="X53" s="2"/>
      <c r="Y53" s="2"/>
      <c r="Z53" s="2"/>
    </row>
    <row r="54" spans="1:26" ht="13.5" customHeight="1" thickBot="1">
      <c r="A54" s="1"/>
      <c r="B54" s="39">
        <v>0.75</v>
      </c>
      <c r="C54" s="40">
        <v>0.77083333333333337</v>
      </c>
      <c r="D54" s="41"/>
      <c r="E54" s="192"/>
      <c r="F54" s="43"/>
      <c r="G54" s="194"/>
      <c r="H54" s="192" t="s">
        <v>155</v>
      </c>
      <c r="I54" s="7" t="s">
        <v>18</v>
      </c>
      <c r="J54" s="8">
        <v>880015</v>
      </c>
      <c r="K54" s="75" t="s">
        <v>126</v>
      </c>
      <c r="L54" s="10" t="s">
        <v>74</v>
      </c>
      <c r="M54" s="12">
        <f t="shared" si="6"/>
        <v>12.5</v>
      </c>
      <c r="N54" s="12">
        <v>68.5</v>
      </c>
      <c r="O54" s="182">
        <f t="shared" si="7"/>
        <v>81</v>
      </c>
      <c r="P54" s="12">
        <f t="shared" si="8"/>
        <v>69</v>
      </c>
      <c r="Q54" s="13">
        <v>0</v>
      </c>
      <c r="R54" s="13"/>
      <c r="S54" s="46" t="s">
        <v>67</v>
      </c>
      <c r="T54" s="47"/>
      <c r="U54" s="2"/>
      <c r="V54" s="2"/>
      <c r="W54" s="2"/>
      <c r="X54" s="2"/>
      <c r="Y54" s="2"/>
      <c r="Z54" s="2"/>
    </row>
    <row r="55" spans="1:26" ht="13.5" customHeight="1" thickBot="1">
      <c r="A55" s="1"/>
      <c r="B55" s="76">
        <v>0.77083333333333337</v>
      </c>
      <c r="C55" s="77">
        <v>0.79166666666666663</v>
      </c>
      <c r="D55" s="78"/>
      <c r="E55" s="79"/>
      <c r="F55" s="79"/>
      <c r="G55" s="79"/>
      <c r="H55" s="80"/>
      <c r="I55" s="7" t="s">
        <v>18</v>
      </c>
      <c r="J55" s="8">
        <v>886756</v>
      </c>
      <c r="K55" s="73" t="s">
        <v>127</v>
      </c>
      <c r="L55" s="10" t="s">
        <v>128</v>
      </c>
      <c r="M55" s="12">
        <f t="shared" si="6"/>
        <v>0</v>
      </c>
      <c r="N55" s="12">
        <v>90</v>
      </c>
      <c r="O55" s="182">
        <f t="shared" si="7"/>
        <v>90</v>
      </c>
      <c r="P55" s="12">
        <f t="shared" si="8"/>
        <v>60</v>
      </c>
      <c r="Q55" s="13">
        <v>0</v>
      </c>
      <c r="R55" s="13"/>
      <c r="S55" s="46" t="s">
        <v>67</v>
      </c>
      <c r="T55" s="47"/>
      <c r="U55" s="2"/>
      <c r="V55" s="2"/>
      <c r="W55" s="2"/>
      <c r="X55" s="2"/>
      <c r="Y55" s="2"/>
      <c r="Z55" s="2"/>
    </row>
    <row r="56" spans="1:26" ht="13.5" customHeight="1" thickBot="1">
      <c r="A56" s="1"/>
      <c r="B56" s="76">
        <v>0.79166666666666663</v>
      </c>
      <c r="C56" s="77">
        <v>0.8125</v>
      </c>
      <c r="D56" s="78"/>
      <c r="E56" s="79"/>
      <c r="F56" s="81"/>
      <c r="G56" s="79"/>
      <c r="H56" s="80"/>
      <c r="I56" s="7" t="s">
        <v>18</v>
      </c>
      <c r="J56" s="8">
        <v>884295</v>
      </c>
      <c r="K56" s="75" t="s">
        <v>129</v>
      </c>
      <c r="L56" s="10" t="s">
        <v>130</v>
      </c>
      <c r="M56" s="11">
        <f t="shared" si="6"/>
        <v>10</v>
      </c>
      <c r="N56" s="12">
        <v>70</v>
      </c>
      <c r="O56" s="182">
        <f t="shared" si="7"/>
        <v>80</v>
      </c>
      <c r="P56" s="12">
        <f t="shared" si="8"/>
        <v>70</v>
      </c>
      <c r="Q56" s="13">
        <v>0</v>
      </c>
      <c r="R56" s="13"/>
      <c r="S56" s="46" t="s">
        <v>67</v>
      </c>
      <c r="T56" s="47"/>
      <c r="U56" s="2"/>
      <c r="V56" s="2"/>
      <c r="W56" s="2"/>
      <c r="X56" s="2"/>
      <c r="Y56" s="2"/>
      <c r="Z56" s="2"/>
    </row>
    <row r="57" spans="1:26" ht="13.5" customHeight="1" thickBot="1">
      <c r="A57" s="1"/>
      <c r="B57" s="89"/>
      <c r="C57" s="90"/>
      <c r="D57" s="91"/>
      <c r="E57" s="92"/>
      <c r="F57" s="92"/>
      <c r="G57" s="92"/>
      <c r="H57" s="93"/>
      <c r="I57" s="7" t="s">
        <v>18</v>
      </c>
      <c r="J57" s="8">
        <v>850932</v>
      </c>
      <c r="K57" s="75" t="s">
        <v>131</v>
      </c>
      <c r="L57" s="10" t="s">
        <v>132</v>
      </c>
      <c r="M57" s="11">
        <f t="shared" si="6"/>
        <v>11</v>
      </c>
      <c r="N57" s="12">
        <v>130.5</v>
      </c>
      <c r="O57" s="182">
        <f t="shared" si="7"/>
        <v>141.5</v>
      </c>
      <c r="P57" s="12">
        <f t="shared" si="8"/>
        <v>8.5</v>
      </c>
      <c r="Q57" s="13">
        <v>0</v>
      </c>
      <c r="R57" s="13"/>
      <c r="S57" s="46" t="s">
        <v>67</v>
      </c>
      <c r="T57" s="47"/>
      <c r="U57" s="2"/>
      <c r="V57" s="2"/>
      <c r="W57" s="2"/>
      <c r="X57" s="2"/>
      <c r="Y57" s="2"/>
      <c r="Z57" s="2"/>
    </row>
    <row r="58" spans="1:26" ht="13.5" customHeight="1" thickBot="1">
      <c r="A58" s="1"/>
      <c r="B58" s="1"/>
      <c r="C58" s="1"/>
      <c r="D58" s="94"/>
      <c r="E58" s="94"/>
      <c r="F58" s="94"/>
      <c r="G58" s="94"/>
      <c r="H58" s="94"/>
      <c r="I58" s="7" t="s">
        <v>18</v>
      </c>
      <c r="J58" s="8">
        <v>879473</v>
      </c>
      <c r="K58" s="75" t="s">
        <v>133</v>
      </c>
      <c r="L58" s="10" t="s">
        <v>134</v>
      </c>
      <c r="M58" s="11">
        <f t="shared" si="6"/>
        <v>0</v>
      </c>
      <c r="N58" s="12">
        <v>75</v>
      </c>
      <c r="O58" s="182">
        <f t="shared" si="7"/>
        <v>75</v>
      </c>
      <c r="P58" s="12">
        <f t="shared" si="8"/>
        <v>75</v>
      </c>
      <c r="Q58" s="13">
        <v>0</v>
      </c>
      <c r="R58" s="13"/>
      <c r="S58" s="46" t="s">
        <v>67</v>
      </c>
      <c r="T58" s="47"/>
      <c r="U58" s="2"/>
      <c r="V58" s="2"/>
      <c r="W58" s="2"/>
      <c r="X58" s="2"/>
      <c r="Y58" s="2"/>
      <c r="Z58" s="2"/>
    </row>
    <row r="59" spans="1:26" ht="13.5" customHeight="1" thickBot="1">
      <c r="A59" s="1"/>
      <c r="B59" s="1"/>
      <c r="C59" s="1"/>
      <c r="D59" s="95"/>
      <c r="E59" s="95"/>
      <c r="F59" s="95"/>
      <c r="G59" s="95"/>
      <c r="H59" s="95"/>
      <c r="I59" s="7" t="s">
        <v>18</v>
      </c>
      <c r="J59" s="8">
        <v>865058</v>
      </c>
      <c r="K59" s="75" t="s">
        <v>27</v>
      </c>
      <c r="L59" s="10" t="s">
        <v>135</v>
      </c>
      <c r="M59" s="11">
        <f t="shared" si="6"/>
        <v>10.5</v>
      </c>
      <c r="N59" s="12">
        <v>87</v>
      </c>
      <c r="O59" s="182">
        <f t="shared" si="7"/>
        <v>97.5</v>
      </c>
      <c r="P59" s="12">
        <f t="shared" si="8"/>
        <v>52.5</v>
      </c>
      <c r="Q59" s="13">
        <v>0</v>
      </c>
      <c r="R59" s="13"/>
      <c r="S59" s="46" t="s">
        <v>67</v>
      </c>
      <c r="T59" s="47"/>
      <c r="U59" s="2"/>
      <c r="V59" s="2"/>
      <c r="W59" s="2"/>
      <c r="X59" s="2"/>
      <c r="Y59" s="2"/>
      <c r="Z59" s="2"/>
    </row>
    <row r="60" spans="1:26" ht="13.5" customHeight="1" thickBot="1">
      <c r="A60" s="1"/>
      <c r="B60" s="262" t="s">
        <v>136</v>
      </c>
      <c r="C60" s="263"/>
      <c r="D60" s="6" t="s">
        <v>13</v>
      </c>
      <c r="E60" s="6" t="s">
        <v>14</v>
      </c>
      <c r="F60" s="6" t="s">
        <v>15</v>
      </c>
      <c r="G60" s="6" t="s">
        <v>16</v>
      </c>
      <c r="H60" s="6" t="s">
        <v>17</v>
      </c>
      <c r="I60" s="7" t="s">
        <v>18</v>
      </c>
      <c r="J60" s="8">
        <v>858885</v>
      </c>
      <c r="K60" s="75" t="s">
        <v>137</v>
      </c>
      <c r="L60" s="10" t="s">
        <v>138</v>
      </c>
      <c r="M60" s="11">
        <f t="shared" si="6"/>
        <v>3</v>
      </c>
      <c r="N60" s="12">
        <v>49</v>
      </c>
      <c r="O60" s="182">
        <f t="shared" si="7"/>
        <v>52</v>
      </c>
      <c r="P60" s="12">
        <f t="shared" si="8"/>
        <v>98</v>
      </c>
      <c r="Q60" s="13">
        <v>0</v>
      </c>
      <c r="R60" s="13"/>
      <c r="S60" s="46" t="s">
        <v>67</v>
      </c>
      <c r="T60" s="47"/>
      <c r="U60" s="2"/>
      <c r="V60" s="2"/>
      <c r="W60" s="2"/>
      <c r="X60" s="2"/>
      <c r="Y60" s="2"/>
      <c r="Z60" s="2"/>
    </row>
    <row r="61" spans="1:26" ht="13.5" customHeight="1" thickBot="1">
      <c r="A61" s="1"/>
      <c r="B61" s="264"/>
      <c r="C61" s="265"/>
      <c r="D61" s="17">
        <f>$D$5</f>
        <v>45124</v>
      </c>
      <c r="E61" s="17">
        <f>$E$5</f>
        <v>45125</v>
      </c>
      <c r="F61" s="17">
        <f>$F$5</f>
        <v>45126</v>
      </c>
      <c r="G61" s="17">
        <f>$G$5</f>
        <v>45127</v>
      </c>
      <c r="H61" s="17">
        <f>$H$5</f>
        <v>45128</v>
      </c>
      <c r="I61" s="7" t="s">
        <v>18</v>
      </c>
      <c r="J61" s="8">
        <v>828651</v>
      </c>
      <c r="K61" s="75" t="s">
        <v>139</v>
      </c>
      <c r="L61" s="10" t="s">
        <v>140</v>
      </c>
      <c r="M61" s="11">
        <f t="shared" si="6"/>
        <v>7.5</v>
      </c>
      <c r="N61" s="12">
        <v>126</v>
      </c>
      <c r="O61" s="182">
        <f t="shared" si="7"/>
        <v>133.5</v>
      </c>
      <c r="P61" s="12">
        <f t="shared" si="8"/>
        <v>16.5</v>
      </c>
      <c r="Q61" s="13">
        <v>0</v>
      </c>
      <c r="R61" s="13"/>
      <c r="S61" s="46" t="s">
        <v>67</v>
      </c>
      <c r="T61" s="47"/>
      <c r="U61" s="2"/>
      <c r="V61" s="2"/>
      <c r="W61" s="2"/>
      <c r="X61" s="2"/>
      <c r="Y61" s="2"/>
      <c r="Z61" s="2"/>
    </row>
    <row r="62" spans="1:26" ht="13.5" customHeight="1" thickBot="1">
      <c r="A62" s="1"/>
      <c r="B62" s="25">
        <v>0.33333333333333331</v>
      </c>
      <c r="C62" s="26">
        <v>0.35416666666666663</v>
      </c>
      <c r="D62" s="97"/>
      <c r="E62" s="98"/>
      <c r="F62" s="99"/>
      <c r="G62" s="100"/>
      <c r="H62" s="101"/>
      <c r="I62" s="7" t="s">
        <v>18</v>
      </c>
      <c r="J62" s="8">
        <v>856213</v>
      </c>
      <c r="K62" s="75" t="s">
        <v>141</v>
      </c>
      <c r="L62" s="10" t="s">
        <v>142</v>
      </c>
      <c r="M62" s="11">
        <f t="shared" si="6"/>
        <v>0</v>
      </c>
      <c r="N62" s="12">
        <v>78.5</v>
      </c>
      <c r="O62" s="182">
        <f t="shared" si="7"/>
        <v>78.5</v>
      </c>
      <c r="P62" s="12">
        <f t="shared" si="8"/>
        <v>71.5</v>
      </c>
      <c r="Q62" s="13">
        <v>0</v>
      </c>
      <c r="R62" s="13"/>
      <c r="S62" s="46" t="s">
        <v>67</v>
      </c>
      <c r="T62" s="47"/>
      <c r="U62" s="2"/>
      <c r="V62" s="2"/>
      <c r="W62" s="2"/>
      <c r="X62" s="2"/>
      <c r="Y62" s="2"/>
      <c r="Z62" s="2"/>
    </row>
    <row r="63" spans="1:26" ht="13.5" customHeight="1" thickBot="1">
      <c r="A63" s="1"/>
      <c r="B63" s="39">
        <v>0.35416666666666663</v>
      </c>
      <c r="C63" s="60">
        <v>0.375</v>
      </c>
      <c r="D63" s="193"/>
      <c r="E63" s="208" t="s">
        <v>131</v>
      </c>
      <c r="F63" s="208"/>
      <c r="G63" s="207"/>
      <c r="H63" s="207"/>
      <c r="I63" s="7" t="s">
        <v>18</v>
      </c>
      <c r="J63" s="110"/>
      <c r="K63" s="111"/>
      <c r="L63" s="112"/>
      <c r="M63" s="21"/>
      <c r="N63" s="21"/>
      <c r="O63" s="183"/>
      <c r="P63" s="21"/>
      <c r="Q63" s="113"/>
      <c r="R63" s="113"/>
      <c r="S63" s="114"/>
      <c r="T63" s="115"/>
      <c r="U63" s="2"/>
      <c r="V63" s="2"/>
      <c r="W63" s="2"/>
      <c r="X63" s="2"/>
      <c r="Y63" s="2"/>
      <c r="Z63" s="2"/>
    </row>
    <row r="64" spans="1:26" ht="13.5" customHeight="1" thickBot="1">
      <c r="A64" s="1"/>
      <c r="B64" s="39">
        <v>0.375</v>
      </c>
      <c r="C64" s="60">
        <v>0.39583333333333331</v>
      </c>
      <c r="D64" s="193"/>
      <c r="E64" s="208" t="s">
        <v>131</v>
      </c>
      <c r="F64" s="208"/>
      <c r="G64" s="207"/>
      <c r="H64" s="207"/>
      <c r="I64" s="7" t="s">
        <v>18</v>
      </c>
      <c r="J64" s="116">
        <v>879948</v>
      </c>
      <c r="K64" s="75" t="s">
        <v>25</v>
      </c>
      <c r="L64" s="117" t="s">
        <v>144</v>
      </c>
      <c r="M64" s="11">
        <f t="shared" ref="M64:M86" si="9">COUNTIF($D$6:$H$388,$K64)/2</f>
        <v>0</v>
      </c>
      <c r="N64" s="12">
        <v>24</v>
      </c>
      <c r="O64" s="182">
        <f t="shared" ref="O64:O86" si="10">M64+N64</f>
        <v>24</v>
      </c>
      <c r="P64" s="12">
        <f t="shared" ref="P64:P86" si="11">150-O64</f>
        <v>126</v>
      </c>
      <c r="Q64" s="118">
        <v>0</v>
      </c>
      <c r="R64" s="118"/>
      <c r="S64" s="119" t="s">
        <v>145</v>
      </c>
      <c r="T64" s="120" t="s">
        <v>146</v>
      </c>
      <c r="U64" s="2"/>
      <c r="V64" s="2"/>
      <c r="W64" s="2"/>
      <c r="X64" s="2"/>
      <c r="Y64" s="2"/>
      <c r="Z64" s="2"/>
    </row>
    <row r="65" spans="1:26" ht="13.5" customHeight="1" thickBot="1">
      <c r="A65" s="1"/>
      <c r="B65" s="39">
        <v>0.39583333333333331</v>
      </c>
      <c r="C65" s="60">
        <v>0.41666666666666669</v>
      </c>
      <c r="D65" s="193"/>
      <c r="E65" s="208" t="s">
        <v>131</v>
      </c>
      <c r="F65" s="208"/>
      <c r="G65" s="207"/>
      <c r="H65" s="207"/>
      <c r="I65" s="7" t="s">
        <v>18</v>
      </c>
      <c r="J65" s="121">
        <v>851039</v>
      </c>
      <c r="K65" s="122" t="s">
        <v>147</v>
      </c>
      <c r="L65" s="123" t="s">
        <v>148</v>
      </c>
      <c r="M65" s="124">
        <f t="shared" si="9"/>
        <v>0</v>
      </c>
      <c r="N65" s="124">
        <v>0</v>
      </c>
      <c r="O65" s="189">
        <f t="shared" si="10"/>
        <v>0</v>
      </c>
      <c r="P65" s="124">
        <f t="shared" si="11"/>
        <v>150</v>
      </c>
      <c r="Q65" s="125">
        <v>0</v>
      </c>
      <c r="R65" s="125"/>
      <c r="S65" s="126" t="s">
        <v>145</v>
      </c>
      <c r="T65" s="127" t="s">
        <v>149</v>
      </c>
      <c r="U65" s="2"/>
      <c r="V65" s="2"/>
      <c r="W65" s="2"/>
      <c r="X65" s="2"/>
      <c r="Y65" s="2"/>
      <c r="Z65" s="2"/>
    </row>
    <row r="66" spans="1:26" ht="13.5" customHeight="1" thickBot="1">
      <c r="A66" s="1"/>
      <c r="B66" s="39">
        <v>0.41666666666666669</v>
      </c>
      <c r="C66" s="60">
        <v>0.4375</v>
      </c>
      <c r="D66" s="193"/>
      <c r="E66" s="208" t="s">
        <v>131</v>
      </c>
      <c r="F66" s="208"/>
      <c r="G66" s="207"/>
      <c r="H66" s="207"/>
      <c r="I66" s="7" t="s">
        <v>18</v>
      </c>
      <c r="J66" s="128">
        <v>842364</v>
      </c>
      <c r="K66" s="129" t="s">
        <v>150</v>
      </c>
      <c r="L66" s="130" t="s">
        <v>135</v>
      </c>
      <c r="M66" s="12">
        <f t="shared" si="9"/>
        <v>8.5</v>
      </c>
      <c r="N66" s="12">
        <v>6.5</v>
      </c>
      <c r="O66" s="182">
        <f t="shared" si="10"/>
        <v>15</v>
      </c>
      <c r="P66" s="12">
        <f t="shared" si="11"/>
        <v>135</v>
      </c>
      <c r="Q66" s="131">
        <v>0</v>
      </c>
      <c r="R66" s="131"/>
      <c r="S66" s="132" t="s">
        <v>145</v>
      </c>
      <c r="T66" s="191" t="s">
        <v>210</v>
      </c>
      <c r="U66" s="2"/>
      <c r="V66" s="2"/>
      <c r="W66" s="2"/>
      <c r="X66" s="2"/>
      <c r="Y66" s="2"/>
      <c r="Z66" s="2"/>
    </row>
    <row r="67" spans="1:26" ht="13.5" customHeight="1" thickBot="1">
      <c r="A67" s="1"/>
      <c r="B67" s="39">
        <v>0.4375</v>
      </c>
      <c r="C67" s="60">
        <v>0.45833333333333331</v>
      </c>
      <c r="D67" s="193"/>
      <c r="E67" s="208" t="s">
        <v>131</v>
      </c>
      <c r="F67" s="208"/>
      <c r="G67" s="207"/>
      <c r="H67" s="207"/>
      <c r="I67" s="7" t="s">
        <v>18</v>
      </c>
      <c r="J67" s="133">
        <v>857159</v>
      </c>
      <c r="K67" s="73" t="s">
        <v>151</v>
      </c>
      <c r="L67" s="134" t="s">
        <v>152</v>
      </c>
      <c r="M67" s="52">
        <f t="shared" si="9"/>
        <v>7</v>
      </c>
      <c r="N67" s="52">
        <v>9</v>
      </c>
      <c r="O67" s="185">
        <f t="shared" si="10"/>
        <v>16</v>
      </c>
      <c r="P67" s="52">
        <f t="shared" si="11"/>
        <v>134</v>
      </c>
      <c r="Q67" s="135">
        <v>0</v>
      </c>
      <c r="R67" s="135"/>
      <c r="S67" s="136" t="s">
        <v>145</v>
      </c>
      <c r="T67" s="137" t="s">
        <v>146</v>
      </c>
      <c r="U67" s="2"/>
      <c r="V67" s="2"/>
      <c r="W67" s="2"/>
      <c r="X67" s="2"/>
      <c r="Y67" s="2"/>
      <c r="Z67" s="2"/>
    </row>
    <row r="68" spans="1:26" ht="13.5" customHeight="1" thickBot="1">
      <c r="A68" s="1"/>
      <c r="B68" s="39">
        <v>0.45833333333333331</v>
      </c>
      <c r="C68" s="60">
        <v>0.47916666666666663</v>
      </c>
      <c r="D68" s="193"/>
      <c r="E68" s="208" t="s">
        <v>131</v>
      </c>
      <c r="F68" s="208"/>
      <c r="G68" s="207"/>
      <c r="H68" s="207"/>
      <c r="I68" s="7" t="s">
        <v>18</v>
      </c>
      <c r="J68" s="116">
        <v>857780</v>
      </c>
      <c r="K68" s="75" t="s">
        <v>153</v>
      </c>
      <c r="L68" s="117" t="s">
        <v>154</v>
      </c>
      <c r="M68" s="11">
        <f t="shared" si="9"/>
        <v>0</v>
      </c>
      <c r="N68" s="12">
        <v>10</v>
      </c>
      <c r="O68" s="182">
        <f t="shared" si="10"/>
        <v>10</v>
      </c>
      <c r="P68" s="12">
        <f t="shared" si="11"/>
        <v>140</v>
      </c>
      <c r="Q68" s="118">
        <v>0</v>
      </c>
      <c r="R68" s="118"/>
      <c r="S68" s="119" t="s">
        <v>145</v>
      </c>
      <c r="T68" s="120"/>
      <c r="U68" s="2"/>
      <c r="V68" s="2"/>
      <c r="W68" s="2"/>
      <c r="X68" s="2"/>
      <c r="Y68" s="2"/>
      <c r="Z68" s="2"/>
    </row>
    <row r="69" spans="1:26" ht="13.5" customHeight="1" thickBot="1">
      <c r="A69" s="1"/>
      <c r="B69" s="39">
        <v>0.47916666666666663</v>
      </c>
      <c r="C69" s="60">
        <v>0.5</v>
      </c>
      <c r="D69" s="193"/>
      <c r="E69" s="208" t="s">
        <v>131</v>
      </c>
      <c r="F69" s="208"/>
      <c r="G69" s="207"/>
      <c r="H69" s="207"/>
      <c r="I69" s="7" t="s">
        <v>18</v>
      </c>
      <c r="J69" s="133">
        <v>844215</v>
      </c>
      <c r="K69" s="73" t="s">
        <v>155</v>
      </c>
      <c r="L69" s="134" t="s">
        <v>81</v>
      </c>
      <c r="M69" s="52">
        <f t="shared" si="9"/>
        <v>4.5</v>
      </c>
      <c r="N69" s="52">
        <v>2.5</v>
      </c>
      <c r="O69" s="185">
        <f t="shared" si="10"/>
        <v>7</v>
      </c>
      <c r="P69" s="52">
        <f t="shared" si="11"/>
        <v>143</v>
      </c>
      <c r="Q69" s="135">
        <v>0</v>
      </c>
      <c r="R69" s="135"/>
      <c r="S69" s="136" t="s">
        <v>145</v>
      </c>
      <c r="T69" s="252" t="s">
        <v>205</v>
      </c>
      <c r="U69" s="2"/>
      <c r="V69" s="2"/>
      <c r="W69" s="2"/>
      <c r="X69" s="2"/>
      <c r="Y69" s="2"/>
      <c r="Z69" s="2"/>
    </row>
    <row r="70" spans="1:26" ht="13.5" customHeight="1" thickBot="1">
      <c r="A70" s="1"/>
      <c r="B70" s="39">
        <v>0.5</v>
      </c>
      <c r="C70" s="60">
        <v>0.52083333333333337</v>
      </c>
      <c r="D70" s="193"/>
      <c r="E70" s="208" t="s">
        <v>131</v>
      </c>
      <c r="F70" s="208"/>
      <c r="G70" s="207"/>
      <c r="H70" s="207"/>
      <c r="I70" s="7" t="s">
        <v>18</v>
      </c>
      <c r="J70" s="116">
        <v>843781</v>
      </c>
      <c r="K70" s="75" t="s">
        <v>26</v>
      </c>
      <c r="L70" s="117" t="s">
        <v>157</v>
      </c>
      <c r="M70" s="11">
        <f t="shared" si="9"/>
        <v>6</v>
      </c>
      <c r="N70" s="12">
        <v>22.5</v>
      </c>
      <c r="O70" s="182">
        <f t="shared" si="10"/>
        <v>28.5</v>
      </c>
      <c r="P70" s="12">
        <f t="shared" si="11"/>
        <v>121.5</v>
      </c>
      <c r="Q70" s="118">
        <v>0</v>
      </c>
      <c r="R70" s="118"/>
      <c r="S70" s="119" t="s">
        <v>145</v>
      </c>
      <c r="T70" s="120" t="s">
        <v>146</v>
      </c>
      <c r="U70" s="2"/>
      <c r="V70" s="2"/>
      <c r="W70" s="2"/>
      <c r="X70" s="2"/>
      <c r="Y70" s="2"/>
      <c r="Z70" s="2"/>
    </row>
    <row r="71" spans="1:26" ht="13.5" customHeight="1" thickBot="1">
      <c r="A71" s="1"/>
      <c r="B71" s="39">
        <v>0.52083333333333337</v>
      </c>
      <c r="C71" s="60">
        <v>0.54166666666666663</v>
      </c>
      <c r="D71" s="193"/>
      <c r="E71" s="243" t="s">
        <v>208</v>
      </c>
      <c r="F71" s="208"/>
      <c r="G71" s="207"/>
      <c r="H71" s="207"/>
      <c r="I71" s="7" t="s">
        <v>18</v>
      </c>
      <c r="J71" s="116">
        <v>862835</v>
      </c>
      <c r="K71" s="75" t="s">
        <v>158</v>
      </c>
      <c r="L71" s="117" t="s">
        <v>159</v>
      </c>
      <c r="M71" s="11">
        <f t="shared" si="9"/>
        <v>0</v>
      </c>
      <c r="N71" s="12">
        <v>2.5</v>
      </c>
      <c r="O71" s="182">
        <f t="shared" si="10"/>
        <v>2.5</v>
      </c>
      <c r="P71" s="12">
        <f t="shared" si="11"/>
        <v>147.5</v>
      </c>
      <c r="Q71" s="118">
        <v>0</v>
      </c>
      <c r="R71" s="118"/>
      <c r="S71" s="119" t="s">
        <v>145</v>
      </c>
      <c r="T71" s="120" t="s">
        <v>156</v>
      </c>
      <c r="U71" s="2"/>
      <c r="V71" s="2"/>
      <c r="W71" s="2"/>
      <c r="X71" s="2"/>
      <c r="Y71" s="2"/>
      <c r="Z71" s="2"/>
    </row>
    <row r="72" spans="1:26" ht="13.5" customHeight="1" thickBot="1">
      <c r="A72" s="1"/>
      <c r="B72" s="39">
        <v>0.54166666666666663</v>
      </c>
      <c r="C72" s="60">
        <v>0.5625</v>
      </c>
      <c r="D72" s="193"/>
      <c r="E72" s="208" t="s">
        <v>170</v>
      </c>
      <c r="F72" s="208"/>
      <c r="G72" s="207"/>
      <c r="H72" s="207"/>
      <c r="I72" s="7" t="s">
        <v>18</v>
      </c>
      <c r="J72" s="116">
        <v>888343</v>
      </c>
      <c r="K72" s="75" t="s">
        <v>160</v>
      </c>
      <c r="L72" s="117" t="s">
        <v>161</v>
      </c>
      <c r="M72" s="11">
        <f t="shared" si="9"/>
        <v>0</v>
      </c>
      <c r="N72" s="12">
        <v>2.5</v>
      </c>
      <c r="O72" s="182">
        <f t="shared" si="10"/>
        <v>2.5</v>
      </c>
      <c r="P72" s="12">
        <f t="shared" si="11"/>
        <v>147.5</v>
      </c>
      <c r="Q72" s="118">
        <v>0</v>
      </c>
      <c r="R72" s="118"/>
      <c r="S72" s="119" t="s">
        <v>145</v>
      </c>
      <c r="T72" s="120" t="s">
        <v>156</v>
      </c>
      <c r="U72" s="2"/>
      <c r="V72" s="2"/>
      <c r="W72" s="2"/>
      <c r="X72" s="2"/>
      <c r="Y72" s="2"/>
      <c r="Z72" s="2"/>
    </row>
    <row r="73" spans="1:26" ht="13.5" customHeight="1" thickBot="1">
      <c r="A73" s="1"/>
      <c r="B73" s="39">
        <v>0.5625</v>
      </c>
      <c r="C73" s="60">
        <v>0.58333333333333337</v>
      </c>
      <c r="D73" s="193"/>
      <c r="E73" s="208" t="s">
        <v>170</v>
      </c>
      <c r="F73" s="208"/>
      <c r="G73" s="207"/>
      <c r="H73" s="207"/>
      <c r="I73" s="7" t="s">
        <v>18</v>
      </c>
      <c r="J73" s="116">
        <v>845643</v>
      </c>
      <c r="K73" s="75" t="s">
        <v>96</v>
      </c>
      <c r="L73" s="117" t="s">
        <v>162</v>
      </c>
      <c r="M73" s="11">
        <f t="shared" si="9"/>
        <v>10</v>
      </c>
      <c r="N73" s="12">
        <v>8.5</v>
      </c>
      <c r="O73" s="182">
        <f t="shared" si="10"/>
        <v>18.5</v>
      </c>
      <c r="P73" s="12">
        <f t="shared" si="11"/>
        <v>131.5</v>
      </c>
      <c r="Q73" s="118">
        <v>0</v>
      </c>
      <c r="R73" s="118"/>
      <c r="S73" s="119" t="s">
        <v>145</v>
      </c>
      <c r="T73" s="120" t="s">
        <v>163</v>
      </c>
      <c r="U73" s="2"/>
      <c r="V73" s="2"/>
      <c r="W73" s="2"/>
      <c r="X73" s="2"/>
      <c r="Y73" s="2"/>
      <c r="Z73" s="2"/>
    </row>
    <row r="74" spans="1:26" ht="13.5" customHeight="1" thickBot="1">
      <c r="A74" s="1"/>
      <c r="B74" s="39">
        <v>0.58333333333333337</v>
      </c>
      <c r="C74" s="60">
        <v>0.60416666666666674</v>
      </c>
      <c r="D74" s="193"/>
      <c r="E74" s="208" t="s">
        <v>170</v>
      </c>
      <c r="F74" s="208"/>
      <c r="G74" s="207"/>
      <c r="H74" s="207"/>
      <c r="I74" s="7" t="s">
        <v>18</v>
      </c>
      <c r="J74" s="116">
        <v>871139</v>
      </c>
      <c r="K74" s="75" t="s">
        <v>164</v>
      </c>
      <c r="L74" s="117" t="s">
        <v>159</v>
      </c>
      <c r="M74" s="11">
        <f t="shared" si="9"/>
        <v>0</v>
      </c>
      <c r="N74" s="12">
        <v>2.5</v>
      </c>
      <c r="O74" s="182">
        <f t="shared" si="10"/>
        <v>2.5</v>
      </c>
      <c r="P74" s="12">
        <f t="shared" si="11"/>
        <v>147.5</v>
      </c>
      <c r="Q74" s="118">
        <v>0</v>
      </c>
      <c r="R74" s="118"/>
      <c r="S74" s="119" t="s">
        <v>145</v>
      </c>
      <c r="T74" s="120" t="s">
        <v>156</v>
      </c>
      <c r="U74" s="2"/>
      <c r="V74" s="2"/>
      <c r="W74" s="2"/>
      <c r="X74" s="2"/>
      <c r="Y74" s="2"/>
      <c r="Z74" s="2"/>
    </row>
    <row r="75" spans="1:26" ht="13.5" customHeight="1" thickBot="1">
      <c r="A75" s="1"/>
      <c r="B75" s="39">
        <v>0.60416666666666674</v>
      </c>
      <c r="C75" s="60">
        <v>0.625</v>
      </c>
      <c r="D75" s="193"/>
      <c r="E75" s="208" t="s">
        <v>170</v>
      </c>
      <c r="F75" s="208"/>
      <c r="G75" s="207"/>
      <c r="H75" s="207"/>
      <c r="I75" s="7" t="s">
        <v>18</v>
      </c>
      <c r="J75" s="121">
        <v>850951</v>
      </c>
      <c r="K75" s="122" t="s">
        <v>165</v>
      </c>
      <c r="L75" s="123" t="s">
        <v>166</v>
      </c>
      <c r="M75" s="124">
        <f t="shared" si="9"/>
        <v>0</v>
      </c>
      <c r="N75" s="124">
        <v>0</v>
      </c>
      <c r="O75" s="189">
        <f t="shared" si="10"/>
        <v>0</v>
      </c>
      <c r="P75" s="124">
        <f t="shared" si="11"/>
        <v>150</v>
      </c>
      <c r="Q75" s="125">
        <v>0</v>
      </c>
      <c r="R75" s="125"/>
      <c r="S75" s="126" t="s">
        <v>145</v>
      </c>
      <c r="T75" s="127" t="s">
        <v>149</v>
      </c>
      <c r="U75" s="2"/>
      <c r="V75" s="2"/>
      <c r="W75" s="2"/>
      <c r="X75" s="2"/>
      <c r="Y75" s="2"/>
      <c r="Z75" s="2"/>
    </row>
    <row r="76" spans="1:26" ht="13.5" customHeight="1" thickBot="1">
      <c r="A76" s="1"/>
      <c r="B76" s="39">
        <v>0.625</v>
      </c>
      <c r="C76" s="60">
        <v>0.64583333333333337</v>
      </c>
      <c r="D76" s="193"/>
      <c r="E76" s="208" t="s">
        <v>170</v>
      </c>
      <c r="F76" s="208"/>
      <c r="G76" s="207"/>
      <c r="H76" s="207"/>
      <c r="I76" s="7" t="s">
        <v>18</v>
      </c>
      <c r="J76" s="116">
        <v>855645</v>
      </c>
      <c r="K76" s="75" t="s">
        <v>167</v>
      </c>
      <c r="L76" s="117" t="s">
        <v>168</v>
      </c>
      <c r="M76" s="11">
        <f t="shared" si="9"/>
        <v>0</v>
      </c>
      <c r="N76" s="12">
        <v>2.5</v>
      </c>
      <c r="O76" s="182">
        <f t="shared" si="10"/>
        <v>2.5</v>
      </c>
      <c r="P76" s="12">
        <f t="shared" si="11"/>
        <v>147.5</v>
      </c>
      <c r="Q76" s="118">
        <v>0</v>
      </c>
      <c r="R76" s="118"/>
      <c r="S76" s="119" t="s">
        <v>145</v>
      </c>
      <c r="T76" s="120" t="s">
        <v>156</v>
      </c>
      <c r="U76" s="2"/>
      <c r="V76" s="2"/>
      <c r="W76" s="2"/>
      <c r="X76" s="2"/>
      <c r="Y76" s="2"/>
      <c r="Z76" s="2"/>
    </row>
    <row r="77" spans="1:26" ht="13.5" customHeight="1" thickBot="1">
      <c r="A77" s="1"/>
      <c r="B77" s="39">
        <v>0.64583333333333337</v>
      </c>
      <c r="C77" s="60">
        <v>0.66666666666666663</v>
      </c>
      <c r="D77" s="193"/>
      <c r="E77" s="208" t="s">
        <v>170</v>
      </c>
      <c r="F77" s="208"/>
      <c r="G77" s="207"/>
      <c r="H77" s="207"/>
      <c r="I77" s="7" t="s">
        <v>18</v>
      </c>
      <c r="J77" s="116">
        <v>881359</v>
      </c>
      <c r="K77" s="75" t="s">
        <v>64</v>
      </c>
      <c r="L77" s="117" t="s">
        <v>169</v>
      </c>
      <c r="M77" s="11">
        <f t="shared" si="9"/>
        <v>3</v>
      </c>
      <c r="N77" s="12">
        <v>5.5</v>
      </c>
      <c r="O77" s="182">
        <f t="shared" si="10"/>
        <v>8.5</v>
      </c>
      <c r="P77" s="12">
        <f t="shared" si="11"/>
        <v>141.5</v>
      </c>
      <c r="Q77" s="118">
        <v>0</v>
      </c>
      <c r="R77" s="118"/>
      <c r="S77" s="119" t="s">
        <v>145</v>
      </c>
      <c r="T77" s="120"/>
      <c r="U77" s="2"/>
      <c r="V77" s="2"/>
      <c r="W77" s="2"/>
      <c r="X77" s="2"/>
      <c r="Y77" s="2"/>
      <c r="Z77" s="2"/>
    </row>
    <row r="78" spans="1:26" ht="13.5" customHeight="1" thickBot="1">
      <c r="A78" s="1"/>
      <c r="B78" s="39">
        <v>0.66666666666666663</v>
      </c>
      <c r="C78" s="60">
        <v>0.6875</v>
      </c>
      <c r="D78" s="193"/>
      <c r="E78" s="208" t="s">
        <v>170</v>
      </c>
      <c r="F78" s="208"/>
      <c r="G78" s="207"/>
      <c r="H78" s="207"/>
      <c r="I78" s="7" t="s">
        <v>18</v>
      </c>
      <c r="J78" s="133">
        <v>851364</v>
      </c>
      <c r="K78" s="73" t="s">
        <v>170</v>
      </c>
      <c r="L78" s="134" t="s">
        <v>171</v>
      </c>
      <c r="M78" s="52">
        <f t="shared" si="9"/>
        <v>8</v>
      </c>
      <c r="N78" s="52">
        <v>2.5</v>
      </c>
      <c r="O78" s="185">
        <f t="shared" si="10"/>
        <v>10.5</v>
      </c>
      <c r="P78" s="52">
        <f t="shared" si="11"/>
        <v>139.5</v>
      </c>
      <c r="Q78" s="135">
        <v>0</v>
      </c>
      <c r="R78" s="135"/>
      <c r="S78" s="136" t="s">
        <v>145</v>
      </c>
      <c r="T78" s="137" t="s">
        <v>205</v>
      </c>
      <c r="U78" s="2"/>
      <c r="V78" s="2"/>
      <c r="W78" s="2"/>
      <c r="X78" s="2"/>
      <c r="Y78" s="2"/>
      <c r="Z78" s="2"/>
    </row>
    <row r="79" spans="1:26" ht="13.5" customHeight="1" thickBot="1">
      <c r="A79" s="1"/>
      <c r="B79" s="39">
        <v>0.6875</v>
      </c>
      <c r="C79" s="60">
        <v>0.70833333333333337</v>
      </c>
      <c r="D79" s="193"/>
      <c r="E79" s="208" t="s">
        <v>54</v>
      </c>
      <c r="F79" s="208"/>
      <c r="G79" s="207"/>
      <c r="H79" s="207"/>
      <c r="I79" s="7" t="s">
        <v>18</v>
      </c>
      <c r="J79" s="116">
        <v>868810</v>
      </c>
      <c r="K79" s="75" t="s">
        <v>172</v>
      </c>
      <c r="L79" s="117" t="s">
        <v>173</v>
      </c>
      <c r="M79" s="11">
        <f t="shared" si="9"/>
        <v>14</v>
      </c>
      <c r="N79" s="12">
        <v>10</v>
      </c>
      <c r="O79" s="182">
        <f t="shared" si="10"/>
        <v>24</v>
      </c>
      <c r="P79" s="12">
        <f t="shared" si="11"/>
        <v>126</v>
      </c>
      <c r="Q79" s="118">
        <v>0</v>
      </c>
      <c r="R79" s="118"/>
      <c r="S79" s="119" t="s">
        <v>145</v>
      </c>
      <c r="T79" s="120"/>
      <c r="U79" s="2"/>
      <c r="V79" s="2"/>
      <c r="W79" s="2"/>
      <c r="X79" s="2"/>
      <c r="Y79" s="2"/>
      <c r="Z79" s="2"/>
    </row>
    <row r="80" spans="1:26" ht="13.5" customHeight="1" thickBot="1">
      <c r="A80" s="1"/>
      <c r="B80" s="39">
        <v>0.70833333333333337</v>
      </c>
      <c r="C80" s="60">
        <v>0.72916666666666674</v>
      </c>
      <c r="D80" s="193"/>
      <c r="E80" s="208" t="s">
        <v>54</v>
      </c>
      <c r="F80" s="208"/>
      <c r="G80" s="207"/>
      <c r="H80" s="207"/>
      <c r="I80" s="7" t="s">
        <v>18</v>
      </c>
      <c r="J80" s="116">
        <v>861306</v>
      </c>
      <c r="K80" s="75" t="s">
        <v>174</v>
      </c>
      <c r="L80" s="117" t="s">
        <v>175</v>
      </c>
      <c r="M80" s="11">
        <f t="shared" si="9"/>
        <v>6.5</v>
      </c>
      <c r="N80" s="12">
        <v>16</v>
      </c>
      <c r="O80" s="182">
        <f t="shared" si="10"/>
        <v>22.5</v>
      </c>
      <c r="P80" s="12">
        <f t="shared" si="11"/>
        <v>127.5</v>
      </c>
      <c r="Q80" s="118">
        <v>0</v>
      </c>
      <c r="R80" s="118"/>
      <c r="S80" s="119" t="s">
        <v>145</v>
      </c>
      <c r="T80" s="120" t="s">
        <v>205</v>
      </c>
      <c r="U80" s="2"/>
      <c r="V80" s="2"/>
      <c r="W80" s="2"/>
      <c r="X80" s="2"/>
      <c r="Y80" s="2"/>
      <c r="Z80" s="2"/>
    </row>
    <row r="81" spans="1:26" ht="13.5" customHeight="1" thickBot="1">
      <c r="A81" s="1"/>
      <c r="B81" s="39">
        <v>0.72916666666666674</v>
      </c>
      <c r="C81" s="60">
        <v>0.75</v>
      </c>
      <c r="D81" s="193"/>
      <c r="E81" s="208" t="s">
        <v>54</v>
      </c>
      <c r="F81" s="208"/>
      <c r="G81" s="207"/>
      <c r="H81" s="207"/>
      <c r="I81" s="7" t="s">
        <v>18</v>
      </c>
      <c r="J81" s="116">
        <v>866701</v>
      </c>
      <c r="K81" s="75" t="s">
        <v>176</v>
      </c>
      <c r="L81" s="117" t="s">
        <v>177</v>
      </c>
      <c r="M81" s="11">
        <f t="shared" si="9"/>
        <v>0</v>
      </c>
      <c r="N81" s="12">
        <v>24.5</v>
      </c>
      <c r="O81" s="182">
        <f t="shared" si="10"/>
        <v>24.5</v>
      </c>
      <c r="P81" s="12">
        <f t="shared" si="11"/>
        <v>125.5</v>
      </c>
      <c r="Q81" s="118">
        <v>0</v>
      </c>
      <c r="R81" s="118"/>
      <c r="S81" s="119" t="s">
        <v>145</v>
      </c>
      <c r="T81" s="120" t="s">
        <v>146</v>
      </c>
      <c r="U81" s="2"/>
      <c r="V81" s="2"/>
      <c r="W81" s="2"/>
      <c r="X81" s="2"/>
      <c r="Y81" s="2"/>
      <c r="Z81" s="2"/>
    </row>
    <row r="82" spans="1:26" ht="13.5" customHeight="1" thickBot="1">
      <c r="A82" s="1"/>
      <c r="B82" s="39">
        <v>0.75</v>
      </c>
      <c r="C82" s="60">
        <v>0.77083333333333337</v>
      </c>
      <c r="D82" s="193"/>
      <c r="E82" s="208" t="s">
        <v>54</v>
      </c>
      <c r="F82" s="208"/>
      <c r="G82" s="207"/>
      <c r="H82" s="207"/>
      <c r="I82" s="7" t="s">
        <v>18</v>
      </c>
      <c r="J82" s="116">
        <v>898516</v>
      </c>
      <c r="K82" s="75" t="s">
        <v>143</v>
      </c>
      <c r="L82" s="117" t="s">
        <v>178</v>
      </c>
      <c r="M82" s="11">
        <f t="shared" si="9"/>
        <v>11.5</v>
      </c>
      <c r="N82" s="12">
        <v>25.5</v>
      </c>
      <c r="O82" s="182">
        <f t="shared" si="10"/>
        <v>37</v>
      </c>
      <c r="P82" s="12">
        <f t="shared" si="11"/>
        <v>113</v>
      </c>
      <c r="Q82" s="118">
        <v>0</v>
      </c>
      <c r="R82" s="118"/>
      <c r="S82" s="119" t="s">
        <v>145</v>
      </c>
      <c r="T82" s="120"/>
      <c r="U82" s="2"/>
      <c r="V82" s="2"/>
      <c r="W82" s="2"/>
      <c r="X82" s="2"/>
      <c r="Y82" s="2"/>
      <c r="Z82" s="2"/>
    </row>
    <row r="83" spans="1:26" ht="13.5" customHeight="1" thickBot="1">
      <c r="A83" s="1"/>
      <c r="B83" s="76">
        <v>0.77083333333333337</v>
      </c>
      <c r="C83" s="77">
        <v>0.79166666666666663</v>
      </c>
      <c r="D83" s="138"/>
      <c r="E83" s="139"/>
      <c r="F83" s="139"/>
      <c r="G83" s="139"/>
      <c r="H83" s="80"/>
      <c r="I83" s="7" t="s">
        <v>18</v>
      </c>
      <c r="J83" s="116">
        <v>880636</v>
      </c>
      <c r="K83" s="75" t="s">
        <v>179</v>
      </c>
      <c r="L83" s="117" t="s">
        <v>29</v>
      </c>
      <c r="M83" s="11">
        <f t="shared" si="9"/>
        <v>0</v>
      </c>
      <c r="N83" s="12">
        <v>2.5</v>
      </c>
      <c r="O83" s="182">
        <f t="shared" si="10"/>
        <v>2.5</v>
      </c>
      <c r="P83" s="12">
        <f t="shared" si="11"/>
        <v>147.5</v>
      </c>
      <c r="Q83" s="118">
        <v>0</v>
      </c>
      <c r="R83" s="118"/>
      <c r="S83" s="119" t="s">
        <v>145</v>
      </c>
      <c r="T83" s="120" t="s">
        <v>156</v>
      </c>
      <c r="U83" s="2"/>
      <c r="V83" s="2"/>
      <c r="W83" s="2"/>
      <c r="X83" s="2"/>
      <c r="Y83" s="2"/>
      <c r="Z83" s="2"/>
    </row>
    <row r="84" spans="1:26" ht="13.5" customHeight="1" thickBot="1">
      <c r="A84" s="1"/>
      <c r="B84" s="76">
        <v>0.79166666666666663</v>
      </c>
      <c r="C84" s="77">
        <v>0.8125</v>
      </c>
      <c r="D84" s="78"/>
      <c r="E84" s="79"/>
      <c r="F84" s="81"/>
      <c r="G84" s="79"/>
      <c r="H84" s="80"/>
      <c r="I84" s="7" t="s">
        <v>18</v>
      </c>
      <c r="J84" s="116">
        <v>852517</v>
      </c>
      <c r="K84" s="75" t="s">
        <v>180</v>
      </c>
      <c r="L84" s="117" t="s">
        <v>161</v>
      </c>
      <c r="M84" s="11">
        <f t="shared" si="9"/>
        <v>8</v>
      </c>
      <c r="N84" s="12">
        <v>5</v>
      </c>
      <c r="O84" s="182">
        <f t="shared" si="10"/>
        <v>13</v>
      </c>
      <c r="P84" s="12">
        <f t="shared" si="11"/>
        <v>137</v>
      </c>
      <c r="Q84" s="118">
        <v>0</v>
      </c>
      <c r="R84" s="118"/>
      <c r="S84" s="119" t="s">
        <v>145</v>
      </c>
      <c r="T84" s="120"/>
      <c r="U84" s="2"/>
      <c r="V84" s="2"/>
      <c r="W84" s="2"/>
      <c r="X84" s="2"/>
      <c r="Y84" s="2"/>
      <c r="Z84" s="2"/>
    </row>
    <row r="85" spans="1:26" ht="13.5" customHeight="1" thickBot="1">
      <c r="A85" s="1"/>
      <c r="B85" s="89"/>
      <c r="C85" s="90"/>
      <c r="D85" s="91"/>
      <c r="E85" s="92"/>
      <c r="F85" s="92"/>
      <c r="G85" s="92"/>
      <c r="H85" s="93"/>
      <c r="I85" s="7" t="s">
        <v>18</v>
      </c>
      <c r="J85" s="116">
        <v>833780</v>
      </c>
      <c r="K85" s="75" t="s">
        <v>51</v>
      </c>
      <c r="L85" s="117" t="s">
        <v>181</v>
      </c>
      <c r="M85" s="11">
        <f t="shared" si="9"/>
        <v>3</v>
      </c>
      <c r="N85" s="12">
        <v>17</v>
      </c>
      <c r="O85" s="182">
        <f t="shared" si="10"/>
        <v>20</v>
      </c>
      <c r="P85" s="12">
        <f t="shared" si="11"/>
        <v>130</v>
      </c>
      <c r="Q85" s="118">
        <v>0</v>
      </c>
      <c r="R85" s="118"/>
      <c r="S85" s="119" t="s">
        <v>145</v>
      </c>
      <c r="T85" s="120"/>
      <c r="U85" s="2"/>
      <c r="V85" s="2"/>
      <c r="W85" s="2"/>
      <c r="X85" s="2"/>
      <c r="Y85" s="2"/>
      <c r="Z85" s="2"/>
    </row>
    <row r="86" spans="1:26" ht="13.5" customHeight="1" thickBot="1">
      <c r="A86" s="1"/>
      <c r="B86" s="1"/>
      <c r="C86" s="1"/>
      <c r="D86" s="94"/>
      <c r="E86" s="94"/>
      <c r="F86" s="94"/>
      <c r="G86" s="94"/>
      <c r="H86" s="94"/>
      <c r="I86" s="7" t="s">
        <v>18</v>
      </c>
      <c r="J86" s="128">
        <v>852822</v>
      </c>
      <c r="K86" s="129" t="s">
        <v>182</v>
      </c>
      <c r="L86" s="130" t="s">
        <v>183</v>
      </c>
      <c r="M86" s="12">
        <f t="shared" si="9"/>
        <v>8</v>
      </c>
      <c r="N86" s="12">
        <v>2.5</v>
      </c>
      <c r="O86" s="182">
        <f t="shared" si="10"/>
        <v>10.5</v>
      </c>
      <c r="P86" s="12">
        <f t="shared" si="11"/>
        <v>139.5</v>
      </c>
      <c r="Q86" s="131">
        <v>0</v>
      </c>
      <c r="R86" s="131"/>
      <c r="S86" s="132" t="s">
        <v>145</v>
      </c>
      <c r="T86" s="191" t="s">
        <v>205</v>
      </c>
      <c r="U86" s="2"/>
      <c r="V86" s="2"/>
      <c r="W86" s="2"/>
      <c r="X86" s="2"/>
      <c r="Y86" s="2"/>
      <c r="Z86" s="2"/>
    </row>
    <row r="87" spans="1:26" ht="13.5" customHeight="1" thickBot="1">
      <c r="A87" s="1"/>
      <c r="B87" s="1"/>
      <c r="C87" s="1"/>
      <c r="D87" s="95"/>
      <c r="E87" s="95"/>
      <c r="F87" s="95"/>
      <c r="G87" s="95"/>
      <c r="H87" s="95"/>
      <c r="I87" s="7" t="s">
        <v>18</v>
      </c>
      <c r="J87" s="140" t="s">
        <v>184</v>
      </c>
      <c r="K87" s="141"/>
      <c r="L87" s="142"/>
      <c r="M87" s="143">
        <f>SUM(M4:M62)</f>
        <v>132.5</v>
      </c>
      <c r="N87" s="144"/>
      <c r="O87" s="144"/>
      <c r="P87" s="143">
        <f>SUM(P4:P62)</f>
        <v>3924</v>
      </c>
      <c r="Q87" s="144"/>
      <c r="R87" s="118"/>
      <c r="S87" s="118"/>
      <c r="T87" s="120"/>
      <c r="U87" s="2"/>
      <c r="V87" s="2"/>
      <c r="W87" s="2"/>
      <c r="X87" s="2"/>
      <c r="Y87" s="2"/>
      <c r="Z87" s="2"/>
    </row>
    <row r="88" spans="1:26" ht="13.5" customHeight="1">
      <c r="A88" s="1"/>
      <c r="B88" s="262" t="s">
        <v>185</v>
      </c>
      <c r="C88" s="263"/>
      <c r="D88" s="6" t="s">
        <v>13</v>
      </c>
      <c r="E88" s="6" t="s">
        <v>14</v>
      </c>
      <c r="F88" s="6" t="s">
        <v>15</v>
      </c>
      <c r="G88" s="6" t="s">
        <v>16</v>
      </c>
      <c r="H88" s="6" t="s">
        <v>17</v>
      </c>
      <c r="I88" s="7" t="s">
        <v>18</v>
      </c>
      <c r="J88" s="94"/>
      <c r="K88" s="145"/>
      <c r="L88" s="145"/>
      <c r="M88" s="145"/>
      <c r="N88" s="145"/>
      <c r="O88" s="145"/>
      <c r="P88" s="145"/>
      <c r="Q88" s="145"/>
      <c r="R88" s="145"/>
      <c r="S88" s="145"/>
      <c r="T88" s="3"/>
      <c r="U88" s="2"/>
      <c r="V88" s="2"/>
      <c r="W88" s="2"/>
      <c r="X88" s="2"/>
      <c r="Y88" s="2"/>
      <c r="Z88" s="2"/>
    </row>
    <row r="89" spans="1:26" ht="13.5" customHeight="1" thickBot="1">
      <c r="A89" s="1"/>
      <c r="B89" s="264"/>
      <c r="C89" s="265"/>
      <c r="D89" s="17">
        <f>$D$5</f>
        <v>45124</v>
      </c>
      <c r="E89" s="17">
        <f>$E$5</f>
        <v>45125</v>
      </c>
      <c r="F89" s="17">
        <f>$F$5</f>
        <v>45126</v>
      </c>
      <c r="G89" s="17">
        <f>$G$5</f>
        <v>45127</v>
      </c>
      <c r="H89" s="17">
        <f>$H$5</f>
        <v>45128</v>
      </c>
      <c r="I89" s="7" t="s">
        <v>18</v>
      </c>
      <c r="J89" s="94"/>
      <c r="K89" s="145"/>
      <c r="L89" s="145"/>
      <c r="M89" s="145"/>
      <c r="N89" s="145"/>
      <c r="O89" s="145"/>
      <c r="P89" s="145"/>
      <c r="Q89" s="145"/>
      <c r="R89" s="145"/>
      <c r="S89" s="145"/>
      <c r="T89" s="3"/>
      <c r="U89" s="2"/>
      <c r="V89" s="2"/>
      <c r="W89" s="2"/>
      <c r="X89" s="2"/>
      <c r="Y89" s="2"/>
      <c r="Z89" s="2"/>
    </row>
    <row r="90" spans="1:26" ht="13.5" customHeight="1">
      <c r="A90" s="1"/>
      <c r="B90" s="25">
        <v>0.33333333333333331</v>
      </c>
      <c r="C90" s="26">
        <v>0.35416666666666663</v>
      </c>
      <c r="D90" s="97"/>
      <c r="E90" s="98"/>
      <c r="F90" s="99"/>
      <c r="G90" s="99"/>
      <c r="H90" s="101"/>
      <c r="I90" s="7" t="s">
        <v>18</v>
      </c>
      <c r="J90" s="2"/>
      <c r="K90" s="145"/>
      <c r="L90" s="145"/>
      <c r="M90" s="145"/>
      <c r="N90" s="145"/>
      <c r="O90" s="145"/>
      <c r="P90" s="145"/>
      <c r="Q90" s="145"/>
      <c r="R90" s="145"/>
      <c r="S90" s="145"/>
      <c r="T90" s="3"/>
      <c r="U90" s="2"/>
      <c r="V90" s="2"/>
      <c r="W90" s="2"/>
      <c r="X90" s="2"/>
      <c r="Y90" s="2"/>
      <c r="Z90" s="2"/>
    </row>
    <row r="91" spans="1:26" ht="13.5" customHeight="1">
      <c r="A91" s="1"/>
      <c r="B91" s="39">
        <v>0.35416666666666663</v>
      </c>
      <c r="C91" s="60">
        <v>0.375</v>
      </c>
      <c r="D91" s="41"/>
      <c r="E91" s="43"/>
      <c r="F91" s="43"/>
      <c r="G91" s="43"/>
      <c r="H91" s="192"/>
      <c r="I91" s="7" t="s">
        <v>18</v>
      </c>
      <c r="J91" s="94"/>
      <c r="K91" s="269" t="s">
        <v>186</v>
      </c>
      <c r="L91" s="270"/>
      <c r="M91" s="270"/>
      <c r="N91" s="270"/>
      <c r="O91" s="270"/>
      <c r="P91" s="270"/>
      <c r="Q91" s="270"/>
      <c r="R91" s="271"/>
      <c r="S91" s="1"/>
      <c r="T91" s="3"/>
      <c r="U91" s="2"/>
      <c r="V91" s="2"/>
      <c r="W91" s="2"/>
      <c r="X91" s="2"/>
      <c r="Y91" s="2"/>
      <c r="Z91" s="2"/>
    </row>
    <row r="92" spans="1:26" ht="13.5" customHeight="1">
      <c r="A92" s="1"/>
      <c r="B92" s="39">
        <v>0.375</v>
      </c>
      <c r="C92" s="60">
        <v>0.39583333333333331</v>
      </c>
      <c r="D92" s="210" t="s">
        <v>72</v>
      </c>
      <c r="E92" s="43"/>
      <c r="F92" s="43"/>
      <c r="G92" s="43"/>
      <c r="H92" s="192"/>
      <c r="I92" s="7" t="s">
        <v>18</v>
      </c>
      <c r="J92" s="94"/>
      <c r="K92" s="146" t="s">
        <v>187</v>
      </c>
      <c r="L92" s="147"/>
      <c r="M92" s="147"/>
      <c r="N92" s="147"/>
      <c r="O92" s="147"/>
      <c r="P92" s="147"/>
      <c r="Q92" s="147"/>
      <c r="R92" s="147"/>
      <c r="S92" s="148"/>
      <c r="T92" s="3"/>
      <c r="U92" s="2"/>
      <c r="V92" s="2"/>
      <c r="W92" s="2"/>
      <c r="X92" s="2"/>
      <c r="Y92" s="2"/>
      <c r="Z92" s="2"/>
    </row>
    <row r="93" spans="1:26" ht="13.5" customHeight="1">
      <c r="A93" s="1"/>
      <c r="B93" s="39">
        <v>0.39583333333333331</v>
      </c>
      <c r="C93" s="60">
        <v>0.41666666666666669</v>
      </c>
      <c r="D93" s="210" t="s">
        <v>72</v>
      </c>
      <c r="E93" s="43"/>
      <c r="F93" s="192"/>
      <c r="G93" s="192"/>
      <c r="H93" s="192"/>
      <c r="I93" s="7" t="s">
        <v>18</v>
      </c>
      <c r="J93" s="94"/>
      <c r="K93" s="42" t="s">
        <v>188</v>
      </c>
      <c r="L93" s="42"/>
      <c r="M93" s="42"/>
      <c r="N93" s="42"/>
      <c r="O93" s="42"/>
      <c r="P93" s="42"/>
      <c r="Q93" s="42"/>
      <c r="R93" s="42"/>
      <c r="S93" s="149"/>
      <c r="T93" s="3"/>
      <c r="U93" s="2"/>
      <c r="V93" s="2"/>
      <c r="W93" s="2"/>
      <c r="X93" s="2"/>
      <c r="Y93" s="2"/>
      <c r="Z93" s="2"/>
    </row>
    <row r="94" spans="1:26" ht="13.5" customHeight="1" thickBot="1">
      <c r="A94" s="1"/>
      <c r="B94" s="39">
        <v>0.41666666666666669</v>
      </c>
      <c r="C94" s="60">
        <v>0.4375</v>
      </c>
      <c r="D94" s="210" t="s">
        <v>72</v>
      </c>
      <c r="E94" s="43"/>
      <c r="F94" s="192"/>
      <c r="G94" s="196"/>
      <c r="H94" s="192"/>
      <c r="I94" s="7" t="s">
        <v>18</v>
      </c>
      <c r="J94" s="94"/>
      <c r="K94" s="44" t="s">
        <v>189</v>
      </c>
      <c r="L94" s="44"/>
      <c r="M94" s="44"/>
      <c r="N94" s="44"/>
      <c r="O94" s="44"/>
      <c r="P94" s="44"/>
      <c r="Q94" s="44"/>
      <c r="R94" s="44"/>
      <c r="S94" s="150"/>
      <c r="T94" s="3"/>
      <c r="U94" s="2"/>
      <c r="V94" s="2"/>
      <c r="W94" s="2"/>
      <c r="X94" s="2"/>
      <c r="Y94" s="2"/>
      <c r="Z94" s="2"/>
    </row>
    <row r="95" spans="1:26" ht="13.5" customHeight="1">
      <c r="A95" s="1"/>
      <c r="B95" s="39">
        <v>0.4375</v>
      </c>
      <c r="C95" s="60">
        <v>0.45833333333333331</v>
      </c>
      <c r="D95" s="210" t="s">
        <v>72</v>
      </c>
      <c r="E95" s="43"/>
      <c r="F95" s="213" t="s">
        <v>64</v>
      </c>
      <c r="G95" s="197"/>
      <c r="H95" s="213" t="s">
        <v>109</v>
      </c>
      <c r="I95" s="7" t="s">
        <v>18</v>
      </c>
      <c r="J95" s="94"/>
      <c r="K95" s="151" t="s">
        <v>190</v>
      </c>
      <c r="L95" s="151"/>
      <c r="M95" s="151"/>
      <c r="N95" s="151"/>
      <c r="O95" s="151"/>
      <c r="P95" s="151"/>
      <c r="Q95" s="151"/>
      <c r="R95" s="151"/>
      <c r="S95" s="152"/>
      <c r="T95" s="3"/>
      <c r="U95" s="2"/>
      <c r="V95" s="2"/>
      <c r="W95" s="2"/>
      <c r="X95" s="2"/>
      <c r="Y95" s="2"/>
      <c r="Z95" s="2"/>
    </row>
    <row r="96" spans="1:26" ht="13.5" customHeight="1">
      <c r="A96" s="1"/>
      <c r="B96" s="39">
        <v>0.45833333333333331</v>
      </c>
      <c r="C96" s="60">
        <v>0.47916666666666663</v>
      </c>
      <c r="D96" s="210" t="s">
        <v>72</v>
      </c>
      <c r="E96" s="43"/>
      <c r="F96" s="213" t="s">
        <v>64</v>
      </c>
      <c r="G96" s="192"/>
      <c r="H96" s="213" t="s">
        <v>109</v>
      </c>
      <c r="I96" s="7" t="s">
        <v>18</v>
      </c>
      <c r="J96" s="94"/>
      <c r="K96" s="68" t="s">
        <v>191</v>
      </c>
      <c r="L96" s="153"/>
      <c r="M96" s="153"/>
      <c r="N96" s="153"/>
      <c r="O96" s="153"/>
      <c r="P96" s="153"/>
      <c r="Q96" s="153"/>
      <c r="R96" s="153"/>
      <c r="S96" s="154"/>
      <c r="T96" s="3"/>
      <c r="U96" s="2"/>
      <c r="V96" s="2"/>
      <c r="W96" s="2"/>
      <c r="X96" s="2"/>
      <c r="Y96" s="2"/>
      <c r="Z96" s="2"/>
    </row>
    <row r="97" spans="1:26" ht="13.5" customHeight="1">
      <c r="A97" s="1"/>
      <c r="B97" s="39">
        <v>0.47916666666666663</v>
      </c>
      <c r="C97" s="60">
        <v>0.5</v>
      </c>
      <c r="D97" s="210" t="s">
        <v>72</v>
      </c>
      <c r="E97" s="43"/>
      <c r="F97" s="213" t="s">
        <v>64</v>
      </c>
      <c r="G97" s="192"/>
      <c r="H97" s="213" t="s">
        <v>109</v>
      </c>
      <c r="I97" s="7" t="s">
        <v>18</v>
      </c>
      <c r="J97" s="94"/>
      <c r="K97" s="155" t="s">
        <v>192</v>
      </c>
      <c r="L97" s="156"/>
      <c r="M97" s="156"/>
      <c r="N97" s="156"/>
      <c r="O97" s="156"/>
      <c r="P97" s="156"/>
      <c r="Q97" s="156"/>
      <c r="R97" s="156"/>
      <c r="S97" s="157"/>
      <c r="T97" s="3"/>
      <c r="U97" s="2"/>
      <c r="V97" s="2"/>
      <c r="W97" s="2"/>
      <c r="X97" s="2"/>
      <c r="Y97" s="2"/>
      <c r="Z97" s="2"/>
    </row>
    <row r="98" spans="1:26" ht="13.5" customHeight="1">
      <c r="A98" s="1"/>
      <c r="B98" s="39">
        <v>0.5</v>
      </c>
      <c r="C98" s="60">
        <v>0.52083333333333337</v>
      </c>
      <c r="D98" s="209"/>
      <c r="E98" s="43"/>
      <c r="F98" s="213" t="s">
        <v>64</v>
      </c>
      <c r="G98" s="192"/>
      <c r="H98" s="213" t="s">
        <v>109</v>
      </c>
      <c r="I98" s="7" t="s">
        <v>18</v>
      </c>
      <c r="J98" s="94"/>
      <c r="K98" s="81" t="s">
        <v>193</v>
      </c>
      <c r="L98" s="158"/>
      <c r="M98" s="158"/>
      <c r="N98" s="158"/>
      <c r="O98" s="158"/>
      <c r="P98" s="158"/>
      <c r="Q98" s="158"/>
      <c r="R98" s="158"/>
      <c r="S98" s="159"/>
      <c r="T98" s="3"/>
      <c r="U98" s="2"/>
      <c r="V98" s="2"/>
      <c r="W98" s="2"/>
      <c r="X98" s="2"/>
      <c r="Y98" s="2"/>
      <c r="Z98" s="2"/>
    </row>
    <row r="99" spans="1:26" ht="13.5" customHeight="1">
      <c r="A99" s="1"/>
      <c r="B99" s="39">
        <v>0.52083333333333337</v>
      </c>
      <c r="C99" s="60">
        <v>0.54166666666666663</v>
      </c>
      <c r="D99" s="209"/>
      <c r="E99" s="43"/>
      <c r="F99" s="213" t="s">
        <v>64</v>
      </c>
      <c r="G99" s="192"/>
      <c r="H99" s="213" t="s">
        <v>109</v>
      </c>
      <c r="I99" s="7" t="s">
        <v>18</v>
      </c>
      <c r="J99" s="94"/>
      <c r="T99" s="3"/>
      <c r="U99" s="2"/>
      <c r="V99" s="2"/>
      <c r="W99" s="2"/>
      <c r="X99" s="2"/>
      <c r="Y99" s="2"/>
      <c r="Z99" s="2"/>
    </row>
    <row r="100" spans="1:26" ht="13.5" customHeight="1">
      <c r="A100" s="1"/>
      <c r="B100" s="39">
        <v>0.54166666666666663</v>
      </c>
      <c r="C100" s="60">
        <v>0.5625</v>
      </c>
      <c r="D100" s="209"/>
      <c r="E100" s="43"/>
      <c r="F100" s="213" t="s">
        <v>64</v>
      </c>
      <c r="G100" s="192"/>
      <c r="H100" s="213" t="s">
        <v>109</v>
      </c>
      <c r="I100" s="7" t="s">
        <v>18</v>
      </c>
      <c r="J100" s="94"/>
      <c r="T100" s="3"/>
      <c r="U100" s="2"/>
      <c r="V100" s="2"/>
      <c r="W100" s="2"/>
      <c r="X100" s="2"/>
      <c r="Y100" s="2"/>
      <c r="Z100" s="2"/>
    </row>
    <row r="101" spans="1:26" ht="13.5" customHeight="1">
      <c r="A101" s="1"/>
      <c r="B101" s="39">
        <v>0.5625</v>
      </c>
      <c r="C101" s="60">
        <v>0.58333333333333337</v>
      </c>
      <c r="D101" s="209"/>
      <c r="E101" s="43"/>
      <c r="F101" s="43"/>
      <c r="G101" s="43"/>
      <c r="H101" s="192"/>
      <c r="I101" s="7" t="s">
        <v>18</v>
      </c>
      <c r="J101" s="94"/>
      <c r="T101" s="3"/>
      <c r="U101" s="2"/>
      <c r="V101" s="2"/>
      <c r="W101" s="2"/>
      <c r="X101" s="2"/>
      <c r="Y101" s="2"/>
      <c r="Z101" s="2"/>
    </row>
    <row r="102" spans="1:26" ht="13.5" customHeight="1">
      <c r="A102" s="1"/>
      <c r="B102" s="39">
        <v>0.58333333333333337</v>
      </c>
      <c r="C102" s="60">
        <v>0.60416666666666674</v>
      </c>
      <c r="D102" s="41"/>
      <c r="E102" s="43"/>
      <c r="F102" s="43"/>
      <c r="G102" s="43"/>
      <c r="H102" s="192"/>
      <c r="I102" s="7" t="s">
        <v>18</v>
      </c>
      <c r="J102" s="94"/>
      <c r="T102" s="3"/>
      <c r="U102" s="2"/>
      <c r="V102" s="2"/>
      <c r="W102" s="2"/>
      <c r="X102" s="2"/>
      <c r="Y102" s="2"/>
      <c r="Z102" s="2"/>
    </row>
    <row r="103" spans="1:26" ht="13.5" customHeight="1">
      <c r="A103" s="1"/>
      <c r="B103" s="39">
        <v>0.60416666666666674</v>
      </c>
      <c r="C103" s="60">
        <v>0.625</v>
      </c>
      <c r="D103" s="41"/>
      <c r="E103" s="43"/>
      <c r="F103" s="43"/>
      <c r="G103" s="43"/>
      <c r="H103" s="192"/>
      <c r="I103" s="7" t="s">
        <v>18</v>
      </c>
      <c r="J103" s="94"/>
      <c r="T103" s="3"/>
      <c r="U103" s="2"/>
      <c r="V103" s="2"/>
      <c r="W103" s="2"/>
      <c r="X103" s="2"/>
      <c r="Y103" s="2"/>
      <c r="Z103" s="2"/>
    </row>
    <row r="104" spans="1:26" ht="13.5" customHeight="1">
      <c r="A104" s="1"/>
      <c r="B104" s="39">
        <v>0.625</v>
      </c>
      <c r="C104" s="60">
        <v>0.64583333333333337</v>
      </c>
      <c r="D104" s="41"/>
      <c r="E104" s="43"/>
      <c r="F104" s="43"/>
      <c r="G104" s="43"/>
      <c r="H104" s="192"/>
      <c r="I104" s="7" t="s">
        <v>18</v>
      </c>
      <c r="J104" s="94"/>
      <c r="K104" s="1"/>
      <c r="L104" s="1"/>
      <c r="M104" s="1"/>
      <c r="N104" s="1"/>
      <c r="O104" s="1"/>
      <c r="P104" s="1"/>
      <c r="Q104" s="1"/>
      <c r="R104" s="1"/>
      <c r="S104" s="1"/>
      <c r="T104" s="3"/>
      <c r="U104" s="2"/>
      <c r="V104" s="2"/>
      <c r="W104" s="2"/>
      <c r="X104" s="2"/>
      <c r="Y104" s="2"/>
      <c r="Z104" s="2"/>
    </row>
    <row r="105" spans="1:26" ht="13.5" customHeight="1">
      <c r="A105" s="1"/>
      <c r="B105" s="39">
        <v>0.64583333333333337</v>
      </c>
      <c r="C105" s="60">
        <v>0.66666666666666663</v>
      </c>
      <c r="D105" s="41"/>
      <c r="E105" s="43"/>
      <c r="F105" s="43"/>
      <c r="G105" s="43"/>
      <c r="H105" s="192"/>
      <c r="I105" s="7" t="s">
        <v>18</v>
      </c>
      <c r="J105" s="94"/>
      <c r="K105" s="1"/>
      <c r="L105" s="1"/>
      <c r="M105" s="1"/>
      <c r="N105" s="1"/>
      <c r="O105" s="1"/>
      <c r="P105" s="1"/>
      <c r="Q105" s="1"/>
      <c r="R105" s="1"/>
      <c r="S105" s="1"/>
      <c r="T105" s="3"/>
      <c r="U105" s="2"/>
      <c r="V105" s="2"/>
      <c r="W105" s="2"/>
      <c r="X105" s="2"/>
      <c r="Y105" s="2"/>
      <c r="Z105" s="2"/>
    </row>
    <row r="106" spans="1:26" ht="13.5" customHeight="1">
      <c r="A106" s="1"/>
      <c r="B106" s="39">
        <v>0.66666666666666663</v>
      </c>
      <c r="C106" s="60">
        <v>0.6875</v>
      </c>
      <c r="D106" s="41"/>
      <c r="E106" s="43"/>
      <c r="F106" s="43"/>
      <c r="G106" s="43"/>
      <c r="H106" s="192"/>
      <c r="I106" s="7" t="s">
        <v>18</v>
      </c>
      <c r="J106" s="94"/>
      <c r="K106" s="1"/>
      <c r="L106" s="1"/>
      <c r="M106" s="1"/>
      <c r="N106" s="1"/>
      <c r="O106" s="1"/>
      <c r="P106" s="1"/>
      <c r="Q106" s="1"/>
      <c r="R106" s="1"/>
      <c r="S106" s="1"/>
      <c r="T106" s="3"/>
      <c r="U106" s="2"/>
      <c r="V106" s="2"/>
      <c r="W106" s="2"/>
      <c r="X106" s="2"/>
      <c r="Y106" s="2"/>
      <c r="Z106" s="2"/>
    </row>
    <row r="107" spans="1:26" ht="13.5" customHeight="1">
      <c r="A107" s="1"/>
      <c r="B107" s="39">
        <v>0.6875</v>
      </c>
      <c r="C107" s="60">
        <v>0.70833333333333337</v>
      </c>
      <c r="D107" s="41"/>
      <c r="E107" s="43"/>
      <c r="F107" s="43"/>
      <c r="G107" s="43"/>
      <c r="H107" s="192"/>
      <c r="I107" s="7" t="s">
        <v>18</v>
      </c>
      <c r="J107" s="94"/>
      <c r="K107" s="1"/>
      <c r="L107" s="1"/>
      <c r="M107" s="1"/>
      <c r="N107" s="1"/>
      <c r="O107" s="1"/>
      <c r="P107" s="1"/>
      <c r="Q107" s="1"/>
      <c r="R107" s="1"/>
      <c r="S107" s="1"/>
      <c r="T107" s="3"/>
      <c r="U107" s="2"/>
      <c r="V107" s="2"/>
      <c r="W107" s="2"/>
      <c r="X107" s="2"/>
      <c r="Y107" s="2"/>
      <c r="Z107" s="2"/>
    </row>
    <row r="108" spans="1:26" ht="13.5" customHeight="1">
      <c r="A108" s="1"/>
      <c r="B108" s="39">
        <v>0.70833333333333337</v>
      </c>
      <c r="C108" s="60">
        <v>0.72916666666666674</v>
      </c>
      <c r="D108" s="41"/>
      <c r="E108" s="43"/>
      <c r="F108" s="43"/>
      <c r="G108" s="43"/>
      <c r="H108" s="192"/>
      <c r="I108" s="7" t="s">
        <v>18</v>
      </c>
      <c r="J108" s="94"/>
      <c r="K108" s="1"/>
      <c r="L108" s="1"/>
      <c r="M108" s="1"/>
      <c r="N108" s="1"/>
      <c r="O108" s="1"/>
      <c r="P108" s="1"/>
      <c r="Q108" s="1"/>
      <c r="R108" s="1"/>
      <c r="S108" s="1"/>
      <c r="T108" s="3"/>
      <c r="U108" s="2"/>
      <c r="V108" s="2"/>
      <c r="W108" s="2"/>
      <c r="X108" s="2"/>
      <c r="Y108" s="2"/>
      <c r="Z108" s="2"/>
    </row>
    <row r="109" spans="1:26" ht="13.5" customHeight="1">
      <c r="A109" s="1"/>
      <c r="B109" s="39">
        <v>0.72916666666666674</v>
      </c>
      <c r="C109" s="60">
        <v>0.75</v>
      </c>
      <c r="D109" s="41"/>
      <c r="E109" s="43"/>
      <c r="F109" s="43"/>
      <c r="G109" s="43"/>
      <c r="H109" s="192"/>
      <c r="I109" s="7" t="s">
        <v>18</v>
      </c>
      <c r="J109" s="94"/>
      <c r="K109" s="1"/>
      <c r="L109" s="1"/>
      <c r="M109" s="1"/>
      <c r="N109" s="1"/>
      <c r="O109" s="1"/>
      <c r="P109" s="1"/>
      <c r="Q109" s="1"/>
      <c r="R109" s="1"/>
      <c r="S109" s="1"/>
      <c r="T109" s="3"/>
      <c r="U109" s="2"/>
      <c r="V109" s="2"/>
      <c r="W109" s="2"/>
      <c r="X109" s="2"/>
      <c r="Y109" s="2"/>
      <c r="Z109" s="2"/>
    </row>
    <row r="110" spans="1:26" ht="13.5" customHeight="1">
      <c r="A110" s="1"/>
      <c r="B110" s="39">
        <v>0.75</v>
      </c>
      <c r="C110" s="60">
        <v>0.77083333333333337</v>
      </c>
      <c r="D110" s="41"/>
      <c r="E110" s="43"/>
      <c r="F110" s="43"/>
      <c r="G110" s="43"/>
      <c r="H110" s="192"/>
      <c r="I110" s="7" t="s">
        <v>18</v>
      </c>
      <c r="J110" s="94"/>
      <c r="K110" s="1"/>
      <c r="L110" s="1"/>
      <c r="M110" s="1"/>
      <c r="N110" s="1"/>
      <c r="O110" s="1"/>
      <c r="P110" s="1"/>
      <c r="Q110" s="1"/>
      <c r="R110" s="1"/>
      <c r="S110" s="1"/>
      <c r="T110" s="3"/>
      <c r="U110" s="2"/>
      <c r="V110" s="2"/>
      <c r="W110" s="2"/>
      <c r="X110" s="2"/>
      <c r="Y110" s="2"/>
      <c r="Z110" s="2"/>
    </row>
    <row r="111" spans="1:26" ht="13.5" customHeight="1">
      <c r="A111" s="1"/>
      <c r="B111" s="76">
        <v>0.77083333333333337</v>
      </c>
      <c r="C111" s="77">
        <v>0.79166666666666663</v>
      </c>
      <c r="D111" s="198"/>
      <c r="E111" s="192"/>
      <c r="F111" s="199"/>
      <c r="G111" s="199"/>
      <c r="H111" s="200"/>
      <c r="I111" s="7" t="s">
        <v>18</v>
      </c>
      <c r="J111" s="94"/>
      <c r="K111" s="1"/>
      <c r="L111" s="1"/>
      <c r="M111" s="1"/>
      <c r="N111" s="1"/>
      <c r="O111" s="1"/>
      <c r="P111" s="1"/>
      <c r="Q111" s="1"/>
      <c r="R111" s="1"/>
      <c r="S111" s="1"/>
      <c r="T111" s="3"/>
      <c r="U111" s="2"/>
      <c r="V111" s="2"/>
      <c r="W111" s="2"/>
      <c r="X111" s="2"/>
      <c r="Y111" s="2"/>
      <c r="Z111" s="2"/>
    </row>
    <row r="112" spans="1:26" ht="13.5" customHeight="1">
      <c r="A112" s="1"/>
      <c r="B112" s="76">
        <v>0.79166666666666663</v>
      </c>
      <c r="C112" s="77">
        <v>0.8125</v>
      </c>
      <c r="D112" s="169"/>
      <c r="E112" s="192"/>
      <c r="F112" s="43"/>
      <c r="G112" s="192"/>
      <c r="H112" s="200"/>
      <c r="I112" s="7" t="s">
        <v>18</v>
      </c>
      <c r="J112" s="94"/>
      <c r="K112" s="1"/>
      <c r="L112" s="1"/>
      <c r="M112" s="1"/>
      <c r="N112" s="1"/>
      <c r="O112" s="1"/>
      <c r="P112" s="1"/>
      <c r="Q112" s="1"/>
      <c r="R112" s="1"/>
      <c r="S112" s="1"/>
      <c r="T112" s="3"/>
      <c r="U112" s="2"/>
      <c r="V112" s="2"/>
      <c r="W112" s="2"/>
      <c r="X112" s="2"/>
      <c r="Y112" s="2"/>
      <c r="Z112" s="2"/>
    </row>
    <row r="113" spans="1:26" ht="13.5" customHeight="1" thickBot="1">
      <c r="A113" s="1"/>
      <c r="B113" s="89"/>
      <c r="C113" s="90"/>
      <c r="D113" s="201"/>
      <c r="E113" s="202"/>
      <c r="F113" s="202"/>
      <c r="G113" s="202"/>
      <c r="H113" s="203"/>
      <c r="I113" s="7" t="s">
        <v>18</v>
      </c>
      <c r="J113" s="94"/>
      <c r="K113" s="1"/>
      <c r="L113" s="1"/>
      <c r="M113" s="1"/>
      <c r="N113" s="1"/>
      <c r="O113" s="1"/>
      <c r="P113" s="1"/>
      <c r="Q113" s="1"/>
      <c r="R113" s="1"/>
      <c r="S113" s="1"/>
      <c r="T113" s="3"/>
      <c r="U113" s="2"/>
      <c r="V113" s="2"/>
      <c r="W113" s="2"/>
      <c r="X113" s="2"/>
      <c r="Y113" s="2"/>
      <c r="Z113" s="2"/>
    </row>
    <row r="114" spans="1:26" ht="13.5" customHeight="1">
      <c r="A114" s="1"/>
      <c r="B114" s="1"/>
      <c r="C114" s="1"/>
      <c r="D114" s="94"/>
      <c r="E114" s="94"/>
      <c r="F114" s="94"/>
      <c r="G114" s="94"/>
      <c r="H114" s="94"/>
      <c r="I114" s="7" t="s">
        <v>18</v>
      </c>
      <c r="J114" s="94"/>
      <c r="K114" s="1"/>
      <c r="L114" s="1"/>
      <c r="M114" s="1"/>
      <c r="N114" s="1"/>
      <c r="O114" s="1"/>
      <c r="P114" s="1"/>
      <c r="Q114" s="1"/>
      <c r="R114" s="1"/>
      <c r="S114" s="1"/>
      <c r="T114" s="3"/>
      <c r="U114" s="2"/>
      <c r="V114" s="2"/>
      <c r="W114" s="2"/>
      <c r="X114" s="2"/>
      <c r="Y114" s="2"/>
      <c r="Z114" s="2"/>
    </row>
    <row r="115" spans="1:26" ht="13.5" customHeight="1" thickBot="1">
      <c r="A115" s="1"/>
      <c r="B115" s="1"/>
      <c r="C115" s="1"/>
      <c r="D115" s="95"/>
      <c r="E115" s="95"/>
      <c r="F115" s="95"/>
      <c r="G115" s="95"/>
      <c r="H115" s="95"/>
      <c r="I115" s="7" t="s">
        <v>18</v>
      </c>
      <c r="J115" s="94"/>
      <c r="K115" s="1"/>
      <c r="L115" s="1"/>
      <c r="M115" s="1"/>
      <c r="N115" s="1"/>
      <c r="O115" s="1"/>
      <c r="P115" s="1"/>
      <c r="Q115" s="1"/>
      <c r="R115" s="1"/>
      <c r="S115" s="1"/>
      <c r="T115" s="3"/>
      <c r="U115" s="2"/>
      <c r="V115" s="2"/>
      <c r="W115" s="2"/>
      <c r="X115" s="2"/>
      <c r="Y115" s="2"/>
      <c r="Z115" s="2"/>
    </row>
    <row r="116" spans="1:26" ht="13.5" customHeight="1">
      <c r="A116" s="1"/>
      <c r="B116" s="262" t="s">
        <v>194</v>
      </c>
      <c r="C116" s="263"/>
      <c r="D116" s="6" t="s">
        <v>13</v>
      </c>
      <c r="E116" s="6" t="s">
        <v>14</v>
      </c>
      <c r="F116" s="6" t="s">
        <v>15</v>
      </c>
      <c r="G116" s="6" t="s">
        <v>16</v>
      </c>
      <c r="H116" s="6" t="s">
        <v>17</v>
      </c>
      <c r="I116" s="7" t="s">
        <v>18</v>
      </c>
      <c r="J116" s="94"/>
      <c r="K116" s="1"/>
      <c r="L116" s="1"/>
      <c r="M116" s="1"/>
      <c r="N116" s="1"/>
      <c r="O116" s="1"/>
      <c r="P116" s="1"/>
      <c r="Q116" s="1"/>
      <c r="R116" s="1"/>
      <c r="S116" s="1"/>
      <c r="T116" s="3"/>
      <c r="U116" s="2"/>
      <c r="V116" s="2"/>
      <c r="W116" s="2"/>
      <c r="X116" s="2"/>
      <c r="Y116" s="2"/>
      <c r="Z116" s="2"/>
    </row>
    <row r="117" spans="1:26" ht="13.5" customHeight="1" thickBot="1">
      <c r="A117" s="1"/>
      <c r="B117" s="264"/>
      <c r="C117" s="265"/>
      <c r="D117" s="17">
        <f>$D$5</f>
        <v>45124</v>
      </c>
      <c r="E117" s="17">
        <f>$E$5</f>
        <v>45125</v>
      </c>
      <c r="F117" s="17">
        <f>$F$5</f>
        <v>45126</v>
      </c>
      <c r="G117" s="17">
        <f>$G$5</f>
        <v>45127</v>
      </c>
      <c r="H117" s="17">
        <f>$H$5</f>
        <v>45128</v>
      </c>
      <c r="I117" s="7" t="s">
        <v>18</v>
      </c>
      <c r="J117" s="94"/>
      <c r="K117" s="1"/>
      <c r="L117" s="1"/>
      <c r="M117" s="1"/>
      <c r="N117" s="1"/>
      <c r="O117" s="1"/>
      <c r="P117" s="1"/>
      <c r="Q117" s="1"/>
      <c r="R117" s="1"/>
      <c r="S117" s="1"/>
      <c r="T117" s="3"/>
      <c r="U117" s="2"/>
      <c r="V117" s="2"/>
      <c r="W117" s="2"/>
      <c r="X117" s="2"/>
      <c r="Y117" s="2"/>
      <c r="Z117" s="2"/>
    </row>
    <row r="118" spans="1:26" ht="13.5" customHeight="1">
      <c r="A118" s="1"/>
      <c r="B118" s="25">
        <v>0.33333333333333331</v>
      </c>
      <c r="C118" s="26">
        <v>0.35416666666666663</v>
      </c>
      <c r="D118" s="97"/>
      <c r="E118" s="98"/>
      <c r="F118" s="99"/>
      <c r="G118" s="100"/>
      <c r="H118" s="101"/>
      <c r="I118" s="7" t="s">
        <v>18</v>
      </c>
      <c r="J118" s="145"/>
      <c r="K118" s="1"/>
      <c r="L118" s="1"/>
      <c r="M118" s="1"/>
      <c r="N118" s="1"/>
      <c r="O118" s="1"/>
      <c r="P118" s="1"/>
      <c r="Q118" s="1"/>
      <c r="R118" s="1"/>
      <c r="S118" s="1"/>
      <c r="T118" s="3"/>
      <c r="U118" s="2"/>
      <c r="V118" s="2"/>
      <c r="W118" s="2"/>
      <c r="X118" s="2"/>
      <c r="Y118" s="2"/>
      <c r="Z118" s="2"/>
    </row>
    <row r="119" spans="1:26" ht="13.5" customHeight="1">
      <c r="A119" s="1"/>
      <c r="B119" s="39">
        <v>0.35416666666666663</v>
      </c>
      <c r="C119" s="60">
        <v>0.375</v>
      </c>
      <c r="D119" s="169"/>
      <c r="E119" s="192"/>
      <c r="F119" s="43"/>
      <c r="G119" s="43"/>
      <c r="H119" s="192"/>
      <c r="I119" s="7" t="s">
        <v>18</v>
      </c>
      <c r="J119" s="145"/>
      <c r="K119" s="1"/>
      <c r="L119" s="1"/>
      <c r="M119" s="1"/>
      <c r="N119" s="1"/>
      <c r="O119" s="1"/>
      <c r="P119" s="1"/>
      <c r="Q119" s="1"/>
      <c r="R119" s="1"/>
      <c r="S119" s="1"/>
      <c r="T119" s="3"/>
      <c r="U119" s="2"/>
      <c r="V119" s="2"/>
      <c r="W119" s="2"/>
      <c r="X119" s="2"/>
      <c r="Y119" s="2"/>
      <c r="Z119" s="2"/>
    </row>
    <row r="120" spans="1:26" ht="13.5" customHeight="1">
      <c r="A120" s="1"/>
      <c r="B120" s="39">
        <v>0.375</v>
      </c>
      <c r="C120" s="60">
        <v>0.39583333333333331</v>
      </c>
      <c r="D120" s="169"/>
      <c r="E120" s="213" t="s">
        <v>113</v>
      </c>
      <c r="F120" s="43"/>
      <c r="G120" s="43"/>
      <c r="H120" s="192"/>
      <c r="I120" s="7" t="s">
        <v>18</v>
      </c>
      <c r="J120" s="145"/>
      <c r="K120" s="1"/>
      <c r="L120" s="1"/>
      <c r="M120" s="1"/>
      <c r="N120" s="1"/>
      <c r="O120" s="1"/>
      <c r="P120" s="1"/>
      <c r="Q120" s="1"/>
      <c r="R120" s="1"/>
      <c r="S120" s="1"/>
      <c r="T120" s="3"/>
      <c r="U120" s="2"/>
      <c r="V120" s="2"/>
      <c r="W120" s="2"/>
      <c r="X120" s="2"/>
      <c r="Y120" s="2"/>
      <c r="Z120" s="2"/>
    </row>
    <row r="121" spans="1:26" ht="13.5" customHeight="1">
      <c r="A121" s="1"/>
      <c r="B121" s="39">
        <v>0.39583333333333331</v>
      </c>
      <c r="C121" s="60">
        <v>0.41666666666666669</v>
      </c>
      <c r="D121" s="169"/>
      <c r="E121" s="213" t="s">
        <v>113</v>
      </c>
      <c r="F121" s="43"/>
      <c r="G121" s="192"/>
      <c r="H121" s="192"/>
      <c r="I121" s="7" t="s">
        <v>18</v>
      </c>
      <c r="J121" s="145"/>
      <c r="K121" s="1"/>
      <c r="L121" s="1"/>
      <c r="M121" s="1"/>
      <c r="N121" s="1"/>
      <c r="O121" s="1"/>
      <c r="P121" s="1"/>
      <c r="Q121" s="1"/>
      <c r="R121" s="1"/>
      <c r="S121" s="1"/>
      <c r="T121" s="3"/>
      <c r="U121" s="2"/>
      <c r="V121" s="2"/>
      <c r="W121" s="2"/>
      <c r="X121" s="2"/>
      <c r="Y121" s="2"/>
      <c r="Z121" s="2"/>
    </row>
    <row r="122" spans="1:26" ht="13.5" customHeight="1" thickBot="1">
      <c r="A122" s="1"/>
      <c r="B122" s="39">
        <v>0.41666666666666669</v>
      </c>
      <c r="C122" s="60">
        <v>0.4375</v>
      </c>
      <c r="D122" s="195"/>
      <c r="E122" s="241" t="s">
        <v>113</v>
      </c>
      <c r="F122" s="43"/>
      <c r="G122" s="196"/>
      <c r="H122" s="213" t="s">
        <v>104</v>
      </c>
      <c r="I122" s="7" t="s">
        <v>18</v>
      </c>
      <c r="J122" s="145"/>
      <c r="K122" s="1"/>
      <c r="L122" s="1"/>
      <c r="M122" s="1"/>
      <c r="N122" s="1"/>
      <c r="O122" s="1"/>
      <c r="P122" s="1"/>
      <c r="Q122" s="1"/>
      <c r="R122" s="1"/>
      <c r="S122" s="1"/>
      <c r="T122" s="3"/>
      <c r="U122" s="2"/>
      <c r="V122" s="2"/>
      <c r="W122" s="2"/>
      <c r="X122" s="2"/>
      <c r="Y122" s="2"/>
      <c r="Z122" s="2"/>
    </row>
    <row r="123" spans="1:26" ht="13.5" customHeight="1">
      <c r="A123" s="1"/>
      <c r="B123" s="39">
        <v>0.4375</v>
      </c>
      <c r="C123" s="60">
        <v>0.45833333333333331</v>
      </c>
      <c r="D123" s="238" t="s">
        <v>96</v>
      </c>
      <c r="E123" s="218" t="s">
        <v>113</v>
      </c>
      <c r="F123" s="213" t="s">
        <v>206</v>
      </c>
      <c r="G123" s="219"/>
      <c r="H123" s="213" t="s">
        <v>104</v>
      </c>
      <c r="I123" s="7" t="s">
        <v>18</v>
      </c>
      <c r="J123" s="145"/>
      <c r="K123" s="1"/>
      <c r="L123" s="1"/>
      <c r="M123" s="1"/>
      <c r="N123" s="1"/>
      <c r="O123" s="1"/>
      <c r="P123" s="1"/>
      <c r="Q123" s="1"/>
      <c r="R123" s="1"/>
      <c r="S123" s="1"/>
      <c r="T123" s="3"/>
      <c r="U123" s="2"/>
      <c r="V123" s="2"/>
      <c r="W123" s="2"/>
      <c r="X123" s="2"/>
      <c r="Y123" s="2"/>
      <c r="Z123" s="2"/>
    </row>
    <row r="124" spans="1:26" ht="13.5" customHeight="1">
      <c r="A124" s="1"/>
      <c r="B124" s="39">
        <v>0.45833333333333331</v>
      </c>
      <c r="C124" s="60">
        <v>0.47916666666666663</v>
      </c>
      <c r="D124" s="238" t="s">
        <v>96</v>
      </c>
      <c r="E124" s="211" t="s">
        <v>113</v>
      </c>
      <c r="F124" s="212"/>
      <c r="G124" s="192"/>
      <c r="H124" s="213" t="s">
        <v>104</v>
      </c>
      <c r="I124" s="7" t="s">
        <v>18</v>
      </c>
      <c r="J124" s="145"/>
      <c r="K124" s="1"/>
      <c r="L124" s="1"/>
      <c r="M124" s="1"/>
      <c r="N124" s="1"/>
      <c r="O124" s="1"/>
      <c r="P124" s="1"/>
      <c r="Q124" s="1"/>
      <c r="R124" s="1"/>
      <c r="S124" s="1"/>
      <c r="T124" s="3"/>
      <c r="U124" s="2"/>
      <c r="V124" s="2"/>
      <c r="W124" s="2"/>
      <c r="X124" s="2"/>
      <c r="Y124" s="2"/>
      <c r="Z124" s="2"/>
    </row>
    <row r="125" spans="1:26" ht="13.5" customHeight="1">
      <c r="A125" s="1"/>
      <c r="B125" s="39">
        <v>0.47916666666666663</v>
      </c>
      <c r="C125" s="60">
        <v>0.5</v>
      </c>
      <c r="D125" s="238" t="s">
        <v>96</v>
      </c>
      <c r="E125" s="211" t="s">
        <v>113</v>
      </c>
      <c r="F125" s="212"/>
      <c r="G125" s="192"/>
      <c r="H125" s="213" t="s">
        <v>104</v>
      </c>
      <c r="I125" s="7" t="s">
        <v>18</v>
      </c>
      <c r="J125" s="145"/>
      <c r="K125" s="1"/>
      <c r="L125" s="1"/>
      <c r="M125" s="1"/>
      <c r="N125" s="1"/>
      <c r="O125" s="1"/>
      <c r="P125" s="1"/>
      <c r="Q125" s="1"/>
      <c r="R125" s="1"/>
      <c r="S125" s="1"/>
      <c r="T125" s="3"/>
      <c r="U125" s="2"/>
      <c r="V125" s="2"/>
      <c r="W125" s="2"/>
      <c r="X125" s="2"/>
      <c r="Y125" s="2"/>
      <c r="Z125" s="2"/>
    </row>
    <row r="126" spans="1:26" ht="13.5" customHeight="1">
      <c r="A126" s="1"/>
      <c r="B126" s="39">
        <v>0.5</v>
      </c>
      <c r="C126" s="60">
        <v>0.52083333333333337</v>
      </c>
      <c r="D126" s="238" t="s">
        <v>96</v>
      </c>
      <c r="E126" s="211" t="s">
        <v>113</v>
      </c>
      <c r="F126" s="212"/>
      <c r="G126" s="192"/>
      <c r="H126" s="213" t="s">
        <v>104</v>
      </c>
      <c r="I126" s="7" t="s">
        <v>18</v>
      </c>
      <c r="J126" s="145"/>
      <c r="K126" s="1"/>
      <c r="L126" s="1"/>
      <c r="M126" s="1"/>
      <c r="N126" s="1"/>
      <c r="O126" s="1"/>
      <c r="P126" s="1"/>
      <c r="Q126" s="1"/>
      <c r="R126" s="1"/>
      <c r="S126" s="1"/>
      <c r="T126" s="3"/>
      <c r="U126" s="2"/>
      <c r="V126" s="2"/>
      <c r="W126" s="2"/>
      <c r="X126" s="2"/>
      <c r="Y126" s="2"/>
      <c r="Z126" s="2"/>
    </row>
    <row r="127" spans="1:26" ht="13.5" customHeight="1">
      <c r="A127" s="1"/>
      <c r="B127" s="39">
        <v>0.52083333333333337</v>
      </c>
      <c r="C127" s="60">
        <v>0.54166666666666663</v>
      </c>
      <c r="D127" s="238" t="s">
        <v>96</v>
      </c>
      <c r="E127" s="43"/>
      <c r="F127" s="43"/>
      <c r="G127" s="192"/>
      <c r="H127" s="213" t="s">
        <v>104</v>
      </c>
      <c r="I127" s="7" t="s">
        <v>18</v>
      </c>
      <c r="J127" s="145"/>
      <c r="K127" s="1"/>
      <c r="L127" s="1"/>
      <c r="M127" s="1"/>
      <c r="N127" s="1"/>
      <c r="O127" s="1"/>
      <c r="P127" s="1"/>
      <c r="Q127" s="1"/>
      <c r="R127" s="1"/>
      <c r="S127" s="1"/>
      <c r="T127" s="3"/>
      <c r="U127" s="2"/>
      <c r="V127" s="2"/>
      <c r="W127" s="2"/>
      <c r="X127" s="2"/>
      <c r="Y127" s="2"/>
      <c r="Z127" s="2"/>
    </row>
    <row r="128" spans="1:26" ht="13.5" customHeight="1">
      <c r="A128" s="1"/>
      <c r="B128" s="39">
        <v>0.54166666666666663</v>
      </c>
      <c r="C128" s="40">
        <v>0.5625</v>
      </c>
      <c r="D128" s="238" t="s">
        <v>96</v>
      </c>
      <c r="E128" s="43"/>
      <c r="F128" s="43"/>
      <c r="G128" s="192"/>
      <c r="H128" s="213"/>
      <c r="I128" s="7" t="s">
        <v>18</v>
      </c>
      <c r="J128" s="145"/>
      <c r="K128" s="1"/>
      <c r="L128" s="1"/>
      <c r="M128" s="1"/>
      <c r="N128" s="1"/>
      <c r="O128" s="1"/>
      <c r="P128" s="1"/>
      <c r="Q128" s="1"/>
      <c r="R128" s="1"/>
      <c r="S128" s="1"/>
      <c r="T128" s="3"/>
      <c r="U128" s="2"/>
      <c r="V128" s="2"/>
      <c r="W128" s="2"/>
      <c r="X128" s="2"/>
      <c r="Y128" s="2"/>
      <c r="Z128" s="2"/>
    </row>
    <row r="129" spans="1:26" ht="13.5" customHeight="1">
      <c r="A129" s="1"/>
      <c r="B129" s="39">
        <v>0.5625</v>
      </c>
      <c r="C129" s="40">
        <v>0.58333333333333337</v>
      </c>
      <c r="D129" s="238" t="s">
        <v>96</v>
      </c>
      <c r="E129" s="43"/>
      <c r="F129" s="43"/>
      <c r="G129" s="43"/>
      <c r="H129" s="213"/>
      <c r="I129" s="7" t="s">
        <v>18</v>
      </c>
      <c r="J129" s="145"/>
      <c r="K129" s="145"/>
      <c r="L129" s="145"/>
      <c r="M129" s="145"/>
      <c r="N129" s="145"/>
      <c r="O129" s="145"/>
      <c r="P129" s="145"/>
      <c r="Q129" s="1"/>
      <c r="R129" s="1"/>
      <c r="S129" s="1"/>
      <c r="T129" s="3"/>
      <c r="U129" s="2"/>
      <c r="V129" s="2"/>
      <c r="W129" s="2"/>
      <c r="X129" s="2"/>
      <c r="Y129" s="2"/>
      <c r="Z129" s="2"/>
    </row>
    <row r="130" spans="1:26" ht="13.5" customHeight="1">
      <c r="A130" s="1"/>
      <c r="B130" s="39">
        <v>0.58333333333333337</v>
      </c>
      <c r="C130" s="40">
        <v>0.60416666666666674</v>
      </c>
      <c r="D130" s="238" t="s">
        <v>96</v>
      </c>
      <c r="E130" s="43"/>
      <c r="F130" s="192"/>
      <c r="G130" s="43"/>
      <c r="H130" s="192"/>
      <c r="I130" s="7" t="s">
        <v>18</v>
      </c>
      <c r="J130" s="145"/>
      <c r="K130" s="145"/>
      <c r="L130" s="145"/>
      <c r="M130" s="145"/>
      <c r="N130" s="145"/>
      <c r="O130" s="145"/>
      <c r="P130" s="145"/>
      <c r="Q130" s="1"/>
      <c r="R130" s="1"/>
      <c r="S130" s="1"/>
      <c r="T130" s="3"/>
      <c r="U130" s="2"/>
      <c r="V130" s="2"/>
      <c r="W130" s="2"/>
      <c r="X130" s="2"/>
      <c r="Y130" s="2"/>
      <c r="Z130" s="2"/>
    </row>
    <row r="131" spans="1:26" ht="13.5" customHeight="1">
      <c r="A131" s="1"/>
      <c r="B131" s="39">
        <v>0.60416666666666674</v>
      </c>
      <c r="C131" s="40">
        <v>0.625</v>
      </c>
      <c r="D131" s="238"/>
      <c r="E131" s="204"/>
      <c r="F131" s="192"/>
      <c r="G131" s="43"/>
      <c r="H131" s="192"/>
      <c r="I131" s="7" t="s">
        <v>18</v>
      </c>
      <c r="J131" s="145"/>
      <c r="K131" s="145"/>
      <c r="L131" s="145"/>
      <c r="M131" s="145"/>
      <c r="N131" s="145"/>
      <c r="O131" s="145"/>
      <c r="P131" s="145"/>
      <c r="Q131" s="1"/>
      <c r="R131" s="1"/>
      <c r="S131" s="1"/>
      <c r="T131" s="3"/>
      <c r="U131" s="2"/>
      <c r="V131" s="2"/>
      <c r="W131" s="2"/>
      <c r="X131" s="2"/>
      <c r="Y131" s="2"/>
      <c r="Z131" s="2"/>
    </row>
    <row r="132" spans="1:26" ht="13.5" customHeight="1">
      <c r="A132" s="1"/>
      <c r="B132" s="39">
        <v>0.625</v>
      </c>
      <c r="C132" s="40">
        <v>0.64583333333333337</v>
      </c>
      <c r="D132" s="238"/>
      <c r="E132" s="204"/>
      <c r="F132" s="192"/>
      <c r="G132" s="43"/>
      <c r="H132" s="192"/>
      <c r="I132" s="7" t="s">
        <v>18</v>
      </c>
      <c r="J132" s="145"/>
      <c r="K132" s="145"/>
      <c r="L132" s="145"/>
      <c r="M132" s="145"/>
      <c r="N132" s="145"/>
      <c r="O132" s="145"/>
      <c r="P132" s="145"/>
      <c r="Q132" s="1"/>
      <c r="R132" s="1"/>
      <c r="S132" s="1"/>
      <c r="T132" s="3"/>
      <c r="U132" s="2"/>
      <c r="V132" s="2"/>
      <c r="W132" s="2"/>
      <c r="X132" s="2"/>
      <c r="Y132" s="2"/>
      <c r="Z132" s="2"/>
    </row>
    <row r="133" spans="1:26" ht="13.5" customHeight="1">
      <c r="A133" s="1"/>
      <c r="B133" s="39">
        <v>0.64583333333333337</v>
      </c>
      <c r="C133" s="40">
        <v>0.66666666666666663</v>
      </c>
      <c r="D133" s="238"/>
      <c r="E133" s="204"/>
      <c r="F133" s="192"/>
      <c r="G133" s="43"/>
      <c r="H133" s="192"/>
      <c r="I133" s="7" t="s">
        <v>18</v>
      </c>
      <c r="J133" s="145"/>
      <c r="K133" s="145"/>
      <c r="L133" s="145"/>
      <c r="M133" s="145"/>
      <c r="N133" s="145"/>
      <c r="O133" s="145"/>
      <c r="P133" s="145"/>
      <c r="Q133" s="1"/>
      <c r="R133" s="1"/>
      <c r="S133" s="1"/>
      <c r="T133" s="3"/>
      <c r="U133" s="2"/>
      <c r="V133" s="2"/>
      <c r="W133" s="2"/>
      <c r="X133" s="2"/>
      <c r="Y133" s="2"/>
      <c r="Z133" s="2"/>
    </row>
    <row r="134" spans="1:26" ht="13.5" customHeight="1">
      <c r="A134" s="1"/>
      <c r="B134" s="39">
        <v>0.66666666666666663</v>
      </c>
      <c r="C134" s="40">
        <v>0.6875</v>
      </c>
      <c r="D134" s="238"/>
      <c r="E134" s="204"/>
      <c r="F134" s="192"/>
      <c r="G134" s="43"/>
      <c r="H134" s="192"/>
      <c r="I134" s="7" t="s">
        <v>18</v>
      </c>
      <c r="J134" s="145"/>
      <c r="K134" s="145"/>
      <c r="L134" s="145"/>
      <c r="M134" s="145"/>
      <c r="N134" s="145"/>
      <c r="O134" s="145"/>
      <c r="P134" s="145"/>
      <c r="Q134" s="1"/>
      <c r="R134" s="1"/>
      <c r="S134" s="1"/>
      <c r="T134" s="3"/>
      <c r="U134" s="2"/>
      <c r="V134" s="2"/>
      <c r="W134" s="2"/>
      <c r="X134" s="2"/>
      <c r="Y134" s="2"/>
      <c r="Z134" s="2"/>
    </row>
    <row r="135" spans="1:26" ht="13.5" customHeight="1">
      <c r="A135" s="1"/>
      <c r="B135" s="39">
        <v>0.6875</v>
      </c>
      <c r="C135" s="40">
        <v>0.70833333333333337</v>
      </c>
      <c r="D135" s="215"/>
      <c r="E135" s="43"/>
      <c r="F135" s="192"/>
      <c r="G135" s="43"/>
      <c r="H135" s="192"/>
      <c r="I135" s="7" t="s">
        <v>18</v>
      </c>
      <c r="J135" s="145"/>
      <c r="K135" s="145"/>
      <c r="L135" s="145"/>
      <c r="M135" s="145"/>
      <c r="N135" s="145"/>
      <c r="O135" s="145"/>
      <c r="P135" s="145"/>
      <c r="Q135" s="1"/>
      <c r="R135" s="1"/>
      <c r="S135" s="1"/>
      <c r="T135" s="3"/>
      <c r="U135" s="2"/>
      <c r="V135" s="2"/>
      <c r="W135" s="2"/>
      <c r="X135" s="2"/>
      <c r="Y135" s="2"/>
      <c r="Z135" s="2"/>
    </row>
    <row r="136" spans="1:26" ht="13.5" customHeight="1">
      <c r="A136" s="1"/>
      <c r="B136" s="39">
        <v>0.70833333333333337</v>
      </c>
      <c r="C136" s="40">
        <v>0.72916666666666674</v>
      </c>
      <c r="D136" s="215"/>
      <c r="E136" s="43"/>
      <c r="F136" s="192"/>
      <c r="G136" s="43"/>
      <c r="H136" s="192"/>
      <c r="I136" s="7" t="s">
        <v>18</v>
      </c>
      <c r="J136" s="145"/>
      <c r="K136" s="145"/>
      <c r="L136" s="145"/>
      <c r="M136" s="145"/>
      <c r="N136" s="145"/>
      <c r="O136" s="145"/>
      <c r="P136" s="145"/>
      <c r="Q136" s="1"/>
      <c r="R136" s="1"/>
      <c r="S136" s="1"/>
      <c r="T136" s="3"/>
      <c r="U136" s="2"/>
      <c r="V136" s="2"/>
      <c r="W136" s="2"/>
      <c r="X136" s="2"/>
      <c r="Y136" s="2"/>
      <c r="Z136" s="2"/>
    </row>
    <row r="137" spans="1:26" ht="13.5" customHeight="1">
      <c r="A137" s="1"/>
      <c r="B137" s="39">
        <v>0.72916666666666674</v>
      </c>
      <c r="C137" s="40">
        <v>0.75</v>
      </c>
      <c r="D137" s="215"/>
      <c r="E137" s="43"/>
      <c r="F137" s="192"/>
      <c r="G137" s="43"/>
      <c r="H137" s="192"/>
      <c r="I137" s="7" t="s">
        <v>18</v>
      </c>
      <c r="J137" s="145"/>
      <c r="K137" s="145"/>
      <c r="L137" s="145"/>
      <c r="M137" s="145"/>
      <c r="N137" s="145"/>
      <c r="O137" s="145"/>
      <c r="P137" s="145"/>
      <c r="Q137" s="1"/>
      <c r="R137" s="1"/>
      <c r="S137" s="1"/>
      <c r="T137" s="3"/>
      <c r="U137" s="2"/>
      <c r="V137" s="2"/>
      <c r="W137" s="2"/>
      <c r="X137" s="2"/>
      <c r="Y137" s="2"/>
      <c r="Z137" s="2"/>
    </row>
    <row r="138" spans="1:26" ht="13.5" customHeight="1">
      <c r="A138" s="1"/>
      <c r="B138" s="39">
        <v>0.75</v>
      </c>
      <c r="C138" s="40">
        <v>0.77083333333333337</v>
      </c>
      <c r="D138" s="215"/>
      <c r="E138" s="43"/>
      <c r="F138" s="192"/>
      <c r="G138" s="43"/>
      <c r="H138" s="192"/>
      <c r="I138" s="7" t="s">
        <v>18</v>
      </c>
      <c r="J138" s="145"/>
      <c r="K138" s="145"/>
      <c r="L138" s="145"/>
      <c r="M138" s="145"/>
      <c r="N138" s="145"/>
      <c r="O138" s="145"/>
      <c r="P138" s="145"/>
      <c r="Q138" s="1"/>
      <c r="R138" s="1"/>
      <c r="S138" s="1"/>
      <c r="T138" s="3"/>
      <c r="U138" s="2"/>
      <c r="V138" s="2"/>
      <c r="W138" s="2"/>
      <c r="X138" s="2"/>
      <c r="Y138" s="2"/>
      <c r="Z138" s="2"/>
    </row>
    <row r="139" spans="1:26" ht="13.5" customHeight="1">
      <c r="A139" s="1"/>
      <c r="B139" s="76">
        <v>0.77083333333333337</v>
      </c>
      <c r="C139" s="77">
        <v>0.79166666666666663</v>
      </c>
      <c r="D139" s="78"/>
      <c r="E139" s="79"/>
      <c r="F139" s="79"/>
      <c r="G139" s="79"/>
      <c r="H139" s="160"/>
      <c r="I139" s="7" t="s">
        <v>18</v>
      </c>
      <c r="J139" s="145"/>
      <c r="K139" s="145"/>
      <c r="L139" s="145"/>
      <c r="M139" s="145"/>
      <c r="N139" s="145"/>
      <c r="O139" s="145"/>
      <c r="P139" s="145"/>
      <c r="Q139" s="1"/>
      <c r="R139" s="1"/>
      <c r="S139" s="1"/>
      <c r="T139" s="3"/>
      <c r="U139" s="2"/>
      <c r="V139" s="2"/>
      <c r="W139" s="2"/>
      <c r="X139" s="2"/>
      <c r="Y139" s="2"/>
      <c r="Z139" s="2"/>
    </row>
    <row r="140" spans="1:26" ht="13.5" customHeight="1">
      <c r="A140" s="1"/>
      <c r="B140" s="76">
        <v>0.79166666666666663</v>
      </c>
      <c r="C140" s="77">
        <v>0.8125</v>
      </c>
      <c r="D140" s="78"/>
      <c r="E140" s="79"/>
      <c r="F140" s="81"/>
      <c r="G140" s="79"/>
      <c r="H140" s="80"/>
      <c r="I140" s="7" t="s">
        <v>18</v>
      </c>
      <c r="J140" s="161"/>
      <c r="K140" s="145"/>
      <c r="L140" s="145"/>
      <c r="M140" s="145"/>
      <c r="N140" s="145"/>
      <c r="O140" s="145"/>
      <c r="P140" s="145"/>
      <c r="Q140" s="1"/>
      <c r="R140" s="1"/>
      <c r="S140" s="1"/>
      <c r="T140" s="3"/>
      <c r="U140" s="2"/>
      <c r="V140" s="2"/>
      <c r="W140" s="2"/>
      <c r="X140" s="2"/>
      <c r="Y140" s="2"/>
      <c r="Z140" s="2"/>
    </row>
    <row r="141" spans="1:26" ht="13.5" customHeight="1" thickBot="1">
      <c r="A141" s="1"/>
      <c r="B141" s="89"/>
      <c r="C141" s="90"/>
      <c r="D141" s="91"/>
      <c r="E141" s="92"/>
      <c r="F141" s="92"/>
      <c r="G141" s="92"/>
      <c r="H141" s="93"/>
      <c r="I141" s="7" t="s">
        <v>18</v>
      </c>
      <c r="J141" s="145"/>
      <c r="K141" s="145"/>
      <c r="L141" s="145"/>
      <c r="M141" s="145"/>
      <c r="N141" s="145"/>
      <c r="O141" s="145"/>
      <c r="P141" s="145"/>
      <c r="Q141" s="1"/>
      <c r="R141" s="1"/>
      <c r="S141" s="1"/>
      <c r="T141" s="3"/>
      <c r="U141" s="2"/>
      <c r="V141" s="2"/>
      <c r="W141" s="2"/>
      <c r="X141" s="2"/>
      <c r="Y141" s="2"/>
      <c r="Z141" s="2"/>
    </row>
    <row r="142" spans="1:26" ht="13.5" customHeight="1">
      <c r="A142" s="145"/>
      <c r="B142" s="1"/>
      <c r="C142" s="1"/>
      <c r="D142" s="94"/>
      <c r="E142" s="94"/>
      <c r="F142" s="94"/>
      <c r="G142" s="94"/>
      <c r="H142" s="94"/>
      <c r="I142" s="7" t="s">
        <v>18</v>
      </c>
      <c r="J142" s="145"/>
      <c r="K142" s="145"/>
      <c r="L142" s="145"/>
      <c r="M142" s="145"/>
      <c r="N142" s="145"/>
      <c r="O142" s="145"/>
      <c r="P142" s="145"/>
      <c r="Q142" s="1"/>
      <c r="R142" s="1"/>
      <c r="S142" s="1"/>
      <c r="T142" s="3"/>
      <c r="U142" s="2"/>
      <c r="V142" s="2"/>
      <c r="W142" s="2"/>
      <c r="X142" s="2"/>
      <c r="Y142" s="2"/>
      <c r="Z142" s="2"/>
    </row>
    <row r="143" spans="1:26" ht="13.5" customHeight="1" thickBot="1">
      <c r="A143" s="145"/>
      <c r="B143" s="145"/>
      <c r="C143" s="145"/>
      <c r="D143" s="3"/>
      <c r="E143" s="3"/>
      <c r="F143" s="3"/>
      <c r="G143" s="3"/>
      <c r="H143" s="3"/>
      <c r="I143" s="7" t="s">
        <v>18</v>
      </c>
      <c r="J143" s="145"/>
      <c r="K143" s="145"/>
      <c r="L143" s="145"/>
      <c r="M143" s="145"/>
      <c r="N143" s="145"/>
      <c r="O143" s="145"/>
      <c r="P143" s="145"/>
      <c r="Q143" s="1"/>
      <c r="R143" s="1"/>
      <c r="S143" s="1"/>
      <c r="T143" s="3"/>
      <c r="U143" s="2"/>
      <c r="V143" s="2"/>
      <c r="W143" s="2"/>
      <c r="X143" s="2"/>
      <c r="Y143" s="2"/>
      <c r="Z143" s="2"/>
    </row>
    <row r="144" spans="1:26" ht="13.5" customHeight="1">
      <c r="A144" s="145"/>
      <c r="B144" s="262" t="s">
        <v>196</v>
      </c>
      <c r="C144" s="263"/>
      <c r="D144" s="6" t="s">
        <v>13</v>
      </c>
      <c r="E144" s="6" t="s">
        <v>14</v>
      </c>
      <c r="F144" s="6" t="s">
        <v>15</v>
      </c>
      <c r="G144" s="6" t="s">
        <v>16</v>
      </c>
      <c r="H144" s="6" t="s">
        <v>17</v>
      </c>
      <c r="I144" s="7" t="s">
        <v>18</v>
      </c>
      <c r="J144" s="145"/>
      <c r="K144" s="145"/>
      <c r="L144" s="145"/>
      <c r="M144" s="145"/>
      <c r="N144" s="145"/>
      <c r="O144" s="145"/>
      <c r="P144" s="145"/>
      <c r="Q144" s="1"/>
      <c r="R144" s="1"/>
      <c r="S144" s="1"/>
      <c r="T144" s="3"/>
      <c r="U144" s="2"/>
      <c r="V144" s="2"/>
      <c r="W144" s="2"/>
      <c r="X144" s="2"/>
      <c r="Y144" s="2"/>
      <c r="Z144" s="2"/>
    </row>
    <row r="145" spans="1:26" ht="13.5" customHeight="1" thickBot="1">
      <c r="A145" s="145"/>
      <c r="B145" s="264"/>
      <c r="C145" s="265"/>
      <c r="D145" s="17">
        <f>$D$5</f>
        <v>45124</v>
      </c>
      <c r="E145" s="17">
        <f>$E$5</f>
        <v>45125</v>
      </c>
      <c r="F145" s="17">
        <f>$F$5</f>
        <v>45126</v>
      </c>
      <c r="G145" s="17">
        <f>$G$5</f>
        <v>45127</v>
      </c>
      <c r="H145" s="17">
        <f>$H$5</f>
        <v>45128</v>
      </c>
      <c r="I145" s="7" t="s">
        <v>18</v>
      </c>
      <c r="J145" s="145"/>
      <c r="K145" s="145"/>
      <c r="L145" s="145"/>
      <c r="M145" s="145"/>
      <c r="N145" s="145"/>
      <c r="O145" s="145"/>
      <c r="P145" s="145"/>
      <c r="Q145" s="1"/>
      <c r="R145" s="1"/>
      <c r="S145" s="1"/>
      <c r="T145" s="3"/>
      <c r="U145" s="2"/>
      <c r="V145" s="2"/>
      <c r="W145" s="2"/>
      <c r="X145" s="2"/>
      <c r="Y145" s="2"/>
      <c r="Z145" s="2"/>
    </row>
    <row r="146" spans="1:26" ht="13.5" customHeight="1">
      <c r="A146" s="145"/>
      <c r="B146" s="25">
        <v>0.33333333333333331</v>
      </c>
      <c r="C146" s="26">
        <v>0.35416666666666663</v>
      </c>
      <c r="D146" s="97"/>
      <c r="E146" s="98"/>
      <c r="F146" s="99"/>
      <c r="G146" s="100"/>
      <c r="H146" s="101"/>
      <c r="I146" s="7" t="s">
        <v>18</v>
      </c>
      <c r="J146" s="145"/>
      <c r="K146" s="145"/>
      <c r="L146" s="145"/>
      <c r="M146" s="145"/>
      <c r="N146" s="145"/>
      <c r="O146" s="145"/>
      <c r="P146" s="145"/>
      <c r="Q146" s="1"/>
      <c r="R146" s="1"/>
      <c r="S146" s="1"/>
      <c r="T146" s="3"/>
      <c r="U146" s="2"/>
      <c r="V146" s="2"/>
      <c r="W146" s="2"/>
      <c r="X146" s="2"/>
      <c r="Y146" s="2"/>
      <c r="Z146" s="2"/>
    </row>
    <row r="147" spans="1:26" ht="13.5" customHeight="1">
      <c r="A147" s="145"/>
      <c r="B147" s="39">
        <v>0.35416666666666663</v>
      </c>
      <c r="C147" s="40">
        <v>0.375</v>
      </c>
      <c r="D147" s="41"/>
      <c r="E147" s="43"/>
      <c r="F147" s="43"/>
      <c r="G147" s="226" t="s">
        <v>22</v>
      </c>
      <c r="H147" s="192"/>
      <c r="I147" s="7" t="s">
        <v>18</v>
      </c>
      <c r="J147" s="145"/>
      <c r="K147" s="145"/>
      <c r="L147" s="145"/>
      <c r="M147" s="145"/>
      <c r="N147" s="145"/>
      <c r="O147" s="145"/>
      <c r="P147" s="145"/>
      <c r="Q147" s="1"/>
      <c r="R147" s="1"/>
      <c r="S147" s="1"/>
      <c r="T147" s="3"/>
      <c r="U147" s="2"/>
      <c r="V147" s="2"/>
      <c r="W147" s="2"/>
      <c r="X147" s="2"/>
      <c r="Y147" s="2"/>
      <c r="Z147" s="2"/>
    </row>
    <row r="148" spans="1:26" ht="13.5" customHeight="1">
      <c r="A148" s="145"/>
      <c r="B148" s="39">
        <v>0.375</v>
      </c>
      <c r="C148" s="40">
        <v>0.39583333333333331</v>
      </c>
      <c r="D148" s="41"/>
      <c r="E148" s="43"/>
      <c r="F148" s="43"/>
      <c r="G148" s="226" t="s">
        <v>22</v>
      </c>
      <c r="H148" s="192"/>
      <c r="I148" s="7" t="s">
        <v>18</v>
      </c>
      <c r="J148" s="145"/>
      <c r="K148" s="145"/>
      <c r="L148" s="145"/>
      <c r="M148" s="145"/>
      <c r="N148" s="145"/>
      <c r="O148" s="145"/>
      <c r="P148" s="145"/>
      <c r="Q148" s="1"/>
      <c r="R148" s="1"/>
      <c r="S148" s="1"/>
      <c r="T148" s="3"/>
      <c r="U148" s="2"/>
      <c r="V148" s="2"/>
      <c r="W148" s="2"/>
      <c r="X148" s="2"/>
      <c r="Y148" s="2"/>
      <c r="Z148" s="2"/>
    </row>
    <row r="149" spans="1:26" ht="13.5" customHeight="1">
      <c r="A149" s="145"/>
      <c r="B149" s="39">
        <v>0.39583333333333331</v>
      </c>
      <c r="C149" s="40">
        <v>0.41666666666666669</v>
      </c>
      <c r="D149" s="210" t="s">
        <v>129</v>
      </c>
      <c r="E149" s="231" t="s">
        <v>26</v>
      </c>
      <c r="F149" s="226" t="s">
        <v>131</v>
      </c>
      <c r="G149" s="226" t="s">
        <v>22</v>
      </c>
      <c r="H149" s="192"/>
      <c r="I149" s="7" t="s">
        <v>18</v>
      </c>
      <c r="J149" s="145"/>
      <c r="K149" s="145"/>
      <c r="L149" s="145"/>
      <c r="M149" s="145"/>
      <c r="N149" s="145"/>
      <c r="O149" s="145"/>
      <c r="P149" s="145"/>
      <c r="Q149" s="1"/>
      <c r="R149" s="1"/>
      <c r="S149" s="1"/>
      <c r="T149" s="3"/>
      <c r="U149" s="2"/>
      <c r="V149" s="2"/>
      <c r="W149" s="2"/>
      <c r="X149" s="2"/>
      <c r="Y149" s="2"/>
      <c r="Z149" s="2"/>
    </row>
    <row r="150" spans="1:26" ht="13.5" customHeight="1">
      <c r="A150" s="145"/>
      <c r="B150" s="39">
        <v>0.41666666666666669</v>
      </c>
      <c r="C150" s="40">
        <v>0.4375</v>
      </c>
      <c r="D150" s="210" t="s">
        <v>129</v>
      </c>
      <c r="E150" s="231" t="s">
        <v>26</v>
      </c>
      <c r="F150" s="226" t="s">
        <v>131</v>
      </c>
      <c r="G150" s="226" t="s">
        <v>22</v>
      </c>
      <c r="H150" s="213" t="s">
        <v>96</v>
      </c>
      <c r="I150" s="7" t="s">
        <v>18</v>
      </c>
      <c r="J150" s="145"/>
      <c r="K150" s="145"/>
      <c r="L150" s="145"/>
      <c r="M150" s="145"/>
      <c r="N150" s="145"/>
      <c r="O150" s="145"/>
      <c r="P150" s="145"/>
      <c r="Q150" s="1"/>
      <c r="R150" s="1"/>
      <c r="S150" s="1"/>
      <c r="T150" s="3"/>
      <c r="U150" s="2"/>
      <c r="V150" s="2"/>
      <c r="W150" s="2"/>
      <c r="X150" s="2"/>
      <c r="Y150" s="2"/>
      <c r="Z150" s="2"/>
    </row>
    <row r="151" spans="1:26" ht="13.5" customHeight="1">
      <c r="A151" s="145"/>
      <c r="B151" s="39">
        <v>0.4375</v>
      </c>
      <c r="C151" s="40">
        <v>0.45833333333333331</v>
      </c>
      <c r="D151" s="210" t="s">
        <v>129</v>
      </c>
      <c r="E151" s="231" t="s">
        <v>26</v>
      </c>
      <c r="F151" s="226" t="s">
        <v>131</v>
      </c>
      <c r="G151" s="226" t="s">
        <v>22</v>
      </c>
      <c r="H151" s="213" t="s">
        <v>96</v>
      </c>
      <c r="I151" s="7" t="s">
        <v>18</v>
      </c>
      <c r="J151" s="145"/>
      <c r="K151" s="145"/>
      <c r="L151" s="145"/>
      <c r="M151" s="145"/>
      <c r="N151" s="145"/>
      <c r="O151" s="145"/>
      <c r="P151" s="145"/>
      <c r="Q151" s="1"/>
      <c r="R151" s="1"/>
      <c r="S151" s="1"/>
      <c r="T151" s="3"/>
      <c r="U151" s="2"/>
      <c r="V151" s="2"/>
      <c r="W151" s="2"/>
      <c r="X151" s="2"/>
      <c r="Y151" s="2"/>
      <c r="Z151" s="2"/>
    </row>
    <row r="152" spans="1:26" ht="13.5" customHeight="1">
      <c r="A152" s="145"/>
      <c r="B152" s="39">
        <v>0.45833333333333331</v>
      </c>
      <c r="C152" s="40">
        <v>0.47916666666666663</v>
      </c>
      <c r="D152" s="210" t="s">
        <v>129</v>
      </c>
      <c r="E152" s="231" t="s">
        <v>26</v>
      </c>
      <c r="F152" s="226" t="s">
        <v>131</v>
      </c>
      <c r="G152" s="226" t="s">
        <v>22</v>
      </c>
      <c r="H152" s="213" t="s">
        <v>96</v>
      </c>
      <c r="I152" s="7" t="s">
        <v>18</v>
      </c>
      <c r="J152" s="145"/>
      <c r="K152" s="145"/>
      <c r="L152" s="145"/>
      <c r="M152" s="145"/>
      <c r="N152" s="145"/>
      <c r="O152" s="145"/>
      <c r="P152" s="145"/>
      <c r="Q152" s="1"/>
      <c r="R152" s="1"/>
      <c r="S152" s="1"/>
      <c r="T152" s="3"/>
      <c r="U152" s="2"/>
      <c r="V152" s="2"/>
      <c r="W152" s="2"/>
      <c r="X152" s="2"/>
      <c r="Y152" s="2"/>
      <c r="Z152" s="2"/>
    </row>
    <row r="153" spans="1:26" ht="13.5" customHeight="1" thickBot="1">
      <c r="A153" s="145"/>
      <c r="B153" s="39">
        <v>0.47916666666666663</v>
      </c>
      <c r="C153" s="40">
        <v>0.5</v>
      </c>
      <c r="D153" s="239" t="s">
        <v>129</v>
      </c>
      <c r="E153" s="231" t="s">
        <v>26</v>
      </c>
      <c r="F153" s="192"/>
      <c r="G153" s="226" t="s">
        <v>22</v>
      </c>
      <c r="H153" s="213" t="s">
        <v>96</v>
      </c>
      <c r="I153" s="7" t="s">
        <v>18</v>
      </c>
      <c r="J153" s="145"/>
      <c r="K153" s="145"/>
      <c r="L153" s="145"/>
      <c r="M153" s="145"/>
      <c r="N153" s="145"/>
      <c r="O153" s="145"/>
      <c r="P153" s="145"/>
      <c r="Q153" s="1"/>
      <c r="R153" s="1"/>
      <c r="S153" s="1"/>
      <c r="T153" s="3"/>
      <c r="U153" s="2"/>
      <c r="V153" s="2"/>
      <c r="W153" s="2"/>
      <c r="X153" s="2"/>
      <c r="Y153" s="2"/>
      <c r="Z153" s="2"/>
    </row>
    <row r="154" spans="1:26" ht="13.5" customHeight="1">
      <c r="A154" s="145"/>
      <c r="B154" s="39">
        <v>0.5</v>
      </c>
      <c r="C154" s="40">
        <v>0.52083333333333337</v>
      </c>
      <c r="D154" s="223" t="s">
        <v>131</v>
      </c>
      <c r="E154" s="231" t="s">
        <v>26</v>
      </c>
      <c r="F154" s="192"/>
      <c r="G154" s="226" t="s">
        <v>22</v>
      </c>
      <c r="H154" s="213" t="s">
        <v>96</v>
      </c>
      <c r="I154" s="7" t="s">
        <v>18</v>
      </c>
      <c r="J154" s="145"/>
      <c r="K154" s="145"/>
      <c r="L154" s="145"/>
      <c r="M154" s="145"/>
      <c r="N154" s="145"/>
      <c r="O154" s="145"/>
      <c r="P154" s="145"/>
      <c r="Q154" s="1"/>
      <c r="R154" s="1"/>
      <c r="S154" s="1"/>
      <c r="T154" s="3"/>
      <c r="U154" s="2"/>
      <c r="V154" s="2"/>
      <c r="W154" s="2"/>
      <c r="X154" s="2"/>
      <c r="Y154" s="2"/>
      <c r="Z154" s="2"/>
    </row>
    <row r="155" spans="1:26" ht="13.5" customHeight="1">
      <c r="A155" s="145"/>
      <c r="B155" s="39">
        <v>0.52083333333333337</v>
      </c>
      <c r="C155" s="40">
        <v>0.54166666666666663</v>
      </c>
      <c r="D155" s="209" t="s">
        <v>131</v>
      </c>
      <c r="E155" s="204"/>
      <c r="F155" s="192"/>
      <c r="G155" s="211"/>
      <c r="H155" s="213" t="s">
        <v>96</v>
      </c>
      <c r="I155" s="7" t="s">
        <v>18</v>
      </c>
      <c r="J155" s="145"/>
      <c r="K155" s="145"/>
      <c r="L155" s="145"/>
      <c r="M155" s="145"/>
      <c r="N155" s="145"/>
      <c r="O155" s="145"/>
      <c r="P155" s="145"/>
      <c r="Q155" s="1"/>
      <c r="R155" s="1"/>
      <c r="S155" s="1"/>
      <c r="T155" s="3"/>
      <c r="U155" s="2"/>
      <c r="V155" s="2"/>
      <c r="W155" s="2"/>
      <c r="X155" s="2"/>
      <c r="Y155" s="2"/>
      <c r="Z155" s="2"/>
    </row>
    <row r="156" spans="1:26" ht="13.5" customHeight="1">
      <c r="A156" s="145"/>
      <c r="B156" s="39">
        <v>0.54166666666666663</v>
      </c>
      <c r="C156" s="40">
        <v>0.5625</v>
      </c>
      <c r="D156" s="209" t="s">
        <v>131</v>
      </c>
      <c r="E156" s="204"/>
      <c r="F156" s="192"/>
      <c r="G156" s="211"/>
      <c r="H156" s="212"/>
      <c r="I156" s="7" t="s">
        <v>18</v>
      </c>
      <c r="J156" s="145"/>
      <c r="K156" s="145"/>
      <c r="L156" s="145"/>
      <c r="M156" s="145"/>
      <c r="N156" s="145"/>
      <c r="O156" s="145"/>
      <c r="P156" s="145"/>
      <c r="Q156" s="145"/>
      <c r="R156" s="1"/>
      <c r="S156" s="1"/>
      <c r="T156" s="3"/>
      <c r="U156" s="2"/>
      <c r="V156" s="2"/>
      <c r="W156" s="2"/>
      <c r="X156" s="2"/>
      <c r="Y156" s="2"/>
      <c r="Z156" s="2"/>
    </row>
    <row r="157" spans="1:26" ht="13.5" customHeight="1">
      <c r="A157" s="145"/>
      <c r="B157" s="39">
        <v>0.5625</v>
      </c>
      <c r="C157" s="40">
        <v>0.58333333333333337</v>
      </c>
      <c r="D157" s="209" t="s">
        <v>131</v>
      </c>
      <c r="E157" s="220"/>
      <c r="F157" s="221"/>
      <c r="G157" s="221"/>
      <c r="H157" s="212"/>
      <c r="I157" s="7" t="s">
        <v>18</v>
      </c>
      <c r="J157" s="145"/>
      <c r="K157" s="145"/>
      <c r="L157" s="145"/>
      <c r="M157" s="145"/>
      <c r="N157" s="145"/>
      <c r="O157" s="145"/>
      <c r="P157" s="145"/>
      <c r="Q157" s="145"/>
      <c r="R157" s="1"/>
      <c r="S157" s="1"/>
      <c r="T157" s="3"/>
      <c r="U157" s="2"/>
      <c r="V157" s="2"/>
      <c r="W157" s="2"/>
      <c r="X157" s="2"/>
      <c r="Y157" s="2"/>
      <c r="Z157" s="2"/>
    </row>
    <row r="158" spans="1:26" ht="13.5" customHeight="1" thickBot="1">
      <c r="A158" s="145"/>
      <c r="B158" s="39">
        <v>0.58333333333333337</v>
      </c>
      <c r="C158" s="40">
        <v>0.60416666666666674</v>
      </c>
      <c r="D158" s="222" t="s">
        <v>131</v>
      </c>
      <c r="E158" s="204"/>
      <c r="F158" s="216"/>
      <c r="G158" s="216"/>
      <c r="H158" s="192"/>
      <c r="I158" s="7" t="s">
        <v>18</v>
      </c>
      <c r="J158" s="145"/>
      <c r="K158" s="145"/>
      <c r="L158" s="145"/>
      <c r="M158" s="145"/>
      <c r="N158" s="145"/>
      <c r="O158" s="145"/>
      <c r="P158" s="145"/>
      <c r="Q158" s="145"/>
      <c r="R158" s="1"/>
      <c r="S158" s="1"/>
      <c r="T158" s="3"/>
      <c r="U158" s="2"/>
      <c r="V158" s="2"/>
      <c r="W158" s="2"/>
      <c r="X158" s="2"/>
      <c r="Y158" s="2"/>
      <c r="Z158" s="2"/>
    </row>
    <row r="159" spans="1:26" ht="13.5" customHeight="1">
      <c r="A159" s="145"/>
      <c r="B159" s="39">
        <v>0.60416666666666674</v>
      </c>
      <c r="C159" s="40">
        <v>0.625</v>
      </c>
      <c r="D159" s="223"/>
      <c r="E159" s="204"/>
      <c r="F159" s="192"/>
      <c r="G159" s="221"/>
      <c r="H159" s="192"/>
      <c r="I159" s="7" t="s">
        <v>18</v>
      </c>
      <c r="J159" s="145"/>
      <c r="K159" s="145"/>
      <c r="L159" s="145"/>
      <c r="M159" s="145"/>
      <c r="N159" s="145"/>
      <c r="O159" s="145"/>
      <c r="P159" s="145"/>
      <c r="Q159" s="145"/>
      <c r="R159" s="1"/>
      <c r="S159" s="1"/>
      <c r="T159" s="3"/>
      <c r="U159" s="2"/>
      <c r="V159" s="2"/>
      <c r="W159" s="2"/>
      <c r="X159" s="2"/>
      <c r="Y159" s="2"/>
      <c r="Z159" s="2"/>
    </row>
    <row r="160" spans="1:26" ht="13.5" customHeight="1">
      <c r="A160" s="145"/>
      <c r="B160" s="39">
        <v>0.625</v>
      </c>
      <c r="C160" s="40">
        <v>0.64583333333333337</v>
      </c>
      <c r="D160" s="223"/>
      <c r="E160" s="204"/>
      <c r="F160" s="192"/>
      <c r="G160" s="216"/>
      <c r="H160" s="192"/>
      <c r="I160" s="7" t="s">
        <v>18</v>
      </c>
      <c r="J160" s="145"/>
      <c r="K160" s="145"/>
      <c r="L160" s="145"/>
      <c r="M160" s="145"/>
      <c r="N160" s="145"/>
      <c r="O160" s="145"/>
      <c r="P160" s="145"/>
      <c r="Q160" s="145"/>
      <c r="R160" s="1"/>
      <c r="S160" s="1"/>
      <c r="T160" s="3"/>
      <c r="U160" s="2"/>
      <c r="V160" s="2"/>
      <c r="W160" s="2"/>
      <c r="X160" s="2"/>
      <c r="Y160" s="2"/>
      <c r="Z160" s="2"/>
    </row>
    <row r="161" spans="1:26" ht="13.5" customHeight="1">
      <c r="A161" s="145"/>
      <c r="B161" s="39">
        <v>0.64583333333333337</v>
      </c>
      <c r="C161" s="40">
        <v>0.66666666666666663</v>
      </c>
      <c r="D161" s="223"/>
      <c r="E161" s="204"/>
      <c r="F161" s="192"/>
      <c r="G161" s="192"/>
      <c r="H161" s="192"/>
      <c r="I161" s="7" t="s">
        <v>18</v>
      </c>
      <c r="J161" s="145"/>
      <c r="K161" s="145"/>
      <c r="L161" s="145"/>
      <c r="M161" s="145"/>
      <c r="N161" s="145"/>
      <c r="O161" s="145"/>
      <c r="P161" s="145"/>
      <c r="Q161" s="145"/>
      <c r="R161" s="1"/>
      <c r="S161" s="1"/>
      <c r="T161" s="3"/>
      <c r="U161" s="2"/>
      <c r="V161" s="2"/>
      <c r="W161" s="2"/>
      <c r="X161" s="2"/>
      <c r="Y161" s="2"/>
      <c r="Z161" s="2"/>
    </row>
    <row r="162" spans="1:26" ht="13.5" customHeight="1">
      <c r="A162" s="145"/>
      <c r="B162" s="39">
        <v>0.66666666666666663</v>
      </c>
      <c r="C162" s="40">
        <v>0.6875</v>
      </c>
      <c r="D162" s="223"/>
      <c r="E162" s="204"/>
      <c r="F162" s="192"/>
      <c r="G162" s="192"/>
      <c r="H162" s="192"/>
      <c r="I162" s="7" t="s">
        <v>18</v>
      </c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3"/>
      <c r="U162" s="2"/>
      <c r="V162" s="2"/>
      <c r="W162" s="2"/>
      <c r="X162" s="2"/>
      <c r="Y162" s="2"/>
      <c r="Z162" s="2"/>
    </row>
    <row r="163" spans="1:26" ht="13.5" customHeight="1">
      <c r="A163" s="145"/>
      <c r="B163" s="39">
        <v>0.6875</v>
      </c>
      <c r="C163" s="40">
        <v>0.70833333333333337</v>
      </c>
      <c r="D163" s="223"/>
      <c r="E163" s="204"/>
      <c r="F163" s="192"/>
      <c r="G163" s="192"/>
      <c r="H163" s="192"/>
      <c r="I163" s="7" t="s">
        <v>18</v>
      </c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3"/>
      <c r="U163" s="2"/>
      <c r="V163" s="2"/>
      <c r="W163" s="2"/>
      <c r="X163" s="2"/>
      <c r="Y163" s="2"/>
      <c r="Z163" s="2"/>
    </row>
    <row r="164" spans="1:26" ht="13.5" customHeight="1">
      <c r="A164" s="145"/>
      <c r="B164" s="39">
        <v>0.70833333333333337</v>
      </c>
      <c r="C164" s="40">
        <v>0.72916666666666674</v>
      </c>
      <c r="D164" s="223"/>
      <c r="E164" s="204"/>
      <c r="F164" s="192"/>
      <c r="G164" s="192"/>
      <c r="H164" s="192"/>
      <c r="I164" s="7" t="s">
        <v>18</v>
      </c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3"/>
      <c r="U164" s="2"/>
      <c r="V164" s="2"/>
      <c r="W164" s="2"/>
      <c r="X164" s="2"/>
      <c r="Y164" s="2"/>
      <c r="Z164" s="2"/>
    </row>
    <row r="165" spans="1:26" ht="13.5" customHeight="1">
      <c r="A165" s="145"/>
      <c r="B165" s="39">
        <v>0.72916666666666674</v>
      </c>
      <c r="C165" s="40">
        <v>0.75</v>
      </c>
      <c r="D165" s="224"/>
      <c r="E165" s="204"/>
      <c r="F165" s="192"/>
      <c r="G165" s="192"/>
      <c r="H165" s="192"/>
      <c r="I165" s="7" t="s">
        <v>18</v>
      </c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3"/>
      <c r="U165" s="2"/>
      <c r="V165" s="2"/>
      <c r="W165" s="2"/>
      <c r="X165" s="2"/>
      <c r="Y165" s="2"/>
      <c r="Z165" s="2"/>
    </row>
    <row r="166" spans="1:26" ht="13.5" customHeight="1">
      <c r="A166" s="145"/>
      <c r="B166" s="39">
        <v>0.75</v>
      </c>
      <c r="C166" s="40">
        <v>0.77083333333333337</v>
      </c>
      <c r="D166" s="224"/>
      <c r="E166" s="204"/>
      <c r="F166" s="192"/>
      <c r="G166" s="43"/>
      <c r="H166" s="192"/>
      <c r="I166" s="7" t="s">
        <v>18</v>
      </c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3"/>
      <c r="U166" s="2"/>
      <c r="V166" s="2"/>
      <c r="W166" s="2"/>
      <c r="X166" s="2"/>
      <c r="Y166" s="2"/>
      <c r="Z166" s="2"/>
    </row>
    <row r="167" spans="1:26" ht="13.5" customHeight="1">
      <c r="A167" s="145"/>
      <c r="B167" s="76">
        <v>0.77083333333333337</v>
      </c>
      <c r="C167" s="77">
        <v>0.79166666666666663</v>
      </c>
      <c r="D167" s="78"/>
      <c r="E167" s="79"/>
      <c r="F167" s="79"/>
      <c r="G167" s="79"/>
      <c r="H167" s="80"/>
      <c r="I167" s="7" t="s">
        <v>18</v>
      </c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3"/>
      <c r="U167" s="2"/>
      <c r="V167" s="2"/>
      <c r="W167" s="2"/>
      <c r="X167" s="2"/>
      <c r="Y167" s="2"/>
      <c r="Z167" s="2"/>
    </row>
    <row r="168" spans="1:26" ht="13.5" customHeight="1">
      <c r="A168" s="145"/>
      <c r="B168" s="76">
        <v>0.79166666666666663</v>
      </c>
      <c r="C168" s="77">
        <v>0.8125</v>
      </c>
      <c r="D168" s="78"/>
      <c r="E168" s="79"/>
      <c r="F168" s="81"/>
      <c r="G168" s="79"/>
      <c r="H168" s="160"/>
      <c r="I168" s="7" t="s">
        <v>18</v>
      </c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3"/>
      <c r="U168" s="2"/>
      <c r="V168" s="2"/>
      <c r="W168" s="2"/>
      <c r="X168" s="2"/>
      <c r="Y168" s="2"/>
      <c r="Z168" s="2"/>
    </row>
    <row r="169" spans="1:26" ht="13.5" customHeight="1" thickBot="1">
      <c r="A169" s="145"/>
      <c r="B169" s="89"/>
      <c r="C169" s="90"/>
      <c r="D169" s="162"/>
      <c r="E169" s="163"/>
      <c r="F169" s="92"/>
      <c r="G169" s="163"/>
      <c r="H169" s="164"/>
      <c r="I169" s="7" t="s">
        <v>18</v>
      </c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3"/>
      <c r="U169" s="2"/>
      <c r="V169" s="2"/>
      <c r="W169" s="2"/>
      <c r="X169" s="2"/>
      <c r="Y169" s="2"/>
      <c r="Z169" s="2"/>
    </row>
    <row r="170" spans="1:26" ht="13.5" customHeight="1">
      <c r="A170" s="145"/>
      <c r="D170" s="165"/>
      <c r="E170" s="165"/>
      <c r="F170" s="165"/>
      <c r="G170" s="165"/>
      <c r="H170" s="165"/>
      <c r="I170" s="7" t="s">
        <v>18</v>
      </c>
      <c r="J170" s="161"/>
      <c r="K170" s="145"/>
      <c r="L170" s="145"/>
      <c r="M170" s="145"/>
      <c r="N170" s="145"/>
      <c r="O170" s="145"/>
      <c r="P170" s="145"/>
      <c r="Q170" s="145"/>
      <c r="R170" s="145"/>
      <c r="S170" s="145"/>
      <c r="T170" s="3"/>
      <c r="U170" s="2"/>
      <c r="V170" s="2"/>
      <c r="W170" s="2"/>
      <c r="X170" s="2"/>
      <c r="Y170" s="2"/>
      <c r="Z170" s="2"/>
    </row>
    <row r="171" spans="1:26" ht="13.5" customHeight="1" thickBot="1">
      <c r="A171" s="145"/>
      <c r="D171" s="165"/>
      <c r="E171" s="165"/>
      <c r="F171" s="165"/>
      <c r="G171" s="165"/>
      <c r="H171" s="165"/>
      <c r="I171" s="7" t="s">
        <v>18</v>
      </c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3"/>
      <c r="U171" s="2"/>
      <c r="V171" s="2"/>
      <c r="W171" s="2"/>
      <c r="X171" s="2"/>
      <c r="Y171" s="2"/>
      <c r="Z171" s="2"/>
    </row>
    <row r="172" spans="1:26" ht="13.5" customHeight="1">
      <c r="A172" s="145"/>
      <c r="B172" s="262" t="s">
        <v>197</v>
      </c>
      <c r="C172" s="263"/>
      <c r="D172" s="6" t="s">
        <v>13</v>
      </c>
      <c r="E172" s="6" t="s">
        <v>14</v>
      </c>
      <c r="F172" s="6" t="s">
        <v>15</v>
      </c>
      <c r="G172" s="6" t="s">
        <v>16</v>
      </c>
      <c r="H172" s="6" t="s">
        <v>17</v>
      </c>
      <c r="I172" s="7" t="s">
        <v>18</v>
      </c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3"/>
      <c r="U172" s="2"/>
      <c r="V172" s="2"/>
      <c r="W172" s="2"/>
      <c r="X172" s="2"/>
      <c r="Y172" s="2"/>
      <c r="Z172" s="2"/>
    </row>
    <row r="173" spans="1:26" ht="13.5" customHeight="1" thickBot="1">
      <c r="A173" s="145"/>
      <c r="B173" s="264"/>
      <c r="C173" s="265"/>
      <c r="D173" s="17">
        <f>$D$5</f>
        <v>45124</v>
      </c>
      <c r="E173" s="17">
        <f>$E$5</f>
        <v>45125</v>
      </c>
      <c r="F173" s="17">
        <f>$F$5</f>
        <v>45126</v>
      </c>
      <c r="G173" s="17">
        <f>$G$5</f>
        <v>45127</v>
      </c>
      <c r="H173" s="17">
        <f>$H$5</f>
        <v>45128</v>
      </c>
      <c r="I173" s="7" t="s">
        <v>18</v>
      </c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3"/>
      <c r="U173" s="2"/>
      <c r="V173" s="2"/>
      <c r="W173" s="2"/>
      <c r="X173" s="2"/>
      <c r="Y173" s="2"/>
      <c r="Z173" s="2"/>
    </row>
    <row r="174" spans="1:26" ht="13.5" customHeight="1">
      <c r="A174" s="145"/>
      <c r="B174" s="25">
        <v>0.33333333333333331</v>
      </c>
      <c r="C174" s="166">
        <v>0.35416666666666663</v>
      </c>
      <c r="D174" s="167"/>
      <c r="E174" s="98"/>
      <c r="F174" s="99"/>
      <c r="G174" s="99"/>
      <c r="H174" s="101"/>
      <c r="I174" s="7" t="s">
        <v>18</v>
      </c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3"/>
      <c r="U174" s="2"/>
      <c r="V174" s="2"/>
      <c r="W174" s="2"/>
      <c r="X174" s="2"/>
      <c r="Y174" s="2"/>
      <c r="Z174" s="2"/>
    </row>
    <row r="175" spans="1:26" ht="13.5" customHeight="1">
      <c r="A175" s="145"/>
      <c r="B175" s="39">
        <v>0.35416666666666663</v>
      </c>
      <c r="C175" s="40">
        <v>0.375</v>
      </c>
      <c r="D175" s="193" t="s">
        <v>126</v>
      </c>
      <c r="E175" s="43"/>
      <c r="F175" s="208" t="s">
        <v>143</v>
      </c>
      <c r="G175" s="207" t="s">
        <v>170</v>
      </c>
      <c r="H175" s="207" t="s">
        <v>150</v>
      </c>
      <c r="I175" s="7" t="s">
        <v>18</v>
      </c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3"/>
      <c r="U175" s="2"/>
      <c r="V175" s="2"/>
      <c r="W175" s="2"/>
      <c r="X175" s="2"/>
      <c r="Y175" s="2"/>
      <c r="Z175" s="2"/>
    </row>
    <row r="176" spans="1:26" ht="13.5" customHeight="1">
      <c r="A176" s="145"/>
      <c r="B176" s="39">
        <v>0.375</v>
      </c>
      <c r="C176" s="40">
        <v>0.39583333333333331</v>
      </c>
      <c r="D176" s="193" t="s">
        <v>126</v>
      </c>
      <c r="E176" s="43"/>
      <c r="F176" s="208" t="s">
        <v>143</v>
      </c>
      <c r="G176" s="207" t="s">
        <v>170</v>
      </c>
      <c r="H176" s="207" t="s">
        <v>150</v>
      </c>
      <c r="I176" s="7" t="s">
        <v>18</v>
      </c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3"/>
      <c r="U176" s="2"/>
      <c r="V176" s="2"/>
      <c r="W176" s="2"/>
      <c r="X176" s="2"/>
      <c r="Y176" s="2"/>
      <c r="Z176" s="2"/>
    </row>
    <row r="177" spans="1:26" ht="13.5" customHeight="1">
      <c r="A177" s="145"/>
      <c r="B177" s="39">
        <v>0.39583333333333331</v>
      </c>
      <c r="C177" s="40">
        <v>0.41666666666666669</v>
      </c>
      <c r="D177" s="193" t="s">
        <v>126</v>
      </c>
      <c r="E177" s="205"/>
      <c r="F177" s="208" t="s">
        <v>143</v>
      </c>
      <c r="G177" s="207" t="s">
        <v>170</v>
      </c>
      <c r="H177" s="207" t="s">
        <v>150</v>
      </c>
      <c r="I177" s="7" t="s">
        <v>18</v>
      </c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3"/>
      <c r="U177" s="2"/>
      <c r="V177" s="2"/>
      <c r="W177" s="2"/>
      <c r="X177" s="2"/>
      <c r="Y177" s="2"/>
      <c r="Z177" s="2"/>
    </row>
    <row r="178" spans="1:26" ht="13.5" customHeight="1">
      <c r="A178" s="145"/>
      <c r="B178" s="39">
        <v>0.41666666666666669</v>
      </c>
      <c r="C178" s="40">
        <v>0.4375</v>
      </c>
      <c r="D178" s="193" t="s">
        <v>126</v>
      </c>
      <c r="E178" s="231" t="s">
        <v>174</v>
      </c>
      <c r="F178" s="208" t="s">
        <v>143</v>
      </c>
      <c r="G178" s="207" t="s">
        <v>170</v>
      </c>
      <c r="H178" s="207" t="s">
        <v>150</v>
      </c>
      <c r="I178" s="7" t="s">
        <v>18</v>
      </c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3"/>
      <c r="U178" s="2"/>
      <c r="V178" s="2"/>
      <c r="W178" s="2"/>
      <c r="X178" s="2"/>
      <c r="Y178" s="2"/>
      <c r="Z178" s="2"/>
    </row>
    <row r="179" spans="1:26" ht="13.5" customHeight="1">
      <c r="A179" s="145"/>
      <c r="B179" s="39">
        <v>0.4375</v>
      </c>
      <c r="C179" s="40">
        <v>0.45833333333333331</v>
      </c>
      <c r="D179" s="193" t="s">
        <v>126</v>
      </c>
      <c r="E179" s="231" t="s">
        <v>174</v>
      </c>
      <c r="F179" s="208" t="s">
        <v>143</v>
      </c>
      <c r="G179" s="207" t="s">
        <v>170</v>
      </c>
      <c r="H179" s="207" t="s">
        <v>150</v>
      </c>
      <c r="I179" s="7" t="s">
        <v>18</v>
      </c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3"/>
      <c r="U179" s="2"/>
      <c r="V179" s="2"/>
      <c r="W179" s="2"/>
      <c r="X179" s="2"/>
      <c r="Y179" s="2"/>
      <c r="Z179" s="2"/>
    </row>
    <row r="180" spans="1:26" ht="13.5" customHeight="1">
      <c r="A180" s="145"/>
      <c r="B180" s="39">
        <v>0.45833333333333331</v>
      </c>
      <c r="C180" s="40">
        <v>0.47916666666666663</v>
      </c>
      <c r="D180" s="193" t="s">
        <v>126</v>
      </c>
      <c r="E180" s="231" t="s">
        <v>174</v>
      </c>
      <c r="F180" s="208" t="s">
        <v>143</v>
      </c>
      <c r="G180" s="207" t="s">
        <v>170</v>
      </c>
      <c r="H180" s="207" t="s">
        <v>150</v>
      </c>
      <c r="I180" s="7" t="s">
        <v>18</v>
      </c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3"/>
      <c r="U180" s="2"/>
      <c r="V180" s="2"/>
      <c r="W180" s="2"/>
      <c r="X180" s="2"/>
      <c r="Y180" s="2"/>
      <c r="Z180" s="2"/>
    </row>
    <row r="181" spans="1:26" ht="13.5" customHeight="1">
      <c r="A181" s="145"/>
      <c r="B181" s="39">
        <v>0.47916666666666663</v>
      </c>
      <c r="C181" s="40">
        <v>0.5</v>
      </c>
      <c r="D181" s="193" t="s">
        <v>126</v>
      </c>
      <c r="E181" s="231" t="s">
        <v>174</v>
      </c>
      <c r="F181" s="208" t="s">
        <v>143</v>
      </c>
      <c r="G181" s="207" t="s">
        <v>170</v>
      </c>
      <c r="H181" s="207" t="s">
        <v>150</v>
      </c>
      <c r="I181" s="7" t="s">
        <v>18</v>
      </c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3"/>
      <c r="U181" s="2"/>
      <c r="V181" s="2"/>
      <c r="W181" s="2"/>
      <c r="X181" s="2"/>
      <c r="Y181" s="2"/>
      <c r="Z181" s="2"/>
    </row>
    <row r="182" spans="1:26" ht="13.5" customHeight="1">
      <c r="A182" s="145"/>
      <c r="B182" s="39">
        <v>0.5</v>
      </c>
      <c r="C182" s="40">
        <v>0.52083333333333337</v>
      </c>
      <c r="D182" s="193" t="s">
        <v>126</v>
      </c>
      <c r="E182" s="231" t="s">
        <v>174</v>
      </c>
      <c r="F182" s="208" t="s">
        <v>143</v>
      </c>
      <c r="G182" s="207" t="s">
        <v>170</v>
      </c>
      <c r="H182" s="207" t="s">
        <v>150</v>
      </c>
      <c r="I182" s="7" t="s">
        <v>18</v>
      </c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3"/>
      <c r="U182" s="2"/>
      <c r="V182" s="2"/>
      <c r="W182" s="2"/>
      <c r="X182" s="2"/>
      <c r="Y182" s="2"/>
      <c r="Z182" s="2"/>
    </row>
    <row r="183" spans="1:26" ht="13.5" customHeight="1">
      <c r="A183" s="145"/>
      <c r="B183" s="39">
        <v>0.52083333333333337</v>
      </c>
      <c r="C183" s="40">
        <v>0.54166666666666663</v>
      </c>
      <c r="D183" s="240" t="s">
        <v>207</v>
      </c>
      <c r="E183" s="231" t="s">
        <v>174</v>
      </c>
      <c r="F183" s="208" t="s">
        <v>182</v>
      </c>
      <c r="G183" s="207" t="s">
        <v>80</v>
      </c>
      <c r="H183" s="207" t="s">
        <v>182</v>
      </c>
      <c r="I183" s="7" t="s">
        <v>18</v>
      </c>
      <c r="J183" s="145"/>
      <c r="K183" s="145"/>
      <c r="M183" s="145"/>
      <c r="N183" s="145"/>
      <c r="O183" s="145"/>
      <c r="P183" s="145"/>
      <c r="Q183" s="145"/>
      <c r="R183" s="145"/>
      <c r="S183" s="145"/>
      <c r="T183" s="3"/>
      <c r="U183" s="2"/>
      <c r="V183" s="2"/>
      <c r="W183" s="2"/>
      <c r="X183" s="2"/>
      <c r="Y183" s="2"/>
      <c r="Z183" s="2"/>
    </row>
    <row r="184" spans="1:26" ht="13.5" customHeight="1">
      <c r="A184" s="145"/>
      <c r="B184" s="39">
        <v>0.54166666666666663</v>
      </c>
      <c r="C184" s="40">
        <v>0.5625</v>
      </c>
      <c r="D184" s="193" t="s">
        <v>174</v>
      </c>
      <c r="E184" s="231" t="s">
        <v>151</v>
      </c>
      <c r="F184" s="208" t="s">
        <v>182</v>
      </c>
      <c r="G184" s="207" t="s">
        <v>80</v>
      </c>
      <c r="H184" s="207" t="s">
        <v>182</v>
      </c>
      <c r="I184" s="7" t="s">
        <v>18</v>
      </c>
      <c r="J184" s="145"/>
      <c r="K184" s="145"/>
      <c r="M184" s="145"/>
      <c r="N184" s="145"/>
      <c r="O184" s="145"/>
      <c r="P184" s="145"/>
      <c r="Q184" s="145"/>
      <c r="R184" s="145"/>
      <c r="S184" s="145"/>
      <c r="T184" s="3"/>
      <c r="U184" s="2"/>
      <c r="V184" s="2"/>
      <c r="W184" s="2"/>
      <c r="X184" s="2"/>
      <c r="Y184" s="2"/>
      <c r="Z184" s="2"/>
    </row>
    <row r="185" spans="1:26" ht="13.5" customHeight="1">
      <c r="A185" s="145"/>
      <c r="B185" s="39">
        <v>0.5625</v>
      </c>
      <c r="C185" s="40">
        <v>0.58333333333333337</v>
      </c>
      <c r="D185" s="193" t="s">
        <v>174</v>
      </c>
      <c r="E185" s="231" t="s">
        <v>151</v>
      </c>
      <c r="F185" s="208" t="s">
        <v>182</v>
      </c>
      <c r="G185" s="207" t="s">
        <v>80</v>
      </c>
      <c r="H185" s="207" t="s">
        <v>182</v>
      </c>
      <c r="I185" s="7" t="s">
        <v>18</v>
      </c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3"/>
      <c r="U185" s="2"/>
      <c r="V185" s="2"/>
      <c r="W185" s="2"/>
      <c r="X185" s="2"/>
      <c r="Y185" s="2"/>
      <c r="Z185" s="2"/>
    </row>
    <row r="186" spans="1:26" ht="13.5" customHeight="1">
      <c r="A186" s="145"/>
      <c r="B186" s="39">
        <v>0.58333333333333337</v>
      </c>
      <c r="C186" s="40">
        <v>0.60416666666666674</v>
      </c>
      <c r="D186" s="193" t="s">
        <v>174</v>
      </c>
      <c r="E186" s="231" t="s">
        <v>151</v>
      </c>
      <c r="F186" s="208" t="s">
        <v>182</v>
      </c>
      <c r="G186" s="207" t="s">
        <v>80</v>
      </c>
      <c r="H186" s="207" t="s">
        <v>182</v>
      </c>
      <c r="I186" s="7" t="s">
        <v>18</v>
      </c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3"/>
      <c r="U186" s="2"/>
      <c r="V186" s="2"/>
      <c r="W186" s="2"/>
      <c r="X186" s="2"/>
      <c r="Y186" s="2"/>
      <c r="Z186" s="2"/>
    </row>
    <row r="187" spans="1:26" ht="13.5" customHeight="1">
      <c r="A187" s="145"/>
      <c r="B187" s="39">
        <v>0.60416666666666674</v>
      </c>
      <c r="C187" s="40">
        <v>0.625</v>
      </c>
      <c r="D187" s="193" t="s">
        <v>174</v>
      </c>
      <c r="E187" s="231" t="s">
        <v>151</v>
      </c>
      <c r="F187" s="208" t="s">
        <v>182</v>
      </c>
      <c r="G187" s="207" t="s">
        <v>80</v>
      </c>
      <c r="H187" s="207" t="s">
        <v>182</v>
      </c>
      <c r="I187" s="7" t="s">
        <v>18</v>
      </c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3"/>
      <c r="U187" s="2"/>
      <c r="V187" s="2"/>
      <c r="W187" s="2"/>
      <c r="X187" s="2"/>
      <c r="Y187" s="2"/>
      <c r="Z187" s="2"/>
    </row>
    <row r="188" spans="1:26" ht="13.5" customHeight="1">
      <c r="A188" s="145"/>
      <c r="B188" s="39">
        <v>0.625</v>
      </c>
      <c r="C188" s="40">
        <v>0.64583333333333337</v>
      </c>
      <c r="D188" s="193" t="s">
        <v>174</v>
      </c>
      <c r="E188" s="231" t="s">
        <v>151</v>
      </c>
      <c r="F188" s="208" t="s">
        <v>182</v>
      </c>
      <c r="G188" s="207" t="s">
        <v>80</v>
      </c>
      <c r="H188" s="207" t="s">
        <v>182</v>
      </c>
      <c r="I188" s="7" t="s">
        <v>18</v>
      </c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3"/>
      <c r="U188" s="2"/>
      <c r="V188" s="2"/>
      <c r="W188" s="2"/>
      <c r="X188" s="2"/>
      <c r="Y188" s="2"/>
      <c r="Z188" s="2"/>
    </row>
    <row r="189" spans="1:26" ht="13.5" customHeight="1">
      <c r="A189" s="145"/>
      <c r="B189" s="39">
        <v>0.64583333333333337</v>
      </c>
      <c r="C189" s="40">
        <v>0.66666666666666663</v>
      </c>
      <c r="D189" s="193" t="s">
        <v>174</v>
      </c>
      <c r="E189" s="231" t="s">
        <v>151</v>
      </c>
      <c r="F189" s="208" t="s">
        <v>182</v>
      </c>
      <c r="G189" s="207" t="s">
        <v>80</v>
      </c>
      <c r="H189" s="207" t="s">
        <v>182</v>
      </c>
      <c r="I189" s="7" t="s">
        <v>18</v>
      </c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3"/>
      <c r="U189" s="2"/>
      <c r="V189" s="2"/>
      <c r="W189" s="2"/>
      <c r="X189" s="2"/>
      <c r="Y189" s="2"/>
      <c r="Z189" s="2"/>
    </row>
    <row r="190" spans="1:26" ht="13.5" customHeight="1">
      <c r="A190" s="145"/>
      <c r="B190" s="39">
        <v>0.66666666666666663</v>
      </c>
      <c r="C190" s="40">
        <v>0.6875</v>
      </c>
      <c r="D190" s="193" t="s">
        <v>143</v>
      </c>
      <c r="E190" s="227"/>
      <c r="F190" s="208" t="s">
        <v>182</v>
      </c>
      <c r="G190" s="207" t="s">
        <v>80</v>
      </c>
      <c r="H190" s="207" t="s">
        <v>182</v>
      </c>
      <c r="I190" s="7" t="s">
        <v>18</v>
      </c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3"/>
      <c r="U190" s="2"/>
      <c r="V190" s="2"/>
      <c r="W190" s="2"/>
      <c r="X190" s="2"/>
      <c r="Y190" s="2"/>
      <c r="Z190" s="2"/>
    </row>
    <row r="191" spans="1:26" ht="13.5" customHeight="1">
      <c r="A191" s="145"/>
      <c r="B191" s="39">
        <v>0.6875</v>
      </c>
      <c r="C191" s="40">
        <v>0.70833333333333337</v>
      </c>
      <c r="D191" s="193" t="s">
        <v>143</v>
      </c>
      <c r="E191" s="227"/>
      <c r="F191" s="208" t="s">
        <v>54</v>
      </c>
      <c r="G191" s="207" t="s">
        <v>180</v>
      </c>
      <c r="H191" s="207" t="s">
        <v>180</v>
      </c>
      <c r="I191" s="7" t="s">
        <v>18</v>
      </c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3"/>
      <c r="U191" s="2"/>
      <c r="V191" s="2"/>
      <c r="W191" s="2"/>
      <c r="X191" s="2"/>
      <c r="Y191" s="2"/>
      <c r="Z191" s="2"/>
    </row>
    <row r="192" spans="1:26" ht="13.5" customHeight="1">
      <c r="A192" s="145"/>
      <c r="B192" s="39">
        <v>0.70833333333333337</v>
      </c>
      <c r="C192" s="40">
        <v>0.72916666666666674</v>
      </c>
      <c r="D192" s="193" t="s">
        <v>143</v>
      </c>
      <c r="E192" s="227"/>
      <c r="F192" s="208" t="s">
        <v>54</v>
      </c>
      <c r="G192" s="207" t="s">
        <v>180</v>
      </c>
      <c r="H192" s="207" t="s">
        <v>180</v>
      </c>
      <c r="I192" s="7" t="s">
        <v>18</v>
      </c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3"/>
      <c r="U192" s="2"/>
      <c r="V192" s="2"/>
      <c r="W192" s="2"/>
      <c r="X192" s="2"/>
      <c r="Y192" s="2"/>
      <c r="Z192" s="2"/>
    </row>
    <row r="193" spans="1:26" ht="13.5" customHeight="1">
      <c r="A193" s="145"/>
      <c r="B193" s="39">
        <v>0.72916666666666674</v>
      </c>
      <c r="C193" s="40">
        <v>0.75</v>
      </c>
      <c r="D193" s="193" t="s">
        <v>143</v>
      </c>
      <c r="E193" s="227"/>
      <c r="F193" s="208" t="s">
        <v>54</v>
      </c>
      <c r="G193" s="207" t="s">
        <v>180</v>
      </c>
      <c r="H193" s="207" t="s">
        <v>180</v>
      </c>
      <c r="I193" s="7" t="s">
        <v>18</v>
      </c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3"/>
      <c r="U193" s="2"/>
      <c r="V193" s="2"/>
      <c r="W193" s="2"/>
      <c r="X193" s="2"/>
      <c r="Y193" s="2"/>
      <c r="Z193" s="2"/>
    </row>
    <row r="194" spans="1:26" ht="13.5" customHeight="1">
      <c r="A194" s="145"/>
      <c r="B194" s="39">
        <v>0.75</v>
      </c>
      <c r="C194" s="40">
        <v>0.77083333333333337</v>
      </c>
      <c r="D194" s="193" t="s">
        <v>143</v>
      </c>
      <c r="E194" s="204"/>
      <c r="F194" s="208" t="s">
        <v>54</v>
      </c>
      <c r="G194" s="207" t="s">
        <v>180</v>
      </c>
      <c r="H194" s="207" t="s">
        <v>180</v>
      </c>
      <c r="I194" s="7" t="s">
        <v>18</v>
      </c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3"/>
      <c r="U194" s="2"/>
      <c r="V194" s="2"/>
      <c r="W194" s="2"/>
      <c r="X194" s="2"/>
      <c r="Y194" s="2"/>
      <c r="Z194" s="2"/>
    </row>
    <row r="195" spans="1:26" ht="13.5" customHeight="1">
      <c r="A195" s="145"/>
      <c r="B195" s="76">
        <v>0.77083333333333337</v>
      </c>
      <c r="C195" s="77">
        <v>0.79166666666666663</v>
      </c>
      <c r="D195" s="78"/>
      <c r="E195" s="79"/>
      <c r="F195" s="139"/>
      <c r="G195" s="139"/>
      <c r="H195" s="80"/>
      <c r="I195" s="7" t="s">
        <v>18</v>
      </c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3"/>
      <c r="U195" s="2"/>
      <c r="V195" s="2"/>
      <c r="W195" s="2"/>
      <c r="X195" s="2"/>
      <c r="Y195" s="2"/>
      <c r="Z195" s="2"/>
    </row>
    <row r="196" spans="1:26" ht="13.5" customHeight="1">
      <c r="A196" s="145"/>
      <c r="B196" s="76">
        <v>0.79166666666666663</v>
      </c>
      <c r="C196" s="77">
        <v>0.8125</v>
      </c>
      <c r="D196" s="78"/>
      <c r="E196" s="79"/>
      <c r="F196" s="81"/>
      <c r="G196" s="79"/>
      <c r="H196" s="80"/>
      <c r="I196" s="7" t="s">
        <v>18</v>
      </c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3"/>
      <c r="U196" s="2"/>
      <c r="V196" s="2"/>
      <c r="W196" s="2"/>
      <c r="X196" s="2"/>
      <c r="Y196" s="2"/>
      <c r="Z196" s="2"/>
    </row>
    <row r="197" spans="1:26" ht="13.5" customHeight="1" thickBot="1">
      <c r="A197" s="145"/>
      <c r="B197" s="89"/>
      <c r="C197" s="90"/>
      <c r="D197" s="91"/>
      <c r="E197" s="92"/>
      <c r="F197" s="92"/>
      <c r="G197" s="92"/>
      <c r="H197" s="164"/>
      <c r="I197" s="7" t="s">
        <v>18</v>
      </c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3"/>
      <c r="U197" s="2"/>
      <c r="V197" s="2"/>
      <c r="W197" s="2"/>
      <c r="X197" s="2"/>
      <c r="Y197" s="2"/>
      <c r="Z197" s="2"/>
    </row>
    <row r="198" spans="1:26" ht="13.5" customHeight="1">
      <c r="A198" s="145"/>
      <c r="B198" s="145"/>
      <c r="C198" s="145"/>
      <c r="D198" s="3"/>
      <c r="E198" s="3"/>
      <c r="F198" s="3"/>
      <c r="G198" s="3"/>
      <c r="H198" s="3"/>
      <c r="I198" s="7" t="s">
        <v>18</v>
      </c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3"/>
      <c r="U198" s="2"/>
      <c r="V198" s="2"/>
      <c r="W198" s="2"/>
      <c r="X198" s="2"/>
      <c r="Y198" s="2"/>
      <c r="Z198" s="2"/>
    </row>
    <row r="199" spans="1:26" ht="13.5" customHeight="1" thickBot="1">
      <c r="A199" s="145"/>
      <c r="B199" s="145"/>
      <c r="C199" s="145"/>
      <c r="D199" s="3"/>
      <c r="E199" s="3"/>
      <c r="F199" s="3"/>
      <c r="G199" s="3"/>
      <c r="H199" s="3"/>
      <c r="I199" s="7" t="s">
        <v>18</v>
      </c>
      <c r="J199" s="161"/>
      <c r="K199" s="145"/>
      <c r="L199" s="145"/>
      <c r="M199" s="145"/>
      <c r="N199" s="145"/>
      <c r="O199" s="145"/>
      <c r="P199" s="145"/>
      <c r="Q199" s="145"/>
      <c r="R199" s="145"/>
      <c r="S199" s="145"/>
      <c r="T199" s="3"/>
      <c r="U199" s="2"/>
      <c r="V199" s="2"/>
      <c r="W199" s="2"/>
      <c r="X199" s="2"/>
      <c r="Y199" s="2"/>
      <c r="Z199" s="2"/>
    </row>
    <row r="200" spans="1:26" ht="13.5" customHeight="1">
      <c r="A200" s="145"/>
      <c r="B200" s="262" t="s">
        <v>198</v>
      </c>
      <c r="C200" s="263"/>
      <c r="D200" s="6" t="s">
        <v>13</v>
      </c>
      <c r="E200" s="6" t="s">
        <v>14</v>
      </c>
      <c r="F200" s="6" t="s">
        <v>15</v>
      </c>
      <c r="G200" s="6" t="s">
        <v>16</v>
      </c>
      <c r="H200" s="6" t="s">
        <v>17</v>
      </c>
      <c r="I200" s="7" t="s">
        <v>18</v>
      </c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3"/>
      <c r="U200" s="2"/>
      <c r="V200" s="2"/>
      <c r="W200" s="2"/>
      <c r="X200" s="2"/>
      <c r="Y200" s="2"/>
      <c r="Z200" s="2"/>
    </row>
    <row r="201" spans="1:26" ht="13.5" customHeight="1" thickBot="1">
      <c r="A201" s="145"/>
      <c r="B201" s="264"/>
      <c r="C201" s="265"/>
      <c r="D201" s="17">
        <f>$D$5</f>
        <v>45124</v>
      </c>
      <c r="E201" s="17">
        <f>$E$5</f>
        <v>45125</v>
      </c>
      <c r="F201" s="17">
        <f>$F$5</f>
        <v>45126</v>
      </c>
      <c r="G201" s="17">
        <f>$G$5</f>
        <v>45127</v>
      </c>
      <c r="H201" s="17">
        <f>$H$5</f>
        <v>45128</v>
      </c>
      <c r="I201" s="7" t="s">
        <v>18</v>
      </c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3"/>
      <c r="U201" s="2"/>
      <c r="V201" s="2"/>
      <c r="W201" s="2"/>
      <c r="X201" s="2"/>
      <c r="Y201" s="2"/>
      <c r="Z201" s="2"/>
    </row>
    <row r="202" spans="1:26" ht="13.5" customHeight="1">
      <c r="A202" s="145"/>
      <c r="B202" s="25">
        <v>0.33333333333333331</v>
      </c>
      <c r="C202" s="26">
        <v>0.35416666666666663</v>
      </c>
      <c r="D202" s="97"/>
      <c r="E202" s="99"/>
      <c r="F202" s="99"/>
      <c r="G202" s="99"/>
      <c r="H202" s="168"/>
      <c r="I202" s="7" t="s">
        <v>18</v>
      </c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3"/>
      <c r="U202" s="2"/>
      <c r="V202" s="2"/>
      <c r="W202" s="2"/>
      <c r="X202" s="2"/>
      <c r="Y202" s="2"/>
      <c r="Z202" s="2"/>
    </row>
    <row r="203" spans="1:26" ht="13.5" customHeight="1">
      <c r="A203" s="145"/>
      <c r="B203" s="39">
        <v>0.35416666666666663</v>
      </c>
      <c r="C203" s="40">
        <v>0.375</v>
      </c>
      <c r="D203" s="224" t="s">
        <v>113</v>
      </c>
      <c r="E203" s="231" t="s">
        <v>172</v>
      </c>
      <c r="F203" s="43"/>
      <c r="G203" s="192"/>
      <c r="H203" s="192"/>
      <c r="I203" s="7" t="s">
        <v>18</v>
      </c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3"/>
      <c r="U203" s="2"/>
      <c r="V203" s="2"/>
      <c r="W203" s="2"/>
      <c r="X203" s="2"/>
      <c r="Y203" s="2"/>
      <c r="Z203" s="2"/>
    </row>
    <row r="204" spans="1:26" ht="13.5" customHeight="1">
      <c r="A204" s="145"/>
      <c r="B204" s="39">
        <v>0.375</v>
      </c>
      <c r="C204" s="40">
        <v>0.39583333333333331</v>
      </c>
      <c r="D204" s="224" t="s">
        <v>113</v>
      </c>
      <c r="E204" s="225" t="s">
        <v>172</v>
      </c>
      <c r="F204" s="43"/>
      <c r="G204" s="192"/>
      <c r="H204" s="192"/>
      <c r="I204" s="7" t="s">
        <v>18</v>
      </c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3"/>
      <c r="U204" s="2"/>
      <c r="V204" s="2"/>
      <c r="W204" s="2"/>
      <c r="X204" s="2"/>
      <c r="Y204" s="2"/>
      <c r="Z204" s="2"/>
    </row>
    <row r="205" spans="1:26" ht="13.5" customHeight="1">
      <c r="A205" s="145"/>
      <c r="B205" s="39">
        <v>0.39583333333333331</v>
      </c>
      <c r="C205" s="40">
        <v>0.41666666666666669</v>
      </c>
      <c r="D205" s="224" t="s">
        <v>113</v>
      </c>
      <c r="E205" s="225" t="s">
        <v>172</v>
      </c>
      <c r="F205" s="192"/>
      <c r="G205" s="192"/>
      <c r="H205" s="192"/>
      <c r="I205" s="7" t="s">
        <v>18</v>
      </c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3"/>
      <c r="U205" s="2"/>
      <c r="V205" s="2"/>
      <c r="W205" s="2"/>
      <c r="X205" s="2"/>
      <c r="Y205" s="2"/>
      <c r="Z205" s="2"/>
    </row>
    <row r="206" spans="1:26" ht="13.5" customHeight="1">
      <c r="A206" s="145"/>
      <c r="B206" s="39">
        <v>0.41666666666666669</v>
      </c>
      <c r="C206" s="40">
        <v>0.4375</v>
      </c>
      <c r="D206" s="224" t="s">
        <v>113</v>
      </c>
      <c r="E206" s="225" t="s">
        <v>172</v>
      </c>
      <c r="F206" s="192"/>
      <c r="G206" s="192"/>
      <c r="H206" s="192"/>
      <c r="I206" s="7" t="s">
        <v>18</v>
      </c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3"/>
      <c r="U206" s="2"/>
      <c r="V206" s="2"/>
      <c r="W206" s="2"/>
      <c r="X206" s="2"/>
      <c r="Y206" s="2"/>
      <c r="Z206" s="2"/>
    </row>
    <row r="207" spans="1:26" ht="13.5" customHeight="1">
      <c r="A207" s="145"/>
      <c r="B207" s="39">
        <v>0.4375</v>
      </c>
      <c r="C207" s="40">
        <v>0.45833333333333331</v>
      </c>
      <c r="D207" s="224" t="s">
        <v>113</v>
      </c>
      <c r="E207" s="225" t="s">
        <v>172</v>
      </c>
      <c r="F207" s="192"/>
      <c r="G207" s="192"/>
      <c r="H207" s="192"/>
      <c r="I207" s="7" t="s">
        <v>18</v>
      </c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3"/>
      <c r="U207" s="2"/>
      <c r="V207" s="2"/>
      <c r="W207" s="2"/>
      <c r="X207" s="2"/>
      <c r="Y207" s="2"/>
      <c r="Z207" s="2"/>
    </row>
    <row r="208" spans="1:26" ht="13.5" customHeight="1">
      <c r="A208" s="145"/>
      <c r="B208" s="39">
        <v>0.45833333333333331</v>
      </c>
      <c r="C208" s="40">
        <v>0.47916666666666663</v>
      </c>
      <c r="D208" s="224" t="s">
        <v>113</v>
      </c>
      <c r="E208" s="225" t="s">
        <v>172</v>
      </c>
      <c r="F208" s="192"/>
      <c r="G208" s="192"/>
      <c r="H208" s="192"/>
      <c r="I208" s="7" t="s">
        <v>18</v>
      </c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3"/>
      <c r="U208" s="2"/>
      <c r="V208" s="2"/>
      <c r="W208" s="2"/>
      <c r="X208" s="2"/>
      <c r="Y208" s="2"/>
      <c r="Z208" s="2"/>
    </row>
    <row r="209" spans="1:26" ht="13.5" customHeight="1">
      <c r="A209" s="145"/>
      <c r="B209" s="39">
        <v>0.47916666666666663</v>
      </c>
      <c r="C209" s="40">
        <v>0.5</v>
      </c>
      <c r="D209" s="224"/>
      <c r="E209" s="225" t="s">
        <v>172</v>
      </c>
      <c r="F209" s="192"/>
      <c r="G209" s="192"/>
      <c r="H209" s="192"/>
      <c r="I209" s="7" t="s">
        <v>18</v>
      </c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3"/>
      <c r="U209" s="2"/>
      <c r="V209" s="2"/>
      <c r="W209" s="2"/>
      <c r="X209" s="2"/>
      <c r="Y209" s="2"/>
      <c r="Z209" s="2"/>
    </row>
    <row r="210" spans="1:26" ht="13.5" customHeight="1">
      <c r="A210" s="145"/>
      <c r="B210" s="39">
        <v>0.5</v>
      </c>
      <c r="C210" s="40">
        <v>0.52083333333333337</v>
      </c>
      <c r="D210" s="224"/>
      <c r="E210" s="225" t="s">
        <v>172</v>
      </c>
      <c r="F210" s="192"/>
      <c r="G210" s="192"/>
      <c r="H210" s="192"/>
      <c r="I210" s="7" t="s">
        <v>18</v>
      </c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3"/>
      <c r="U210" s="2"/>
      <c r="V210" s="2"/>
      <c r="W210" s="2"/>
      <c r="X210" s="2"/>
      <c r="Y210" s="2"/>
      <c r="Z210" s="2"/>
    </row>
    <row r="211" spans="1:26" ht="13.5" customHeight="1">
      <c r="A211" s="145"/>
      <c r="B211" s="39">
        <v>0.52083333333333337</v>
      </c>
      <c r="C211" s="40">
        <v>0.54166666666666663</v>
      </c>
      <c r="D211" s="224"/>
      <c r="E211" s="231" t="s">
        <v>126</v>
      </c>
      <c r="F211" s="192"/>
      <c r="G211" s="192"/>
      <c r="H211" s="192"/>
      <c r="I211" s="7" t="s">
        <v>18</v>
      </c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3"/>
      <c r="U211" s="2"/>
      <c r="V211" s="2"/>
      <c r="W211" s="2"/>
      <c r="X211" s="2"/>
      <c r="Y211" s="2"/>
      <c r="Z211" s="2"/>
    </row>
    <row r="212" spans="1:26" ht="13.5" customHeight="1" thickBot="1">
      <c r="A212" s="145"/>
      <c r="B212" s="39">
        <v>0.54166666666666663</v>
      </c>
      <c r="C212" s="40">
        <v>0.5625</v>
      </c>
      <c r="D212" s="228"/>
      <c r="E212" s="231" t="s">
        <v>126</v>
      </c>
      <c r="F212" s="192"/>
      <c r="G212" s="192"/>
      <c r="H212" s="192"/>
      <c r="I212" s="7" t="s">
        <v>18</v>
      </c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3"/>
      <c r="U212" s="2"/>
      <c r="V212" s="2"/>
      <c r="W212" s="2"/>
      <c r="X212" s="2"/>
      <c r="Y212" s="2"/>
      <c r="Z212" s="2"/>
    </row>
    <row r="213" spans="1:26" ht="13.5" customHeight="1">
      <c r="A213" s="145"/>
      <c r="B213" s="39">
        <v>0.5625</v>
      </c>
      <c r="C213" s="40">
        <v>0.58333333333333337</v>
      </c>
      <c r="D213" s="229" t="s">
        <v>137</v>
      </c>
      <c r="E213" s="231" t="s">
        <v>126</v>
      </c>
      <c r="F213" s="192"/>
      <c r="G213" s="192"/>
      <c r="H213" s="192"/>
      <c r="I213" s="7" t="s">
        <v>18</v>
      </c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3"/>
      <c r="U213" s="2"/>
      <c r="V213" s="2"/>
      <c r="W213" s="2"/>
      <c r="X213" s="2"/>
      <c r="Y213" s="2"/>
      <c r="Z213" s="2"/>
    </row>
    <row r="214" spans="1:26" ht="13.5" customHeight="1" thickBot="1">
      <c r="A214" s="145"/>
      <c r="B214" s="39">
        <v>0.58333333333333337</v>
      </c>
      <c r="C214" s="40">
        <v>0.60416666666666674</v>
      </c>
      <c r="D214" s="229" t="s">
        <v>137</v>
      </c>
      <c r="E214" s="231" t="s">
        <v>126</v>
      </c>
      <c r="F214" s="196"/>
      <c r="G214" s="192"/>
      <c r="H214" s="192"/>
      <c r="I214" s="7" t="s">
        <v>18</v>
      </c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3"/>
      <c r="U214" s="2"/>
      <c r="V214" s="2"/>
      <c r="W214" s="2"/>
      <c r="X214" s="2"/>
      <c r="Y214" s="2"/>
      <c r="Z214" s="2"/>
    </row>
    <row r="215" spans="1:26" ht="13.5" customHeight="1">
      <c r="A215" s="145"/>
      <c r="B215" s="39">
        <v>0.60416666666666674</v>
      </c>
      <c r="C215" s="40">
        <v>0.625</v>
      </c>
      <c r="D215" s="229" t="s">
        <v>137</v>
      </c>
      <c r="E215" s="231" t="s">
        <v>126</v>
      </c>
      <c r="F215" s="197"/>
      <c r="G215" s="192"/>
      <c r="H215" s="192"/>
      <c r="I215" s="7" t="s">
        <v>18</v>
      </c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3"/>
      <c r="U215" s="2"/>
      <c r="V215" s="2"/>
      <c r="W215" s="2"/>
      <c r="X215" s="2"/>
      <c r="Y215" s="2"/>
      <c r="Z215" s="2"/>
    </row>
    <row r="216" spans="1:26" ht="13.5" customHeight="1">
      <c r="A216" s="145"/>
      <c r="B216" s="39">
        <v>0.625</v>
      </c>
      <c r="C216" s="40">
        <v>0.64583333333333337</v>
      </c>
      <c r="D216" s="229" t="s">
        <v>137</v>
      </c>
      <c r="E216" s="231" t="s">
        <v>126</v>
      </c>
      <c r="F216" s="192"/>
      <c r="G216" s="192"/>
      <c r="H216" s="192"/>
      <c r="I216" s="7" t="s">
        <v>18</v>
      </c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3"/>
      <c r="U216" s="2"/>
      <c r="V216" s="2"/>
      <c r="W216" s="2"/>
      <c r="X216" s="2"/>
      <c r="Y216" s="2"/>
      <c r="Z216" s="2"/>
    </row>
    <row r="217" spans="1:26" ht="13.5" customHeight="1">
      <c r="A217" s="145"/>
      <c r="B217" s="39">
        <v>0.64583333333333337</v>
      </c>
      <c r="C217" s="40">
        <v>0.66666666666666663</v>
      </c>
      <c r="D217" s="229" t="s">
        <v>137</v>
      </c>
      <c r="E217" s="192"/>
      <c r="F217" s="192"/>
      <c r="G217" s="192"/>
      <c r="H217" s="192"/>
      <c r="I217" s="7" t="s">
        <v>18</v>
      </c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3"/>
      <c r="U217" s="2"/>
      <c r="V217" s="2"/>
      <c r="W217" s="2"/>
      <c r="X217" s="2"/>
      <c r="Y217" s="2"/>
      <c r="Z217" s="2"/>
    </row>
    <row r="218" spans="1:26" ht="13.5" customHeight="1">
      <c r="A218" s="145"/>
      <c r="B218" s="39">
        <v>0.66666666666666663</v>
      </c>
      <c r="C218" s="40">
        <v>0.6875</v>
      </c>
      <c r="D218" s="229" t="s">
        <v>137</v>
      </c>
      <c r="E218" s="192"/>
      <c r="F218" s="192"/>
      <c r="G218" s="192"/>
      <c r="H218" s="192"/>
      <c r="I218" s="7" t="s">
        <v>18</v>
      </c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3"/>
      <c r="U218" s="2"/>
      <c r="V218" s="2"/>
      <c r="W218" s="2"/>
      <c r="X218" s="2"/>
      <c r="Y218" s="2"/>
      <c r="Z218" s="2"/>
    </row>
    <row r="219" spans="1:26" ht="13.5" customHeight="1">
      <c r="A219" s="145"/>
      <c r="B219" s="39">
        <v>0.6875</v>
      </c>
      <c r="C219" s="40">
        <v>0.70833333333333337</v>
      </c>
      <c r="D219" s="230"/>
      <c r="E219" s="192"/>
      <c r="F219" s="43"/>
      <c r="G219" s="192"/>
      <c r="H219" s="192"/>
      <c r="I219" s="7" t="s">
        <v>18</v>
      </c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3"/>
      <c r="U219" s="2"/>
      <c r="V219" s="2"/>
      <c r="W219" s="2"/>
      <c r="X219" s="2"/>
      <c r="Y219" s="2"/>
      <c r="Z219" s="2"/>
    </row>
    <row r="220" spans="1:26" ht="13.5" customHeight="1">
      <c r="A220" s="145"/>
      <c r="B220" s="39">
        <v>0.70833333333333337</v>
      </c>
      <c r="C220" s="40">
        <v>0.72916666666666674</v>
      </c>
      <c r="D220" s="230"/>
      <c r="E220" s="169"/>
      <c r="F220" s="43"/>
      <c r="G220" s="192"/>
      <c r="H220" s="192"/>
      <c r="I220" s="7" t="s">
        <v>18</v>
      </c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3"/>
      <c r="U220" s="2"/>
      <c r="V220" s="2"/>
      <c r="W220" s="2"/>
      <c r="X220" s="2"/>
      <c r="Y220" s="2"/>
      <c r="Z220" s="2"/>
    </row>
    <row r="221" spans="1:26" ht="13.5" customHeight="1">
      <c r="A221" s="145"/>
      <c r="B221" s="39">
        <v>0.72916666666666674</v>
      </c>
      <c r="C221" s="40">
        <v>0.75</v>
      </c>
      <c r="D221" s="230"/>
      <c r="E221" s="169"/>
      <c r="F221" s="43"/>
      <c r="G221" s="192"/>
      <c r="H221" s="192"/>
      <c r="I221" s="7" t="s">
        <v>18</v>
      </c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3"/>
      <c r="U221" s="2"/>
      <c r="V221" s="2"/>
      <c r="W221" s="2"/>
      <c r="X221" s="2"/>
      <c r="Y221" s="2"/>
      <c r="Z221" s="2"/>
    </row>
    <row r="222" spans="1:26" ht="13.5" customHeight="1">
      <c r="A222" s="145"/>
      <c r="B222" s="39">
        <v>0.75</v>
      </c>
      <c r="C222" s="40">
        <v>0.77083333333333337</v>
      </c>
      <c r="D222" s="230"/>
      <c r="E222" s="204"/>
      <c r="F222" s="43"/>
      <c r="G222" s="192"/>
      <c r="H222" s="192"/>
      <c r="I222" s="7" t="s">
        <v>18</v>
      </c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3"/>
      <c r="U222" s="2"/>
      <c r="V222" s="2"/>
      <c r="W222" s="2"/>
      <c r="X222" s="2"/>
      <c r="Y222" s="2"/>
      <c r="Z222" s="2"/>
    </row>
    <row r="223" spans="1:26" ht="13.5" customHeight="1">
      <c r="A223" s="145"/>
      <c r="B223" s="76">
        <v>0.77083333333333337</v>
      </c>
      <c r="C223" s="77">
        <v>0.79166666666666663</v>
      </c>
      <c r="D223" s="78"/>
      <c r="E223" s="79"/>
      <c r="F223" s="139"/>
      <c r="G223" s="139"/>
      <c r="H223" s="80"/>
      <c r="I223" s="7" t="s">
        <v>18</v>
      </c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3"/>
      <c r="U223" s="2"/>
      <c r="V223" s="2"/>
      <c r="W223" s="2"/>
      <c r="X223" s="2"/>
      <c r="Y223" s="2"/>
      <c r="Z223" s="2"/>
    </row>
    <row r="224" spans="1:26" ht="13.5" customHeight="1">
      <c r="A224" s="145"/>
      <c r="B224" s="76">
        <v>0.79166666666666663</v>
      </c>
      <c r="C224" s="77">
        <v>0.8125</v>
      </c>
      <c r="D224" s="78"/>
      <c r="E224" s="79"/>
      <c r="F224" s="81"/>
      <c r="G224" s="79"/>
      <c r="H224" s="80"/>
      <c r="I224" s="7" t="s">
        <v>18</v>
      </c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3"/>
      <c r="U224" s="2"/>
      <c r="V224" s="2"/>
      <c r="W224" s="2"/>
      <c r="X224" s="2"/>
      <c r="Y224" s="2"/>
      <c r="Z224" s="2"/>
    </row>
    <row r="225" spans="1:26" ht="13.5" customHeight="1" thickBot="1">
      <c r="A225" s="145"/>
      <c r="B225" s="89"/>
      <c r="C225" s="90"/>
      <c r="D225" s="91"/>
      <c r="E225" s="92"/>
      <c r="F225" s="92"/>
      <c r="G225" s="92"/>
      <c r="H225" s="93"/>
      <c r="I225" s="7" t="s">
        <v>18</v>
      </c>
      <c r="J225" s="161"/>
      <c r="K225" s="145"/>
      <c r="L225" s="145"/>
      <c r="M225" s="145"/>
      <c r="N225" s="145"/>
      <c r="O225" s="145"/>
      <c r="P225" s="145"/>
      <c r="Q225" s="145"/>
      <c r="R225" s="145"/>
      <c r="S225" s="145"/>
      <c r="T225" s="3"/>
      <c r="U225" s="2"/>
      <c r="V225" s="2"/>
      <c r="W225" s="2"/>
      <c r="X225" s="2"/>
      <c r="Y225" s="2"/>
      <c r="Z225" s="2"/>
    </row>
    <row r="226" spans="1:26" ht="13.5" customHeight="1">
      <c r="A226" s="145"/>
      <c r="B226" s="145"/>
      <c r="C226" s="145"/>
      <c r="D226" s="3"/>
      <c r="E226" s="3"/>
      <c r="F226" s="3"/>
      <c r="G226" s="3"/>
      <c r="H226" s="3"/>
      <c r="I226" s="7" t="s">
        <v>18</v>
      </c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3"/>
      <c r="U226" s="2"/>
      <c r="V226" s="2"/>
      <c r="W226" s="2"/>
      <c r="X226" s="2"/>
      <c r="Y226" s="2"/>
      <c r="Z226" s="2"/>
    </row>
    <row r="227" spans="1:26" ht="13.5" customHeight="1" thickBot="1">
      <c r="A227" s="145"/>
      <c r="B227" s="145"/>
      <c r="C227" s="145"/>
      <c r="D227" s="3"/>
      <c r="E227" s="3"/>
      <c r="F227" s="3"/>
      <c r="G227" s="3"/>
      <c r="H227" s="3"/>
      <c r="I227" s="7" t="s">
        <v>18</v>
      </c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3"/>
      <c r="U227" s="2"/>
      <c r="V227" s="2"/>
      <c r="W227" s="2"/>
      <c r="X227" s="2"/>
      <c r="Y227" s="2"/>
      <c r="Z227" s="2"/>
    </row>
    <row r="228" spans="1:26" ht="13.5" customHeight="1">
      <c r="A228" s="145"/>
      <c r="B228" s="262" t="s">
        <v>199</v>
      </c>
      <c r="C228" s="263"/>
      <c r="D228" s="6" t="s">
        <v>13</v>
      </c>
      <c r="E228" s="6" t="s">
        <v>14</v>
      </c>
      <c r="F228" s="6" t="s">
        <v>15</v>
      </c>
      <c r="G228" s="6" t="s">
        <v>16</v>
      </c>
      <c r="H228" s="6" t="s">
        <v>17</v>
      </c>
      <c r="I228" s="7" t="s">
        <v>18</v>
      </c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3"/>
      <c r="U228" s="2"/>
      <c r="V228" s="2"/>
      <c r="W228" s="2"/>
      <c r="X228" s="2"/>
      <c r="Y228" s="2"/>
      <c r="Z228" s="2"/>
    </row>
    <row r="229" spans="1:26" ht="13.5" customHeight="1" thickBot="1">
      <c r="A229" s="145"/>
      <c r="B229" s="264"/>
      <c r="C229" s="265"/>
      <c r="D229" s="17">
        <f>$D$5</f>
        <v>45124</v>
      </c>
      <c r="E229" s="17">
        <f>$E$5</f>
        <v>45125</v>
      </c>
      <c r="F229" s="17">
        <f>$F$5</f>
        <v>45126</v>
      </c>
      <c r="G229" s="17">
        <f>$G$5</f>
        <v>45127</v>
      </c>
      <c r="H229" s="17">
        <f>$H$5</f>
        <v>45128</v>
      </c>
      <c r="I229" s="7" t="s">
        <v>18</v>
      </c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3"/>
      <c r="U229" s="2"/>
      <c r="V229" s="2"/>
      <c r="W229" s="2"/>
      <c r="X229" s="2"/>
      <c r="Y229" s="2"/>
      <c r="Z229" s="2"/>
    </row>
    <row r="230" spans="1:26" ht="12.75" customHeight="1">
      <c r="A230" s="145"/>
      <c r="B230" s="25">
        <v>0.33333333333333331</v>
      </c>
      <c r="C230" s="26">
        <v>0.35416666666666663</v>
      </c>
      <c r="D230" s="97"/>
      <c r="E230" s="98"/>
      <c r="F230" s="98"/>
      <c r="G230" s="98"/>
      <c r="H230" s="101"/>
      <c r="I230" s="7" t="s">
        <v>18</v>
      </c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3"/>
      <c r="U230" s="2"/>
      <c r="V230" s="2"/>
      <c r="W230" s="2"/>
      <c r="X230" s="2"/>
      <c r="Y230" s="2"/>
      <c r="Z230" s="2"/>
    </row>
    <row r="231" spans="1:26" ht="13.5" customHeight="1">
      <c r="A231" s="145"/>
      <c r="B231" s="39">
        <v>0.35416666666666663</v>
      </c>
      <c r="C231" s="40">
        <v>0.375</v>
      </c>
      <c r="D231" s="230" t="s">
        <v>65</v>
      </c>
      <c r="E231" s="230" t="s">
        <v>65</v>
      </c>
      <c r="F231" s="43"/>
      <c r="G231" s="192"/>
      <c r="H231" s="192"/>
      <c r="I231" s="7" t="s">
        <v>18</v>
      </c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3"/>
      <c r="U231" s="2"/>
      <c r="V231" s="2"/>
      <c r="W231" s="2"/>
      <c r="X231" s="2"/>
      <c r="Y231" s="2"/>
      <c r="Z231" s="2"/>
    </row>
    <row r="232" spans="1:26" ht="13.5" customHeight="1">
      <c r="A232" s="145"/>
      <c r="B232" s="39">
        <v>0.375</v>
      </c>
      <c r="C232" s="40">
        <v>0.39583333333333331</v>
      </c>
      <c r="D232" s="230" t="s">
        <v>65</v>
      </c>
      <c r="E232" s="230" t="s">
        <v>65</v>
      </c>
      <c r="F232" s="43"/>
      <c r="G232" s="192"/>
      <c r="H232" s="192"/>
      <c r="I232" s="7" t="s">
        <v>18</v>
      </c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3"/>
      <c r="U232" s="2"/>
      <c r="V232" s="2"/>
      <c r="W232" s="2"/>
      <c r="X232" s="2"/>
      <c r="Y232" s="2"/>
      <c r="Z232" s="2"/>
    </row>
    <row r="233" spans="1:26" ht="13.5" customHeight="1">
      <c r="A233" s="145"/>
      <c r="B233" s="39">
        <v>0.39583333333333331</v>
      </c>
      <c r="C233" s="40">
        <v>0.41666666666666669</v>
      </c>
      <c r="D233" s="230" t="s">
        <v>65</v>
      </c>
      <c r="E233" s="230" t="s">
        <v>65</v>
      </c>
      <c r="F233" s="192"/>
      <c r="G233" s="192"/>
      <c r="H233" s="192"/>
      <c r="I233" s="7" t="s">
        <v>18</v>
      </c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3"/>
      <c r="U233" s="2"/>
      <c r="V233" s="2"/>
      <c r="W233" s="2"/>
      <c r="X233" s="2"/>
      <c r="Y233" s="2"/>
      <c r="Z233" s="2"/>
    </row>
    <row r="234" spans="1:26" ht="13.5" customHeight="1">
      <c r="A234" s="145"/>
      <c r="B234" s="39">
        <v>0.41666666666666669</v>
      </c>
      <c r="C234" s="40">
        <v>0.4375</v>
      </c>
      <c r="D234" s="230" t="s">
        <v>65</v>
      </c>
      <c r="E234" s="230" t="s">
        <v>65</v>
      </c>
      <c r="F234" s="192"/>
      <c r="G234" s="192"/>
      <c r="H234" s="192"/>
      <c r="I234" s="7" t="s">
        <v>18</v>
      </c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3"/>
      <c r="U234" s="2"/>
      <c r="V234" s="2"/>
      <c r="W234" s="2"/>
      <c r="X234" s="2"/>
      <c r="Y234" s="2"/>
      <c r="Z234" s="2"/>
    </row>
    <row r="235" spans="1:26" ht="13.5" customHeight="1">
      <c r="A235" s="145"/>
      <c r="B235" s="39">
        <v>0.4375</v>
      </c>
      <c r="C235" s="40">
        <v>0.45833333333333331</v>
      </c>
      <c r="D235" s="230" t="s">
        <v>65</v>
      </c>
      <c r="E235" s="230" t="s">
        <v>65</v>
      </c>
      <c r="F235" s="192"/>
      <c r="G235" s="192"/>
      <c r="H235" s="192"/>
      <c r="I235" s="7" t="s">
        <v>18</v>
      </c>
      <c r="K235" s="145"/>
      <c r="L235" s="145"/>
      <c r="M235" s="145"/>
      <c r="N235" s="145"/>
      <c r="O235" s="145"/>
      <c r="P235" s="145"/>
      <c r="Q235" s="145"/>
      <c r="R235" s="145"/>
      <c r="S235" s="145"/>
      <c r="T235" s="3"/>
      <c r="U235" s="2"/>
      <c r="V235" s="2"/>
      <c r="W235" s="2"/>
      <c r="X235" s="2"/>
      <c r="Y235" s="2"/>
      <c r="Z235" s="2"/>
    </row>
    <row r="236" spans="1:26" ht="13.5" customHeight="1">
      <c r="A236" s="145"/>
      <c r="B236" s="39">
        <v>0.45833333333333331</v>
      </c>
      <c r="C236" s="40">
        <v>0.47916666666666663</v>
      </c>
      <c r="D236" s="230" t="s">
        <v>65</v>
      </c>
      <c r="E236" s="230" t="s">
        <v>65</v>
      </c>
      <c r="F236" s="192"/>
      <c r="G236" s="192"/>
      <c r="H236" s="192"/>
      <c r="I236" s="7" t="s">
        <v>18</v>
      </c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3"/>
      <c r="U236" s="2"/>
      <c r="V236" s="2"/>
      <c r="W236" s="2"/>
      <c r="X236" s="2"/>
      <c r="Y236" s="2"/>
      <c r="Z236" s="2"/>
    </row>
    <row r="237" spans="1:26" ht="13.5" customHeight="1">
      <c r="A237" s="145"/>
      <c r="B237" s="39">
        <v>0.47916666666666663</v>
      </c>
      <c r="C237" s="40">
        <v>0.5</v>
      </c>
      <c r="D237" s="230"/>
      <c r="E237" s="230" t="s">
        <v>65</v>
      </c>
      <c r="F237" s="192"/>
      <c r="G237" s="192"/>
      <c r="H237" s="192"/>
      <c r="I237" s="7" t="s">
        <v>18</v>
      </c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3"/>
      <c r="U237" s="2"/>
      <c r="V237" s="2"/>
      <c r="W237" s="2"/>
      <c r="X237" s="2"/>
      <c r="Y237" s="2"/>
      <c r="Z237" s="2"/>
    </row>
    <row r="238" spans="1:26" ht="13.5" customHeight="1">
      <c r="A238" s="145"/>
      <c r="B238" s="39">
        <v>0.5</v>
      </c>
      <c r="C238" s="40">
        <v>0.52083333333333337</v>
      </c>
      <c r="D238" s="230"/>
      <c r="E238" s="230" t="s">
        <v>65</v>
      </c>
      <c r="F238" s="43"/>
      <c r="G238" s="192"/>
      <c r="H238" s="192"/>
      <c r="I238" s="7" t="s">
        <v>18</v>
      </c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3"/>
      <c r="U238" s="2"/>
      <c r="V238" s="2"/>
      <c r="W238" s="2"/>
      <c r="X238" s="2"/>
      <c r="Y238" s="2"/>
      <c r="Z238" s="2"/>
    </row>
    <row r="239" spans="1:26" ht="13.5" customHeight="1">
      <c r="A239" s="145"/>
      <c r="B239" s="39">
        <v>0.52083333333333337</v>
      </c>
      <c r="C239" s="40">
        <v>0.54166666666666663</v>
      </c>
      <c r="D239" s="230"/>
      <c r="E239" s="231" t="s">
        <v>51</v>
      </c>
      <c r="F239" s="43"/>
      <c r="G239" s="192"/>
      <c r="H239" s="192"/>
      <c r="I239" s="7" t="s">
        <v>18</v>
      </c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3"/>
      <c r="U239" s="2"/>
      <c r="V239" s="2"/>
      <c r="W239" s="2"/>
      <c r="X239" s="2"/>
      <c r="Y239" s="2"/>
      <c r="Z239" s="2"/>
    </row>
    <row r="240" spans="1:26" ht="13.5" customHeight="1" thickBot="1">
      <c r="A240" s="145"/>
      <c r="B240" s="39">
        <v>0.54166666666666663</v>
      </c>
      <c r="C240" s="40">
        <v>0.5625</v>
      </c>
      <c r="D240" s="228"/>
      <c r="E240" s="231" t="s">
        <v>51</v>
      </c>
      <c r="F240" s="43"/>
      <c r="G240" s="192"/>
      <c r="H240" s="192"/>
      <c r="I240" s="7" t="s">
        <v>18</v>
      </c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3"/>
      <c r="U240" s="2"/>
      <c r="V240" s="2"/>
      <c r="W240" s="2"/>
      <c r="X240" s="2"/>
      <c r="Y240" s="2"/>
      <c r="Z240" s="2"/>
    </row>
    <row r="241" spans="1:26" ht="13.5" customHeight="1">
      <c r="A241" s="145"/>
      <c r="B241" s="39">
        <v>0.5625</v>
      </c>
      <c r="C241" s="40">
        <v>0.58333333333333337</v>
      </c>
      <c r="D241" s="223"/>
      <c r="E241" s="231" t="s">
        <v>51</v>
      </c>
      <c r="F241" s="43"/>
      <c r="G241" s="192"/>
      <c r="H241" s="192"/>
      <c r="I241" s="7" t="s">
        <v>18</v>
      </c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3"/>
      <c r="U241" s="2"/>
      <c r="V241" s="2"/>
      <c r="W241" s="2"/>
      <c r="X241" s="2"/>
      <c r="Y241" s="2"/>
      <c r="Z241" s="2"/>
    </row>
    <row r="242" spans="1:26" ht="13.5" customHeight="1">
      <c r="A242" s="145"/>
      <c r="B242" s="39">
        <v>0.58333333333333337</v>
      </c>
      <c r="C242" s="40">
        <v>0.60416666666666674</v>
      </c>
      <c r="D242" s="223"/>
      <c r="E242" s="231" t="s">
        <v>51</v>
      </c>
      <c r="F242" s="192"/>
      <c r="G242" s="192"/>
      <c r="H242" s="192"/>
      <c r="I242" s="7" t="s">
        <v>18</v>
      </c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3"/>
      <c r="U242" s="2"/>
      <c r="V242" s="2"/>
      <c r="W242" s="2"/>
      <c r="X242" s="2"/>
      <c r="Y242" s="2"/>
      <c r="Z242" s="2"/>
    </row>
    <row r="243" spans="1:26" ht="13.5" customHeight="1">
      <c r="A243" s="145"/>
      <c r="B243" s="39">
        <v>0.60416666666666674</v>
      </c>
      <c r="C243" s="40">
        <v>0.625</v>
      </c>
      <c r="D243" s="223"/>
      <c r="E243" s="231" t="s">
        <v>51</v>
      </c>
      <c r="F243" s="192"/>
      <c r="G243" s="192"/>
      <c r="H243" s="192"/>
      <c r="I243" s="7" t="s">
        <v>18</v>
      </c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3"/>
      <c r="U243" s="2"/>
      <c r="V243" s="2"/>
      <c r="W243" s="2"/>
      <c r="X243" s="2"/>
      <c r="Y243" s="2"/>
      <c r="Z243" s="2"/>
    </row>
    <row r="244" spans="1:26" ht="13.5" customHeight="1">
      <c r="A244" s="145"/>
      <c r="B244" s="39">
        <v>0.625</v>
      </c>
      <c r="C244" s="40">
        <v>0.64583333333333337</v>
      </c>
      <c r="D244" s="223"/>
      <c r="E244" s="231" t="s">
        <v>51</v>
      </c>
      <c r="F244" s="192"/>
      <c r="G244" s="192"/>
      <c r="H244" s="192"/>
      <c r="I244" s="7" t="s">
        <v>18</v>
      </c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3"/>
      <c r="U244" s="2"/>
      <c r="V244" s="2"/>
      <c r="W244" s="2"/>
      <c r="X244" s="2"/>
      <c r="Y244" s="2"/>
      <c r="Z244" s="2"/>
    </row>
    <row r="245" spans="1:26" ht="13.5" customHeight="1">
      <c r="A245" s="145"/>
      <c r="B245" s="39">
        <v>0.64583333333333337</v>
      </c>
      <c r="C245" s="40">
        <v>0.66666666666666663</v>
      </c>
      <c r="D245" s="223"/>
      <c r="E245" s="192"/>
      <c r="F245" s="192"/>
      <c r="G245" s="192"/>
      <c r="H245" s="192"/>
      <c r="I245" s="7" t="s">
        <v>18</v>
      </c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3"/>
      <c r="U245" s="2"/>
      <c r="V245" s="2"/>
      <c r="W245" s="2"/>
      <c r="X245" s="2"/>
      <c r="Y245" s="2"/>
      <c r="Z245" s="2"/>
    </row>
    <row r="246" spans="1:26" ht="13.5" customHeight="1">
      <c r="A246" s="145"/>
      <c r="B246" s="39">
        <v>0.66666666666666663</v>
      </c>
      <c r="C246" s="40">
        <v>0.6875</v>
      </c>
      <c r="D246" s="223"/>
      <c r="E246" s="192"/>
      <c r="F246" s="192"/>
      <c r="G246" s="192"/>
      <c r="H246" s="192"/>
      <c r="I246" s="7" t="s">
        <v>18</v>
      </c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3"/>
      <c r="U246" s="2"/>
      <c r="V246" s="2"/>
      <c r="W246" s="2"/>
      <c r="X246" s="2"/>
      <c r="Y246" s="2"/>
      <c r="Z246" s="2"/>
    </row>
    <row r="247" spans="1:26" ht="13.5" customHeight="1">
      <c r="A247" s="145"/>
      <c r="B247" s="39">
        <v>0.6875</v>
      </c>
      <c r="C247" s="40">
        <v>0.70833333333333337</v>
      </c>
      <c r="D247" s="223"/>
      <c r="E247" s="192"/>
      <c r="F247" s="192"/>
      <c r="G247" s="192"/>
      <c r="H247" s="192"/>
      <c r="I247" s="7" t="s">
        <v>18</v>
      </c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3"/>
      <c r="U247" s="2"/>
      <c r="V247" s="2"/>
      <c r="W247" s="2"/>
      <c r="X247" s="2"/>
      <c r="Y247" s="2"/>
      <c r="Z247" s="2"/>
    </row>
    <row r="248" spans="1:26" ht="13.5" customHeight="1">
      <c r="A248" s="145"/>
      <c r="B248" s="39">
        <v>0.70833333333333337</v>
      </c>
      <c r="C248" s="40">
        <v>0.72916666666666674</v>
      </c>
      <c r="D248" s="223"/>
      <c r="E248" s="192"/>
      <c r="F248" s="192"/>
      <c r="G248" s="192"/>
      <c r="H248" s="192"/>
      <c r="I248" s="7" t="s">
        <v>18</v>
      </c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3"/>
      <c r="U248" s="2"/>
      <c r="V248" s="2"/>
      <c r="W248" s="2"/>
      <c r="X248" s="2"/>
      <c r="Y248" s="2"/>
      <c r="Z248" s="2"/>
    </row>
    <row r="249" spans="1:26" ht="13.5" customHeight="1">
      <c r="A249" s="145"/>
      <c r="B249" s="39">
        <v>0.72916666666666674</v>
      </c>
      <c r="C249" s="40">
        <v>0.75</v>
      </c>
      <c r="D249" s="223"/>
      <c r="E249" s="192"/>
      <c r="F249" s="192"/>
      <c r="G249" s="192"/>
      <c r="H249" s="192"/>
      <c r="I249" s="7" t="s">
        <v>18</v>
      </c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3"/>
      <c r="U249" s="2"/>
      <c r="V249" s="2"/>
      <c r="W249" s="2"/>
      <c r="X249" s="2"/>
      <c r="Y249" s="2"/>
      <c r="Z249" s="2"/>
    </row>
    <row r="250" spans="1:26" ht="13.5" customHeight="1">
      <c r="A250" s="145"/>
      <c r="B250" s="39">
        <v>0.75</v>
      </c>
      <c r="C250" s="40">
        <v>0.77083333333333337</v>
      </c>
      <c r="D250" s="223"/>
      <c r="E250" s="43"/>
      <c r="F250" s="192"/>
      <c r="G250" s="192"/>
      <c r="H250" s="192"/>
      <c r="I250" s="7" t="s">
        <v>18</v>
      </c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3"/>
      <c r="U250" s="2"/>
      <c r="V250" s="2"/>
      <c r="W250" s="2"/>
      <c r="X250" s="2"/>
      <c r="Y250" s="2"/>
      <c r="Z250" s="2"/>
    </row>
    <row r="251" spans="1:26" ht="13.5" customHeight="1">
      <c r="A251" s="145"/>
      <c r="B251" s="76">
        <v>0.77083333333333337</v>
      </c>
      <c r="C251" s="77">
        <v>0.79166666666666663</v>
      </c>
      <c r="D251" s="78"/>
      <c r="E251" s="79"/>
      <c r="F251" s="79"/>
      <c r="G251" s="139"/>
      <c r="H251" s="80"/>
      <c r="I251" s="7" t="s">
        <v>18</v>
      </c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3"/>
      <c r="U251" s="2"/>
      <c r="V251" s="2"/>
      <c r="W251" s="2"/>
      <c r="X251" s="2"/>
      <c r="Y251" s="2"/>
      <c r="Z251" s="2"/>
    </row>
    <row r="252" spans="1:26" ht="13.5" customHeight="1">
      <c r="A252" s="145"/>
      <c r="B252" s="76">
        <v>0.79166666666666663</v>
      </c>
      <c r="C252" s="77">
        <v>0.8125</v>
      </c>
      <c r="D252" s="78"/>
      <c r="E252" s="79"/>
      <c r="F252" s="81"/>
      <c r="G252" s="79"/>
      <c r="H252" s="80"/>
      <c r="I252" s="7" t="s">
        <v>18</v>
      </c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3"/>
      <c r="U252" s="2"/>
      <c r="V252" s="2"/>
      <c r="W252" s="2"/>
      <c r="X252" s="2"/>
      <c r="Y252" s="2"/>
      <c r="Z252" s="2"/>
    </row>
    <row r="253" spans="1:26" ht="13.5" customHeight="1" thickBot="1">
      <c r="A253" s="145"/>
      <c r="B253" s="89"/>
      <c r="C253" s="90"/>
      <c r="D253" s="91"/>
      <c r="E253" s="92"/>
      <c r="F253" s="92"/>
      <c r="G253" s="92"/>
      <c r="H253" s="93"/>
      <c r="I253" s="7" t="s">
        <v>18</v>
      </c>
      <c r="J253" s="161"/>
      <c r="K253" s="145"/>
      <c r="L253" s="145"/>
      <c r="M253" s="145"/>
      <c r="N253" s="145"/>
      <c r="O253" s="145"/>
      <c r="P253" s="145"/>
      <c r="Q253" s="145"/>
      <c r="R253" s="145"/>
      <c r="S253" s="145"/>
      <c r="T253" s="3"/>
      <c r="U253" s="2"/>
      <c r="V253" s="2"/>
      <c r="W253" s="2"/>
      <c r="X253" s="2"/>
      <c r="Y253" s="2"/>
      <c r="Z253" s="2"/>
    </row>
    <row r="254" spans="1:26" ht="13.5" customHeight="1">
      <c r="A254" s="145"/>
      <c r="B254" s="145"/>
      <c r="C254" s="145"/>
      <c r="D254" s="3"/>
      <c r="E254" s="3"/>
      <c r="F254" s="3"/>
      <c r="G254" s="3"/>
      <c r="H254" s="3"/>
      <c r="I254" s="7" t="s">
        <v>18</v>
      </c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3"/>
      <c r="U254" s="2"/>
      <c r="V254" s="2"/>
      <c r="W254" s="2"/>
      <c r="X254" s="2"/>
      <c r="Y254" s="2"/>
      <c r="Z254" s="2"/>
    </row>
    <row r="255" spans="1:26" ht="13.5" customHeight="1" thickBot="1">
      <c r="A255" s="145"/>
      <c r="B255" s="145"/>
      <c r="C255" s="145"/>
      <c r="D255" s="3"/>
      <c r="E255" s="3"/>
      <c r="F255" s="3"/>
      <c r="G255" s="3"/>
      <c r="H255" s="3"/>
      <c r="I255" s="7" t="s">
        <v>18</v>
      </c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3"/>
      <c r="U255" s="2"/>
      <c r="V255" s="2"/>
      <c r="W255" s="2"/>
      <c r="X255" s="2"/>
      <c r="Y255" s="2"/>
      <c r="Z255" s="2"/>
    </row>
    <row r="256" spans="1:26" ht="13.5" customHeight="1">
      <c r="A256" s="145"/>
      <c r="B256" s="262" t="s">
        <v>200</v>
      </c>
      <c r="C256" s="263"/>
      <c r="D256" s="6" t="s">
        <v>13</v>
      </c>
      <c r="E256" s="6" t="s">
        <v>14</v>
      </c>
      <c r="F256" s="6" t="s">
        <v>15</v>
      </c>
      <c r="G256" s="6" t="s">
        <v>16</v>
      </c>
      <c r="H256" s="6" t="s">
        <v>17</v>
      </c>
      <c r="I256" s="7" t="s">
        <v>18</v>
      </c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3"/>
      <c r="U256" s="2"/>
      <c r="V256" s="2"/>
      <c r="W256" s="2"/>
      <c r="X256" s="2"/>
      <c r="Y256" s="2"/>
      <c r="Z256" s="2"/>
    </row>
    <row r="257" spans="1:26" ht="13.5" customHeight="1" thickBot="1">
      <c r="A257" s="145"/>
      <c r="B257" s="264"/>
      <c r="C257" s="265"/>
      <c r="D257" s="17">
        <f>$D$5</f>
        <v>45124</v>
      </c>
      <c r="E257" s="17">
        <f>$E$5</f>
        <v>45125</v>
      </c>
      <c r="F257" s="17">
        <f>$F$5</f>
        <v>45126</v>
      </c>
      <c r="G257" s="17">
        <f>$G$5</f>
        <v>45127</v>
      </c>
      <c r="H257" s="17">
        <f>$H$5</f>
        <v>45128</v>
      </c>
      <c r="I257" s="7" t="s">
        <v>18</v>
      </c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3"/>
      <c r="U257" s="2"/>
      <c r="V257" s="2"/>
      <c r="W257" s="2"/>
      <c r="X257" s="2"/>
      <c r="Y257" s="2"/>
      <c r="Z257" s="2"/>
    </row>
    <row r="258" spans="1:26" ht="13.5" customHeight="1">
      <c r="A258" s="145"/>
      <c r="B258" s="25">
        <v>0.33333333333333331</v>
      </c>
      <c r="C258" s="26">
        <v>0.35416666666666663</v>
      </c>
      <c r="D258" s="97"/>
      <c r="E258" s="98"/>
      <c r="F258" s="99"/>
      <c r="G258" s="100"/>
      <c r="H258" s="101"/>
      <c r="I258" s="7" t="s">
        <v>18</v>
      </c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3"/>
      <c r="U258" s="2"/>
      <c r="V258" s="2"/>
      <c r="W258" s="2"/>
      <c r="X258" s="2"/>
      <c r="Y258" s="2"/>
      <c r="Z258" s="2"/>
    </row>
    <row r="259" spans="1:26" ht="13.5" customHeight="1">
      <c r="A259" s="145"/>
      <c r="B259" s="39">
        <v>0.35416666666666663</v>
      </c>
      <c r="C259" s="40">
        <v>0.375</v>
      </c>
      <c r="D259" s="41"/>
      <c r="E259" s="43"/>
      <c r="F259" s="43"/>
      <c r="G259" s="43"/>
      <c r="H259" s="192"/>
      <c r="I259" s="7" t="s">
        <v>18</v>
      </c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3"/>
      <c r="U259" s="2"/>
      <c r="V259" s="2"/>
      <c r="W259" s="2"/>
      <c r="X259" s="2"/>
      <c r="Y259" s="2"/>
      <c r="Z259" s="2"/>
    </row>
    <row r="260" spans="1:26" ht="13.5" customHeight="1">
      <c r="A260" s="145"/>
      <c r="B260" s="39">
        <v>0.375</v>
      </c>
      <c r="C260" s="40">
        <v>0.39583333333333331</v>
      </c>
      <c r="D260" s="41"/>
      <c r="E260" s="43"/>
      <c r="F260" s="43"/>
      <c r="G260" s="43"/>
      <c r="H260" s="192"/>
      <c r="I260" s="7" t="s">
        <v>18</v>
      </c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3"/>
      <c r="U260" s="2"/>
      <c r="V260" s="2"/>
      <c r="W260" s="2"/>
      <c r="X260" s="2"/>
      <c r="Y260" s="2"/>
      <c r="Z260" s="2"/>
    </row>
    <row r="261" spans="1:26" ht="13.5" customHeight="1">
      <c r="A261" s="145"/>
      <c r="B261" s="39">
        <v>0.39583333333333331</v>
      </c>
      <c r="C261" s="40">
        <v>0.41666666666666669</v>
      </c>
      <c r="D261" s="41"/>
      <c r="E261" s="43"/>
      <c r="F261" s="43"/>
      <c r="G261" s="43"/>
      <c r="H261" s="192"/>
      <c r="I261" s="7" t="s">
        <v>18</v>
      </c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3"/>
      <c r="U261" s="2"/>
      <c r="V261" s="2"/>
      <c r="W261" s="2"/>
      <c r="X261" s="2"/>
      <c r="Y261" s="2"/>
      <c r="Z261" s="2"/>
    </row>
    <row r="262" spans="1:26" ht="13.5" customHeight="1">
      <c r="A262" s="145"/>
      <c r="B262" s="39">
        <v>0.41666666666666669</v>
      </c>
      <c r="C262" s="40">
        <v>0.4375</v>
      </c>
      <c r="D262" s="41"/>
      <c r="E262" s="43"/>
      <c r="F262" s="43"/>
      <c r="G262" s="43"/>
      <c r="H262" s="192"/>
      <c r="I262" s="7" t="s">
        <v>18</v>
      </c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3"/>
      <c r="U262" s="2"/>
      <c r="V262" s="2"/>
      <c r="W262" s="2"/>
      <c r="X262" s="2"/>
      <c r="Y262" s="2"/>
      <c r="Z262" s="2"/>
    </row>
    <row r="263" spans="1:26" ht="13.5" customHeight="1">
      <c r="A263" s="145"/>
      <c r="B263" s="39">
        <v>0.4375</v>
      </c>
      <c r="C263" s="40">
        <v>0.45833333333333331</v>
      </c>
      <c r="D263" s="41"/>
      <c r="E263" s="43"/>
      <c r="F263" s="43"/>
      <c r="G263" s="43"/>
      <c r="H263" s="192"/>
      <c r="I263" s="7" t="s">
        <v>18</v>
      </c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3"/>
      <c r="U263" s="2"/>
      <c r="V263" s="2"/>
      <c r="W263" s="2"/>
      <c r="X263" s="2"/>
      <c r="Y263" s="2"/>
      <c r="Z263" s="2"/>
    </row>
    <row r="264" spans="1:26" ht="13.5" customHeight="1">
      <c r="A264" s="145"/>
      <c r="B264" s="39">
        <v>0.45833333333333331</v>
      </c>
      <c r="C264" s="40">
        <v>0.47916666666666663</v>
      </c>
      <c r="D264" s="41"/>
      <c r="E264" s="43"/>
      <c r="F264" s="43"/>
      <c r="G264" s="43"/>
      <c r="H264" s="192"/>
      <c r="I264" s="7" t="s">
        <v>18</v>
      </c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3"/>
      <c r="U264" s="2"/>
      <c r="V264" s="2"/>
      <c r="W264" s="2"/>
      <c r="X264" s="2"/>
      <c r="Y264" s="2"/>
      <c r="Z264" s="2"/>
    </row>
    <row r="265" spans="1:26" ht="13.5" customHeight="1">
      <c r="A265" s="145"/>
      <c r="B265" s="39">
        <v>0.47916666666666663</v>
      </c>
      <c r="C265" s="40">
        <v>0.5</v>
      </c>
      <c r="D265" s="41"/>
      <c r="E265" s="43"/>
      <c r="F265" s="43"/>
      <c r="G265" s="43"/>
      <c r="H265" s="192"/>
      <c r="I265" s="7" t="s">
        <v>18</v>
      </c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3"/>
      <c r="U265" s="2"/>
      <c r="V265" s="2"/>
      <c r="W265" s="2"/>
      <c r="X265" s="2"/>
      <c r="Y265" s="2"/>
      <c r="Z265" s="2"/>
    </row>
    <row r="266" spans="1:26" ht="13.5" customHeight="1">
      <c r="A266" s="145"/>
      <c r="B266" s="39">
        <v>0.5</v>
      </c>
      <c r="C266" s="40">
        <v>0.52083333333333337</v>
      </c>
      <c r="D266" s="41"/>
      <c r="E266" s="43"/>
      <c r="F266" s="43"/>
      <c r="G266" s="43"/>
      <c r="H266" s="192"/>
      <c r="I266" s="7" t="s">
        <v>18</v>
      </c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3"/>
      <c r="U266" s="2"/>
      <c r="V266" s="2"/>
      <c r="W266" s="2"/>
      <c r="X266" s="2"/>
      <c r="Y266" s="2"/>
      <c r="Z266" s="2"/>
    </row>
    <row r="267" spans="1:26" ht="13.5" customHeight="1">
      <c r="A267" s="145"/>
      <c r="B267" s="39">
        <v>0.52083333333333337</v>
      </c>
      <c r="C267" s="40">
        <v>0.54166666666666663</v>
      </c>
      <c r="D267" s="41"/>
      <c r="E267" s="43"/>
      <c r="F267" s="43"/>
      <c r="G267" s="43"/>
      <c r="H267" s="192"/>
      <c r="I267" s="7" t="s">
        <v>18</v>
      </c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3"/>
      <c r="U267" s="2"/>
      <c r="V267" s="2"/>
      <c r="W267" s="2"/>
      <c r="X267" s="2"/>
      <c r="Y267" s="2"/>
      <c r="Z267" s="2"/>
    </row>
    <row r="268" spans="1:26" ht="13.5" customHeight="1">
      <c r="A268" s="145"/>
      <c r="B268" s="39">
        <v>0.54166666666666663</v>
      </c>
      <c r="C268" s="40">
        <v>0.5625</v>
      </c>
      <c r="D268" s="41"/>
      <c r="E268" s="43"/>
      <c r="F268" s="43"/>
      <c r="G268" s="43"/>
      <c r="H268" s="192"/>
      <c r="I268" s="7" t="s">
        <v>18</v>
      </c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3"/>
      <c r="U268" s="2"/>
      <c r="V268" s="2"/>
      <c r="W268" s="2"/>
      <c r="X268" s="2"/>
      <c r="Y268" s="2"/>
      <c r="Z268" s="2"/>
    </row>
    <row r="269" spans="1:26" ht="13.5" customHeight="1">
      <c r="A269" s="145"/>
      <c r="B269" s="39">
        <v>0.5625</v>
      </c>
      <c r="C269" s="40">
        <v>0.58333333333333337</v>
      </c>
      <c r="D269" s="41"/>
      <c r="E269" s="43"/>
      <c r="F269" s="43"/>
      <c r="G269" s="43"/>
      <c r="H269" s="192"/>
      <c r="I269" s="7" t="s">
        <v>18</v>
      </c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3"/>
      <c r="U269" s="2"/>
      <c r="V269" s="2"/>
      <c r="W269" s="2"/>
      <c r="X269" s="2"/>
      <c r="Y269" s="2"/>
      <c r="Z269" s="2"/>
    </row>
    <row r="270" spans="1:26" ht="13.5" customHeight="1">
      <c r="A270" s="145"/>
      <c r="B270" s="39">
        <v>0.58333333333333337</v>
      </c>
      <c r="C270" s="40">
        <v>0.60416666666666674</v>
      </c>
      <c r="D270" s="41"/>
      <c r="E270" s="43"/>
      <c r="F270" s="43"/>
      <c r="G270" s="43"/>
      <c r="H270" s="192"/>
      <c r="I270" s="7" t="s">
        <v>18</v>
      </c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3"/>
      <c r="U270" s="2"/>
      <c r="V270" s="2"/>
      <c r="W270" s="2"/>
      <c r="X270" s="2"/>
      <c r="Y270" s="2"/>
      <c r="Z270" s="2"/>
    </row>
    <row r="271" spans="1:26" ht="13.5" customHeight="1">
      <c r="A271" s="145"/>
      <c r="B271" s="39">
        <v>0.60416666666666674</v>
      </c>
      <c r="C271" s="40">
        <v>0.625</v>
      </c>
      <c r="D271" s="41"/>
      <c r="E271" s="43"/>
      <c r="F271" s="43"/>
      <c r="G271" s="43"/>
      <c r="H271" s="192"/>
      <c r="I271" s="7" t="s">
        <v>18</v>
      </c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3"/>
      <c r="U271" s="2"/>
      <c r="V271" s="2"/>
      <c r="W271" s="2"/>
      <c r="X271" s="2"/>
      <c r="Y271" s="2"/>
      <c r="Z271" s="2"/>
    </row>
    <row r="272" spans="1:26" ht="13.5" customHeight="1">
      <c r="A272" s="145"/>
      <c r="B272" s="39">
        <v>0.625</v>
      </c>
      <c r="C272" s="40">
        <v>0.64583333333333337</v>
      </c>
      <c r="D272" s="41"/>
      <c r="E272" s="43"/>
      <c r="F272" s="43"/>
      <c r="G272" s="43"/>
      <c r="H272" s="192"/>
      <c r="I272" s="7" t="s">
        <v>18</v>
      </c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3"/>
      <c r="U272" s="2"/>
      <c r="V272" s="2"/>
      <c r="W272" s="2"/>
      <c r="X272" s="2"/>
      <c r="Y272" s="2"/>
      <c r="Z272" s="2"/>
    </row>
    <row r="273" spans="1:26" ht="13.5" customHeight="1">
      <c r="A273" s="145"/>
      <c r="B273" s="39">
        <v>0.64583333333333337</v>
      </c>
      <c r="C273" s="40">
        <v>0.66666666666666663</v>
      </c>
      <c r="D273" s="41"/>
      <c r="E273" s="43"/>
      <c r="F273" s="43"/>
      <c r="G273" s="43"/>
      <c r="H273" s="192"/>
      <c r="I273" s="7" t="s">
        <v>18</v>
      </c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3"/>
      <c r="U273" s="2"/>
      <c r="V273" s="2"/>
      <c r="W273" s="2"/>
      <c r="X273" s="2"/>
      <c r="Y273" s="2"/>
      <c r="Z273" s="2"/>
    </row>
    <row r="274" spans="1:26" ht="13.5" customHeight="1">
      <c r="A274" s="145"/>
      <c r="B274" s="39">
        <v>0.66666666666666663</v>
      </c>
      <c r="C274" s="40">
        <v>0.6875</v>
      </c>
      <c r="D274" s="41"/>
      <c r="E274" s="43"/>
      <c r="F274" s="43"/>
      <c r="G274" s="43"/>
      <c r="H274" s="192"/>
      <c r="I274" s="7" t="s">
        <v>18</v>
      </c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3"/>
      <c r="U274" s="2"/>
      <c r="V274" s="2"/>
      <c r="W274" s="2"/>
      <c r="X274" s="2"/>
      <c r="Y274" s="2"/>
      <c r="Z274" s="2"/>
    </row>
    <row r="275" spans="1:26" ht="13.5" customHeight="1">
      <c r="A275" s="145"/>
      <c r="B275" s="39">
        <v>0.6875</v>
      </c>
      <c r="C275" s="40">
        <v>0.70833333333333337</v>
      </c>
      <c r="D275" s="41"/>
      <c r="E275" s="43"/>
      <c r="F275" s="43"/>
      <c r="G275" s="43"/>
      <c r="H275" s="192"/>
      <c r="I275" s="7" t="s">
        <v>18</v>
      </c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3"/>
      <c r="U275" s="2"/>
      <c r="V275" s="2"/>
      <c r="W275" s="2"/>
      <c r="X275" s="2"/>
      <c r="Y275" s="2"/>
      <c r="Z275" s="2"/>
    </row>
    <row r="276" spans="1:26" ht="13.5" customHeight="1">
      <c r="A276" s="145"/>
      <c r="B276" s="39">
        <v>0.70833333333333337</v>
      </c>
      <c r="C276" s="40">
        <v>0.72916666666666674</v>
      </c>
      <c r="D276" s="41"/>
      <c r="E276" s="43"/>
      <c r="F276" s="43"/>
      <c r="G276" s="43"/>
      <c r="H276" s="192"/>
      <c r="I276" s="7" t="s">
        <v>18</v>
      </c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3"/>
      <c r="U276" s="2"/>
      <c r="V276" s="2"/>
      <c r="W276" s="2"/>
      <c r="X276" s="2"/>
      <c r="Y276" s="2"/>
      <c r="Z276" s="2"/>
    </row>
    <row r="277" spans="1:26" ht="13.5" customHeight="1">
      <c r="A277" s="145"/>
      <c r="B277" s="39">
        <v>0.72916666666666674</v>
      </c>
      <c r="C277" s="40">
        <v>0.75</v>
      </c>
      <c r="D277" s="41"/>
      <c r="E277" s="43"/>
      <c r="F277" s="43"/>
      <c r="G277" s="43"/>
      <c r="H277" s="192"/>
      <c r="I277" s="7" t="s">
        <v>18</v>
      </c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3"/>
      <c r="U277" s="2"/>
      <c r="V277" s="2"/>
      <c r="W277" s="2"/>
      <c r="X277" s="2"/>
      <c r="Y277" s="2"/>
      <c r="Z277" s="2"/>
    </row>
    <row r="278" spans="1:26" ht="13.5" customHeight="1">
      <c r="A278" s="145"/>
      <c r="B278" s="39">
        <v>0.75</v>
      </c>
      <c r="C278" s="40">
        <v>0.77083333333333337</v>
      </c>
      <c r="D278" s="41"/>
      <c r="E278" s="43"/>
      <c r="F278" s="43"/>
      <c r="G278" s="43"/>
      <c r="H278" s="192"/>
      <c r="I278" s="7" t="s">
        <v>18</v>
      </c>
      <c r="J278" s="145"/>
      <c r="K278" s="2"/>
      <c r="L278" s="2"/>
      <c r="M278" s="2"/>
      <c r="N278" s="2"/>
      <c r="O278" s="2"/>
      <c r="P278" s="2"/>
      <c r="Q278" s="145"/>
      <c r="R278" s="145"/>
      <c r="S278" s="145"/>
      <c r="T278" s="3"/>
      <c r="U278" s="2"/>
      <c r="V278" s="2"/>
      <c r="W278" s="2"/>
      <c r="X278" s="2"/>
      <c r="Y278" s="2"/>
      <c r="Z278" s="2"/>
    </row>
    <row r="279" spans="1:26" ht="13.5" customHeight="1">
      <c r="A279" s="145"/>
      <c r="B279" s="76">
        <v>0.77083333333333337</v>
      </c>
      <c r="C279" s="77">
        <v>0.79166666666666663</v>
      </c>
      <c r="D279" s="78"/>
      <c r="E279" s="139"/>
      <c r="F279" s="139"/>
      <c r="G279" s="139"/>
      <c r="H279" s="80"/>
      <c r="I279" s="7" t="s">
        <v>18</v>
      </c>
      <c r="J279" s="145"/>
      <c r="K279" s="2"/>
      <c r="L279" s="2"/>
      <c r="M279" s="2"/>
      <c r="N279" s="2"/>
      <c r="O279" s="2"/>
      <c r="P279" s="2"/>
      <c r="Q279" s="145"/>
      <c r="R279" s="145"/>
      <c r="S279" s="145"/>
      <c r="T279" s="3"/>
      <c r="U279" s="2"/>
      <c r="V279" s="2"/>
      <c r="W279" s="2"/>
      <c r="X279" s="2"/>
      <c r="Y279" s="2"/>
      <c r="Z279" s="2"/>
    </row>
    <row r="280" spans="1:26" ht="13.5" customHeight="1">
      <c r="A280" s="145"/>
      <c r="B280" s="76">
        <v>0.79166666666666663</v>
      </c>
      <c r="C280" s="77">
        <v>0.8125</v>
      </c>
      <c r="D280" s="78"/>
      <c r="E280" s="79"/>
      <c r="F280" s="81"/>
      <c r="G280" s="79"/>
      <c r="H280" s="80"/>
      <c r="I280" s="7" t="s">
        <v>18</v>
      </c>
      <c r="J280" s="145"/>
      <c r="K280" s="2"/>
      <c r="L280" s="2"/>
      <c r="M280" s="2"/>
      <c r="N280" s="2"/>
      <c r="O280" s="2"/>
      <c r="P280" s="2"/>
      <c r="Q280" s="145"/>
      <c r="R280" s="145"/>
      <c r="S280" s="145"/>
      <c r="T280" s="3"/>
      <c r="U280" s="2"/>
      <c r="V280" s="2"/>
      <c r="W280" s="2"/>
      <c r="X280" s="2"/>
      <c r="Y280" s="2"/>
      <c r="Z280" s="2"/>
    </row>
    <row r="281" spans="1:26" ht="13.5" customHeight="1" thickBot="1">
      <c r="A281" s="145"/>
      <c r="B281" s="89"/>
      <c r="C281" s="90"/>
      <c r="D281" s="91"/>
      <c r="E281" s="92"/>
      <c r="F281" s="92"/>
      <c r="G281" s="92"/>
      <c r="H281" s="93"/>
      <c r="I281" s="7" t="s">
        <v>18</v>
      </c>
      <c r="J281" s="145"/>
      <c r="K281" s="2"/>
      <c r="L281" s="2"/>
      <c r="M281" s="2"/>
      <c r="N281" s="2"/>
      <c r="O281" s="2"/>
      <c r="P281" s="2"/>
      <c r="Q281" s="145"/>
      <c r="R281" s="145"/>
      <c r="S281" s="145"/>
      <c r="T281" s="3"/>
      <c r="U281" s="2"/>
      <c r="V281" s="2"/>
      <c r="W281" s="2"/>
      <c r="X281" s="2"/>
      <c r="Y281" s="2"/>
      <c r="Z281" s="2"/>
    </row>
    <row r="282" spans="1:26" ht="13.5" customHeight="1">
      <c r="A282" s="145"/>
      <c r="B282" s="145"/>
      <c r="C282" s="145"/>
      <c r="D282" s="3"/>
      <c r="E282" s="3"/>
      <c r="F282" s="3"/>
      <c r="G282" s="3"/>
      <c r="H282" s="3"/>
      <c r="I282" s="7" t="s">
        <v>18</v>
      </c>
      <c r="J282" s="145"/>
      <c r="K282" s="2"/>
      <c r="L282" s="2"/>
      <c r="M282" s="2"/>
      <c r="N282" s="2"/>
      <c r="O282" s="2"/>
      <c r="P282" s="2"/>
      <c r="Q282" s="145"/>
      <c r="R282" s="145"/>
      <c r="S282" s="145"/>
      <c r="T282" s="3"/>
      <c r="U282" s="2"/>
      <c r="V282" s="2"/>
      <c r="W282" s="2"/>
      <c r="X282" s="2"/>
      <c r="Y282" s="2"/>
      <c r="Z282" s="2"/>
    </row>
    <row r="283" spans="1:26" ht="13.5" customHeight="1" thickBot="1">
      <c r="A283" s="145"/>
      <c r="B283" s="145"/>
      <c r="C283" s="145"/>
      <c r="D283" s="3"/>
      <c r="E283" s="3"/>
      <c r="F283" s="3"/>
      <c r="G283" s="3"/>
      <c r="H283" s="3"/>
      <c r="I283" s="7" t="s">
        <v>18</v>
      </c>
      <c r="J283" s="145"/>
      <c r="K283" s="2"/>
      <c r="L283" s="2"/>
      <c r="M283" s="2"/>
      <c r="N283" s="2"/>
      <c r="O283" s="2"/>
      <c r="P283" s="2"/>
      <c r="Q283" s="145"/>
      <c r="R283" s="145"/>
      <c r="S283" s="145"/>
      <c r="T283" s="3"/>
      <c r="U283" s="2"/>
      <c r="V283" s="2"/>
      <c r="W283" s="2"/>
      <c r="X283" s="2"/>
      <c r="Y283" s="2"/>
      <c r="Z283" s="2"/>
    </row>
    <row r="284" spans="1:26" ht="13.5" customHeight="1">
      <c r="A284" s="145"/>
      <c r="B284" s="262" t="s">
        <v>201</v>
      </c>
      <c r="C284" s="263"/>
      <c r="D284" s="6" t="s">
        <v>13</v>
      </c>
      <c r="E284" s="6" t="s">
        <v>14</v>
      </c>
      <c r="F284" s="6" t="s">
        <v>15</v>
      </c>
      <c r="G284" s="6" t="s">
        <v>16</v>
      </c>
      <c r="H284" s="6" t="s">
        <v>17</v>
      </c>
      <c r="I284" s="7" t="s">
        <v>18</v>
      </c>
      <c r="J284" s="145"/>
      <c r="K284" s="2"/>
      <c r="L284" s="2"/>
      <c r="M284" s="2"/>
      <c r="N284" s="2"/>
      <c r="O284" s="2"/>
      <c r="P284" s="2"/>
      <c r="Q284" s="145"/>
      <c r="R284" s="145"/>
      <c r="S284" s="145"/>
      <c r="T284" s="3"/>
      <c r="U284" s="2"/>
      <c r="V284" s="2"/>
      <c r="W284" s="2"/>
      <c r="X284" s="2"/>
      <c r="Y284" s="2"/>
      <c r="Z284" s="2"/>
    </row>
    <row r="285" spans="1:26" ht="13.5" customHeight="1" thickBot="1">
      <c r="A285" s="145"/>
      <c r="B285" s="264"/>
      <c r="C285" s="265"/>
      <c r="D285" s="17">
        <f>$D$5</f>
        <v>45124</v>
      </c>
      <c r="E285" s="17">
        <f>$E$5</f>
        <v>45125</v>
      </c>
      <c r="F285" s="17">
        <f>$F$5</f>
        <v>45126</v>
      </c>
      <c r="G285" s="17">
        <f>$G$5</f>
        <v>45127</v>
      </c>
      <c r="H285" s="17">
        <f>$H$5</f>
        <v>45128</v>
      </c>
      <c r="I285" s="7" t="s">
        <v>18</v>
      </c>
      <c r="J285" s="145"/>
      <c r="K285" s="2"/>
      <c r="L285" s="2"/>
      <c r="M285" s="2"/>
      <c r="N285" s="2"/>
      <c r="O285" s="2"/>
      <c r="P285" s="2"/>
      <c r="Q285" s="145"/>
      <c r="R285" s="145"/>
      <c r="S285" s="145"/>
      <c r="T285" s="3"/>
      <c r="U285" s="2"/>
      <c r="V285" s="2"/>
      <c r="W285" s="2"/>
      <c r="X285" s="2"/>
      <c r="Y285" s="2"/>
      <c r="Z285" s="2"/>
    </row>
    <row r="286" spans="1:26" ht="13.5" customHeight="1">
      <c r="A286" s="145"/>
      <c r="B286" s="25">
        <v>0.33333333333333331</v>
      </c>
      <c r="C286" s="26">
        <v>0.35416666666666663</v>
      </c>
      <c r="D286" s="97"/>
      <c r="E286" s="98"/>
      <c r="F286" s="99"/>
      <c r="G286" s="100"/>
      <c r="H286" s="168"/>
      <c r="I286" s="7" t="s">
        <v>18</v>
      </c>
      <c r="J286" s="145"/>
      <c r="K286" s="2"/>
      <c r="L286" s="2"/>
      <c r="M286" s="2"/>
      <c r="N286" s="2"/>
      <c r="O286" s="2"/>
      <c r="P286" s="2"/>
      <c r="Q286" s="145"/>
      <c r="R286" s="145"/>
      <c r="S286" s="145"/>
      <c r="T286" s="3"/>
      <c r="U286" s="2"/>
      <c r="V286" s="2"/>
      <c r="W286" s="2"/>
      <c r="X286" s="2"/>
      <c r="Y286" s="2"/>
      <c r="Z286" s="2"/>
    </row>
    <row r="287" spans="1:26" ht="13.5" customHeight="1">
      <c r="A287" s="145"/>
      <c r="B287" s="39">
        <v>0.35416666666666663</v>
      </c>
      <c r="C287" s="40">
        <v>0.375</v>
      </c>
      <c r="D287" s="41"/>
      <c r="E287" s="43"/>
      <c r="F287" s="43"/>
      <c r="G287" s="43"/>
      <c r="H287" s="192"/>
      <c r="I287" s="7" t="s">
        <v>18</v>
      </c>
      <c r="J287" s="145"/>
      <c r="K287" s="2"/>
      <c r="L287" s="2"/>
      <c r="M287" s="2"/>
      <c r="N287" s="2"/>
      <c r="O287" s="2"/>
      <c r="P287" s="2"/>
      <c r="Q287" s="145"/>
      <c r="R287" s="145"/>
      <c r="S287" s="145"/>
      <c r="T287" s="3"/>
      <c r="U287" s="2"/>
      <c r="V287" s="2"/>
      <c r="W287" s="2"/>
      <c r="X287" s="2"/>
      <c r="Y287" s="2"/>
      <c r="Z287" s="2"/>
    </row>
    <row r="288" spans="1:26" ht="13.5" customHeight="1">
      <c r="A288" s="145"/>
      <c r="B288" s="39">
        <v>0.375</v>
      </c>
      <c r="C288" s="40">
        <v>0.39583333333333331</v>
      </c>
      <c r="D288" s="41"/>
      <c r="E288" s="43"/>
      <c r="F288" s="43"/>
      <c r="G288" s="43"/>
      <c r="H288" s="192"/>
      <c r="I288" s="7" t="s">
        <v>18</v>
      </c>
      <c r="J288" s="145"/>
      <c r="K288" s="2"/>
      <c r="L288" s="2"/>
      <c r="M288" s="2"/>
      <c r="N288" s="2"/>
      <c r="O288" s="2"/>
      <c r="P288" s="2"/>
      <c r="Q288" s="145"/>
      <c r="R288" s="145"/>
      <c r="S288" s="145"/>
      <c r="T288" s="3"/>
      <c r="U288" s="2"/>
      <c r="V288" s="2"/>
      <c r="W288" s="2"/>
      <c r="X288" s="2"/>
      <c r="Y288" s="2"/>
      <c r="Z288" s="2"/>
    </row>
    <row r="289" spans="1:26" ht="13.5" customHeight="1">
      <c r="A289" s="145"/>
      <c r="B289" s="39">
        <v>0.39583333333333331</v>
      </c>
      <c r="C289" s="40">
        <v>0.41666666666666669</v>
      </c>
      <c r="D289" s="41"/>
      <c r="E289" s="43"/>
      <c r="F289" s="192"/>
      <c r="G289" s="43"/>
      <c r="H289" s="192"/>
      <c r="I289" s="7" t="s">
        <v>18</v>
      </c>
      <c r="J289" s="145"/>
      <c r="K289" s="2"/>
      <c r="L289" s="2"/>
      <c r="M289" s="2"/>
      <c r="N289" s="2"/>
      <c r="O289" s="2"/>
      <c r="P289" s="2"/>
      <c r="Q289" s="145"/>
      <c r="R289" s="145"/>
      <c r="S289" s="145"/>
      <c r="T289" s="3"/>
      <c r="U289" s="2"/>
      <c r="V289" s="2"/>
      <c r="W289" s="2"/>
      <c r="X289" s="2"/>
      <c r="Y289" s="2"/>
      <c r="Z289" s="2"/>
    </row>
    <row r="290" spans="1:26" ht="13.5" customHeight="1">
      <c r="A290" s="145"/>
      <c r="B290" s="39">
        <v>0.41666666666666669</v>
      </c>
      <c r="C290" s="40">
        <v>0.4375</v>
      </c>
      <c r="D290" s="41"/>
      <c r="E290" s="43"/>
      <c r="F290" s="192"/>
      <c r="G290" s="192"/>
      <c r="H290" s="192"/>
      <c r="I290" s="7" t="s">
        <v>18</v>
      </c>
      <c r="J290" s="145"/>
      <c r="K290" s="2"/>
      <c r="L290" s="2"/>
      <c r="M290" s="2"/>
      <c r="N290" s="2"/>
      <c r="O290" s="2"/>
      <c r="P290" s="2"/>
      <c r="Q290" s="145"/>
      <c r="R290" s="145"/>
      <c r="S290" s="145"/>
      <c r="T290" s="3"/>
      <c r="U290" s="2"/>
      <c r="V290" s="2"/>
      <c r="W290" s="2"/>
      <c r="X290" s="2"/>
      <c r="Y290" s="2"/>
      <c r="Z290" s="2"/>
    </row>
    <row r="291" spans="1:26" ht="13.5" customHeight="1">
      <c r="A291" s="145"/>
      <c r="B291" s="39">
        <v>0.4375</v>
      </c>
      <c r="C291" s="40">
        <v>0.45833333333333331</v>
      </c>
      <c r="D291" s="41"/>
      <c r="E291" s="43"/>
      <c r="F291" s="192"/>
      <c r="G291" s="192"/>
      <c r="H291" s="192"/>
      <c r="I291" s="7" t="s">
        <v>18</v>
      </c>
      <c r="J291" s="145"/>
      <c r="K291" s="2"/>
      <c r="L291" s="2"/>
      <c r="M291" s="2"/>
      <c r="N291" s="2"/>
      <c r="O291" s="2"/>
      <c r="P291" s="2"/>
      <c r="Q291" s="145"/>
      <c r="R291" s="145"/>
      <c r="S291" s="145"/>
      <c r="T291" s="3"/>
      <c r="U291" s="2"/>
      <c r="V291" s="2"/>
      <c r="W291" s="2"/>
      <c r="X291" s="2"/>
      <c r="Y291" s="2"/>
      <c r="Z291" s="2"/>
    </row>
    <row r="292" spans="1:26" ht="13.5" customHeight="1">
      <c r="A292" s="145"/>
      <c r="B292" s="39">
        <v>0.45833333333333331</v>
      </c>
      <c r="C292" s="40">
        <v>0.47916666666666663</v>
      </c>
      <c r="D292" s="41"/>
      <c r="E292" s="43"/>
      <c r="F292" s="192"/>
      <c r="G292" s="192"/>
      <c r="H292" s="192"/>
      <c r="I292" s="7" t="s">
        <v>18</v>
      </c>
      <c r="J292" s="145"/>
      <c r="K292" s="2"/>
      <c r="L292" s="2"/>
      <c r="M292" s="2"/>
      <c r="N292" s="2"/>
      <c r="O292" s="2"/>
      <c r="P292" s="2"/>
      <c r="Q292" s="145"/>
      <c r="R292" s="145"/>
      <c r="S292" s="145"/>
      <c r="T292" s="3"/>
      <c r="U292" s="2"/>
      <c r="V292" s="2"/>
      <c r="W292" s="2"/>
      <c r="X292" s="2"/>
      <c r="Y292" s="2"/>
      <c r="Z292" s="2"/>
    </row>
    <row r="293" spans="1:26" ht="13.5" customHeight="1">
      <c r="A293" s="145"/>
      <c r="B293" s="39">
        <v>0.47916666666666663</v>
      </c>
      <c r="C293" s="40">
        <v>0.5</v>
      </c>
      <c r="D293" s="41"/>
      <c r="E293" s="43"/>
      <c r="F293" s="43"/>
      <c r="G293" s="192"/>
      <c r="H293" s="192"/>
      <c r="I293" s="7" t="s">
        <v>18</v>
      </c>
      <c r="J293" s="145"/>
      <c r="K293" s="2"/>
      <c r="L293" s="2"/>
      <c r="M293" s="2"/>
      <c r="N293" s="2"/>
      <c r="O293" s="2"/>
      <c r="P293" s="2"/>
      <c r="Q293" s="145"/>
      <c r="R293" s="145"/>
      <c r="S293" s="145"/>
      <c r="T293" s="3"/>
      <c r="U293" s="2"/>
      <c r="V293" s="2"/>
      <c r="W293" s="2"/>
      <c r="X293" s="2"/>
      <c r="Y293" s="2"/>
      <c r="Z293" s="2"/>
    </row>
    <row r="294" spans="1:26" ht="13.5" customHeight="1">
      <c r="A294" s="145"/>
      <c r="B294" s="39">
        <v>0.5</v>
      </c>
      <c r="C294" s="40">
        <v>0.52083333333333337</v>
      </c>
      <c r="D294" s="41"/>
      <c r="E294" s="43"/>
      <c r="F294" s="43"/>
      <c r="G294" s="192"/>
      <c r="H294" s="192"/>
      <c r="I294" s="7" t="s">
        <v>18</v>
      </c>
      <c r="J294" s="145"/>
      <c r="K294" s="2"/>
      <c r="L294" s="2"/>
      <c r="M294" s="2"/>
      <c r="N294" s="2"/>
      <c r="O294" s="2"/>
      <c r="P294" s="2"/>
      <c r="Q294" s="145"/>
      <c r="R294" s="145"/>
      <c r="S294" s="145"/>
      <c r="T294" s="3"/>
      <c r="U294" s="2"/>
      <c r="V294" s="2"/>
      <c r="W294" s="2"/>
      <c r="X294" s="2"/>
      <c r="Y294" s="2"/>
      <c r="Z294" s="2"/>
    </row>
    <row r="295" spans="1:26" ht="13.5" customHeight="1">
      <c r="A295" s="145"/>
      <c r="B295" s="39">
        <v>0.52083333333333337</v>
      </c>
      <c r="C295" s="40">
        <v>0.54166666666666663</v>
      </c>
      <c r="D295" s="41"/>
      <c r="E295" s="43"/>
      <c r="F295" s="43"/>
      <c r="G295" s="192"/>
      <c r="H295" s="192"/>
      <c r="I295" s="7" t="s">
        <v>18</v>
      </c>
      <c r="J295" s="145"/>
      <c r="K295" s="2"/>
      <c r="L295" s="2"/>
      <c r="M295" s="2"/>
      <c r="N295" s="2"/>
      <c r="O295" s="2"/>
      <c r="P295" s="2"/>
      <c r="Q295" s="145"/>
      <c r="R295" s="145"/>
      <c r="S295" s="145"/>
      <c r="T295" s="3"/>
      <c r="U295" s="2"/>
      <c r="V295" s="2"/>
      <c r="W295" s="2"/>
      <c r="X295" s="2"/>
      <c r="Y295" s="2"/>
      <c r="Z295" s="2"/>
    </row>
    <row r="296" spans="1:26" ht="13.5" customHeight="1">
      <c r="A296" s="145"/>
      <c r="B296" s="39">
        <v>0.54166666666666663</v>
      </c>
      <c r="C296" s="40">
        <v>0.5625</v>
      </c>
      <c r="D296" s="41"/>
      <c r="E296" s="43"/>
      <c r="F296" s="43"/>
      <c r="G296" s="192"/>
      <c r="H296" s="192"/>
      <c r="I296" s="7" t="s">
        <v>18</v>
      </c>
      <c r="J296" s="145"/>
      <c r="K296" s="2"/>
      <c r="L296" s="2"/>
      <c r="M296" s="2"/>
      <c r="N296" s="2"/>
      <c r="O296" s="2"/>
      <c r="P296" s="2"/>
      <c r="Q296" s="145"/>
      <c r="R296" s="145"/>
      <c r="S296" s="145"/>
      <c r="T296" s="3"/>
      <c r="U296" s="2"/>
      <c r="V296" s="2"/>
      <c r="W296" s="2"/>
      <c r="X296" s="2"/>
      <c r="Y296" s="2"/>
      <c r="Z296" s="2"/>
    </row>
    <row r="297" spans="1:26" ht="13.5" customHeight="1">
      <c r="A297" s="145"/>
      <c r="B297" s="39">
        <v>0.5625</v>
      </c>
      <c r="C297" s="40">
        <v>0.58333333333333337</v>
      </c>
      <c r="D297" s="41"/>
      <c r="E297" s="226" t="s">
        <v>206</v>
      </c>
      <c r="F297" s="43"/>
      <c r="G297" s="43"/>
      <c r="H297" s="192"/>
      <c r="I297" s="7" t="s">
        <v>18</v>
      </c>
      <c r="J297" s="145"/>
      <c r="K297" s="2"/>
      <c r="L297" s="2"/>
      <c r="M297" s="2"/>
      <c r="N297" s="2"/>
      <c r="O297" s="2"/>
      <c r="P297" s="2"/>
      <c r="Q297" s="145"/>
      <c r="R297" s="145"/>
      <c r="S297" s="145"/>
      <c r="T297" s="3"/>
      <c r="U297" s="2"/>
      <c r="V297" s="2"/>
      <c r="W297" s="2"/>
      <c r="X297" s="2"/>
      <c r="Y297" s="2"/>
      <c r="Z297" s="2"/>
    </row>
    <row r="298" spans="1:26" ht="13.5" customHeight="1">
      <c r="A298" s="145"/>
      <c r="B298" s="39">
        <v>0.58333333333333337</v>
      </c>
      <c r="C298" s="40">
        <v>0.60416666666666674</v>
      </c>
      <c r="D298" s="41"/>
      <c r="E298" s="211"/>
      <c r="F298" s="43"/>
      <c r="G298" s="43"/>
      <c r="H298" s="192"/>
      <c r="I298" s="7" t="s">
        <v>18</v>
      </c>
      <c r="J298" s="145"/>
      <c r="K298" s="2"/>
      <c r="L298" s="2"/>
      <c r="M298" s="2"/>
      <c r="N298" s="2"/>
      <c r="O298" s="2"/>
      <c r="P298" s="2"/>
      <c r="Q298" s="145"/>
      <c r="R298" s="145"/>
      <c r="S298" s="145"/>
      <c r="T298" s="3"/>
      <c r="U298" s="2"/>
      <c r="V298" s="2"/>
      <c r="W298" s="2"/>
      <c r="X298" s="2"/>
      <c r="Y298" s="2"/>
      <c r="Z298" s="2"/>
    </row>
    <row r="299" spans="1:26" ht="13.5" customHeight="1">
      <c r="A299" s="145"/>
      <c r="B299" s="39">
        <v>0.60416666666666674</v>
      </c>
      <c r="C299" s="40">
        <v>0.625</v>
      </c>
      <c r="D299" s="41"/>
      <c r="E299" s="211"/>
      <c r="F299" s="43"/>
      <c r="G299" s="43"/>
      <c r="H299" s="192"/>
      <c r="I299" s="7" t="s">
        <v>18</v>
      </c>
      <c r="J299" s="145"/>
      <c r="K299" s="2"/>
      <c r="L299" s="2"/>
      <c r="M299" s="2"/>
      <c r="N299" s="2"/>
      <c r="O299" s="2"/>
      <c r="P299" s="2"/>
      <c r="Q299" s="145"/>
      <c r="R299" s="145"/>
      <c r="S299" s="145"/>
      <c r="T299" s="3"/>
      <c r="U299" s="2"/>
      <c r="V299" s="2"/>
      <c r="W299" s="2"/>
      <c r="X299" s="2"/>
      <c r="Y299" s="2"/>
      <c r="Z299" s="2"/>
    </row>
    <row r="300" spans="1:26" ht="13.5" customHeight="1">
      <c r="A300" s="145"/>
      <c r="B300" s="39">
        <v>0.625</v>
      </c>
      <c r="C300" s="40">
        <v>0.64583333333333337</v>
      </c>
      <c r="D300" s="41"/>
      <c r="E300" s="211"/>
      <c r="F300" s="43"/>
      <c r="G300" s="43"/>
      <c r="H300" s="192"/>
      <c r="I300" s="7" t="s">
        <v>18</v>
      </c>
      <c r="J300" s="145"/>
      <c r="K300" s="2"/>
      <c r="L300" s="2"/>
      <c r="M300" s="2"/>
      <c r="N300" s="2"/>
      <c r="O300" s="2"/>
      <c r="P300" s="2"/>
      <c r="Q300" s="145"/>
      <c r="R300" s="145"/>
      <c r="S300" s="145"/>
      <c r="T300" s="3"/>
      <c r="U300" s="2"/>
      <c r="V300" s="2"/>
      <c r="W300" s="2"/>
      <c r="X300" s="2"/>
      <c r="Y300" s="2"/>
      <c r="Z300" s="2"/>
    </row>
    <row r="301" spans="1:26" ht="13.5" customHeight="1">
      <c r="A301" s="145"/>
      <c r="B301" s="39">
        <v>0.64583333333333337</v>
      </c>
      <c r="C301" s="40">
        <v>0.66666666666666663</v>
      </c>
      <c r="D301" s="41"/>
      <c r="E301" s="43"/>
      <c r="F301" s="43"/>
      <c r="G301" s="43"/>
      <c r="H301" s="192"/>
      <c r="I301" s="7" t="s">
        <v>18</v>
      </c>
      <c r="J301" s="145"/>
      <c r="K301" s="2"/>
      <c r="L301" s="2"/>
      <c r="M301" s="2"/>
      <c r="N301" s="2"/>
      <c r="O301" s="2"/>
      <c r="P301" s="2"/>
      <c r="Q301" s="145"/>
      <c r="R301" s="145"/>
      <c r="S301" s="145"/>
      <c r="T301" s="3"/>
      <c r="U301" s="2"/>
      <c r="V301" s="2"/>
      <c r="W301" s="2"/>
      <c r="X301" s="2"/>
      <c r="Y301" s="2"/>
      <c r="Z301" s="2"/>
    </row>
    <row r="302" spans="1:26" ht="13.5" customHeight="1">
      <c r="A302" s="145"/>
      <c r="B302" s="39">
        <v>0.66666666666666663</v>
      </c>
      <c r="C302" s="40">
        <v>0.6875</v>
      </c>
      <c r="D302" s="41"/>
      <c r="E302" s="43"/>
      <c r="F302" s="43"/>
      <c r="G302" s="43"/>
      <c r="H302" s="192"/>
      <c r="I302" s="7" t="s">
        <v>18</v>
      </c>
      <c r="J302" s="145"/>
      <c r="K302" s="2"/>
      <c r="L302" s="2"/>
      <c r="M302" s="2"/>
      <c r="N302" s="2"/>
      <c r="O302" s="2"/>
      <c r="P302" s="2"/>
      <c r="Q302" s="145"/>
      <c r="R302" s="145"/>
      <c r="S302" s="145"/>
      <c r="T302" s="3"/>
      <c r="U302" s="2"/>
      <c r="V302" s="2"/>
      <c r="W302" s="2"/>
      <c r="X302" s="2"/>
      <c r="Y302" s="2"/>
      <c r="Z302" s="2"/>
    </row>
    <row r="303" spans="1:26" ht="13.5" customHeight="1">
      <c r="A303" s="145"/>
      <c r="B303" s="39">
        <v>0.6875</v>
      </c>
      <c r="C303" s="40">
        <v>0.70833333333333337</v>
      </c>
      <c r="D303" s="41"/>
      <c r="E303" s="43"/>
      <c r="F303" s="43"/>
      <c r="G303" s="43"/>
      <c r="H303" s="192"/>
      <c r="I303" s="7" t="s">
        <v>18</v>
      </c>
      <c r="J303" s="145"/>
      <c r="K303" s="2"/>
      <c r="L303" s="2"/>
      <c r="M303" s="2"/>
      <c r="N303" s="2"/>
      <c r="O303" s="2"/>
      <c r="P303" s="2"/>
      <c r="Q303" s="145"/>
      <c r="R303" s="145"/>
      <c r="S303" s="145"/>
      <c r="T303" s="3"/>
      <c r="U303" s="2"/>
      <c r="V303" s="2"/>
      <c r="W303" s="2"/>
      <c r="X303" s="2"/>
      <c r="Y303" s="2"/>
      <c r="Z303" s="2"/>
    </row>
    <row r="304" spans="1:26" ht="13.5" customHeight="1">
      <c r="A304" s="145"/>
      <c r="B304" s="39">
        <v>0.70833333333333337</v>
      </c>
      <c r="C304" s="40">
        <v>0.72916666666666674</v>
      </c>
      <c r="D304" s="169"/>
      <c r="E304" s="43"/>
      <c r="F304" s="43"/>
      <c r="G304" s="206"/>
      <c r="H304" s="192"/>
      <c r="I304" s="7" t="s">
        <v>18</v>
      </c>
      <c r="J304" s="145"/>
      <c r="K304" s="2"/>
      <c r="L304" s="2"/>
      <c r="M304" s="2"/>
      <c r="N304" s="2"/>
      <c r="O304" s="2"/>
      <c r="P304" s="2"/>
      <c r="Q304" s="145"/>
      <c r="R304" s="145"/>
      <c r="S304" s="145"/>
      <c r="T304" s="3"/>
      <c r="U304" s="2"/>
      <c r="V304" s="2"/>
      <c r="W304" s="2"/>
      <c r="X304" s="2"/>
      <c r="Y304" s="2"/>
      <c r="Z304" s="2"/>
    </row>
    <row r="305" spans="1:26" ht="13.5" customHeight="1">
      <c r="A305" s="145"/>
      <c r="B305" s="39">
        <v>0.72916666666666674</v>
      </c>
      <c r="C305" s="40">
        <v>0.75</v>
      </c>
      <c r="D305" s="169"/>
      <c r="E305" s="43"/>
      <c r="F305" s="43"/>
      <c r="G305" s="206"/>
      <c r="H305" s="192"/>
      <c r="I305" s="7" t="s">
        <v>18</v>
      </c>
      <c r="J305" s="145"/>
      <c r="K305" s="2"/>
      <c r="L305" s="2"/>
      <c r="M305" s="2"/>
      <c r="N305" s="2"/>
      <c r="O305" s="2"/>
      <c r="P305" s="2"/>
      <c r="Q305" s="145"/>
      <c r="R305" s="145"/>
      <c r="S305" s="145"/>
      <c r="T305" s="3"/>
      <c r="U305" s="2"/>
      <c r="V305" s="2"/>
      <c r="W305" s="2"/>
      <c r="X305" s="2"/>
      <c r="Y305" s="2"/>
      <c r="Z305" s="2"/>
    </row>
    <row r="306" spans="1:26" ht="13.5" customHeight="1">
      <c r="A306" s="145"/>
      <c r="B306" s="39">
        <v>0.75</v>
      </c>
      <c r="C306" s="40">
        <v>0.77083333333333337</v>
      </c>
      <c r="D306" s="169"/>
      <c r="E306" s="43"/>
      <c r="F306" s="43"/>
      <c r="G306" s="206"/>
      <c r="H306" s="192"/>
      <c r="I306" s="7" t="s">
        <v>18</v>
      </c>
      <c r="J306" s="145"/>
      <c r="K306" s="2"/>
      <c r="L306" s="2"/>
      <c r="M306" s="2"/>
      <c r="N306" s="2"/>
      <c r="O306" s="2"/>
      <c r="P306" s="2"/>
      <c r="Q306" s="145"/>
      <c r="R306" s="145"/>
      <c r="S306" s="145"/>
      <c r="T306" s="3"/>
      <c r="U306" s="2"/>
      <c r="V306" s="2"/>
      <c r="W306" s="2"/>
      <c r="X306" s="2"/>
      <c r="Y306" s="2"/>
      <c r="Z306" s="2"/>
    </row>
    <row r="307" spans="1:26" ht="13.5" customHeight="1">
      <c r="A307" s="145"/>
      <c r="B307" s="76">
        <v>0.77083333333333337</v>
      </c>
      <c r="C307" s="77">
        <v>0.79166666666666663</v>
      </c>
      <c r="D307" s="170"/>
      <c r="E307" s="171"/>
      <c r="F307" s="171"/>
      <c r="G307" s="171"/>
      <c r="H307" s="172"/>
      <c r="I307" s="7" t="s">
        <v>18</v>
      </c>
      <c r="J307" s="145"/>
      <c r="K307" s="2"/>
      <c r="L307" s="2"/>
      <c r="M307" s="2"/>
      <c r="N307" s="2"/>
      <c r="O307" s="2"/>
      <c r="P307" s="2"/>
      <c r="Q307" s="145"/>
      <c r="R307" s="145"/>
      <c r="S307" s="145"/>
      <c r="T307" s="3"/>
      <c r="U307" s="2"/>
      <c r="V307" s="2"/>
      <c r="W307" s="2"/>
      <c r="X307" s="2"/>
      <c r="Y307" s="2"/>
      <c r="Z307" s="2"/>
    </row>
    <row r="308" spans="1:26" ht="13.5" customHeight="1">
      <c r="A308" s="145"/>
      <c r="B308" s="76">
        <v>0.79166666666666663</v>
      </c>
      <c r="C308" s="77">
        <v>0.8125</v>
      </c>
      <c r="D308" s="76"/>
      <c r="E308" s="171"/>
      <c r="F308" s="171"/>
      <c r="G308" s="171"/>
      <c r="H308" s="173"/>
      <c r="I308" s="7" t="s">
        <v>18</v>
      </c>
      <c r="J308" s="145"/>
      <c r="K308" s="2"/>
      <c r="L308" s="2"/>
      <c r="M308" s="2"/>
      <c r="N308" s="2"/>
      <c r="O308" s="2"/>
      <c r="P308" s="2"/>
      <c r="Q308" s="145"/>
      <c r="R308" s="145"/>
      <c r="S308" s="145"/>
      <c r="T308" s="3"/>
      <c r="U308" s="2"/>
      <c r="V308" s="2"/>
      <c r="W308" s="2"/>
      <c r="X308" s="2"/>
      <c r="Y308" s="2"/>
      <c r="Z308" s="2"/>
    </row>
    <row r="309" spans="1:26" ht="13.5" customHeight="1" thickBot="1">
      <c r="A309" s="145"/>
      <c r="B309" s="89"/>
      <c r="C309" s="90"/>
      <c r="D309" s="174"/>
      <c r="E309" s="92"/>
      <c r="F309" s="163"/>
      <c r="G309" s="163"/>
      <c r="H309" s="93"/>
      <c r="I309" s="7" t="s">
        <v>18</v>
      </c>
      <c r="J309" s="145"/>
      <c r="K309" s="2"/>
      <c r="L309" s="2"/>
      <c r="M309" s="2"/>
      <c r="N309" s="2"/>
      <c r="O309" s="2"/>
      <c r="P309" s="2"/>
      <c r="Q309" s="145"/>
      <c r="R309" s="145"/>
      <c r="S309" s="145"/>
      <c r="T309" s="3"/>
      <c r="U309" s="2"/>
      <c r="V309" s="2"/>
      <c r="W309" s="2"/>
      <c r="X309" s="2"/>
      <c r="Y309" s="2"/>
      <c r="Z309" s="2"/>
    </row>
    <row r="310" spans="1:26" ht="13.5" customHeight="1">
      <c r="A310" s="145"/>
      <c r="B310" s="145"/>
      <c r="C310" s="145"/>
      <c r="D310" s="3"/>
      <c r="E310" s="3"/>
      <c r="F310" s="3"/>
      <c r="G310" s="3"/>
      <c r="H310" s="3"/>
      <c r="I310" s="7" t="s">
        <v>18</v>
      </c>
      <c r="J310" s="145"/>
      <c r="K310" s="2"/>
      <c r="L310" s="2"/>
      <c r="M310" s="2"/>
      <c r="N310" s="2"/>
      <c r="O310" s="2"/>
      <c r="P310" s="2"/>
      <c r="Q310" s="145"/>
      <c r="R310" s="145"/>
      <c r="S310" s="145"/>
      <c r="T310" s="3"/>
      <c r="U310" s="2"/>
      <c r="V310" s="2"/>
      <c r="W310" s="2"/>
      <c r="X310" s="2"/>
      <c r="Y310" s="2"/>
      <c r="Z310" s="2"/>
    </row>
    <row r="311" spans="1:26" ht="13.5" customHeight="1" thickBot="1">
      <c r="A311" s="145"/>
      <c r="B311" s="145"/>
      <c r="C311" s="145"/>
      <c r="D311" s="3"/>
      <c r="E311" s="3"/>
      <c r="F311" s="3"/>
      <c r="G311" s="3"/>
      <c r="H311" s="3"/>
      <c r="I311" s="7" t="s">
        <v>18</v>
      </c>
      <c r="J311" s="145"/>
      <c r="K311" s="2"/>
      <c r="L311" s="2"/>
      <c r="M311" s="2"/>
      <c r="N311" s="2"/>
      <c r="O311" s="2"/>
      <c r="P311" s="2"/>
      <c r="Q311" s="145"/>
      <c r="R311" s="145"/>
      <c r="S311" s="145"/>
      <c r="T311" s="3"/>
      <c r="U311" s="2"/>
      <c r="V311" s="2"/>
      <c r="W311" s="2"/>
      <c r="X311" s="2"/>
      <c r="Y311" s="2"/>
      <c r="Z311" s="2"/>
    </row>
    <row r="312" spans="1:26" ht="13.5" customHeight="1">
      <c r="A312" s="145"/>
      <c r="B312" s="262" t="s">
        <v>202</v>
      </c>
      <c r="C312" s="263"/>
      <c r="D312" s="6" t="s">
        <v>13</v>
      </c>
      <c r="E312" s="6" t="s">
        <v>14</v>
      </c>
      <c r="F312" s="6" t="s">
        <v>15</v>
      </c>
      <c r="G312" s="6" t="s">
        <v>16</v>
      </c>
      <c r="H312" s="6" t="s">
        <v>17</v>
      </c>
      <c r="I312" s="7" t="s">
        <v>18</v>
      </c>
      <c r="J312" s="145"/>
      <c r="K312" s="2"/>
      <c r="L312" s="2"/>
      <c r="M312" s="2"/>
      <c r="N312" s="2"/>
      <c r="O312" s="2"/>
      <c r="P312" s="2"/>
      <c r="Q312" s="145"/>
      <c r="R312" s="145"/>
      <c r="S312" s="145"/>
      <c r="T312" s="3"/>
      <c r="U312" s="2"/>
      <c r="V312" s="2"/>
      <c r="W312" s="2"/>
      <c r="X312" s="2"/>
      <c r="Y312" s="2"/>
      <c r="Z312" s="2"/>
    </row>
    <row r="313" spans="1:26" ht="13.5" customHeight="1" thickBot="1">
      <c r="A313" s="145"/>
      <c r="B313" s="264"/>
      <c r="C313" s="265"/>
      <c r="D313" s="17">
        <f>$D$5</f>
        <v>45124</v>
      </c>
      <c r="E313" s="17">
        <f>$E$5</f>
        <v>45125</v>
      </c>
      <c r="F313" s="17">
        <f>$F$5</f>
        <v>45126</v>
      </c>
      <c r="G313" s="17">
        <f>$G$5</f>
        <v>45127</v>
      </c>
      <c r="H313" s="17">
        <f>$H$5</f>
        <v>45128</v>
      </c>
      <c r="I313" s="7" t="s">
        <v>18</v>
      </c>
      <c r="J313" s="145"/>
      <c r="K313" s="2"/>
      <c r="L313" s="2"/>
      <c r="M313" s="2"/>
      <c r="N313" s="2"/>
      <c r="O313" s="2"/>
      <c r="P313" s="2"/>
      <c r="Q313" s="2"/>
      <c r="R313" s="145"/>
      <c r="S313" s="145"/>
      <c r="T313" s="3"/>
      <c r="U313" s="2"/>
      <c r="V313" s="2"/>
      <c r="W313" s="2"/>
      <c r="X313" s="2"/>
      <c r="Y313" s="2"/>
      <c r="Z313" s="2"/>
    </row>
    <row r="314" spans="1:26" ht="13.5" customHeight="1">
      <c r="A314" s="145"/>
      <c r="B314" s="25">
        <v>0.33333333333333331</v>
      </c>
      <c r="C314" s="26">
        <v>0.35416666666666663</v>
      </c>
      <c r="D314" s="97"/>
      <c r="E314" s="98"/>
      <c r="F314" s="99"/>
      <c r="G314" s="99"/>
      <c r="H314" s="101"/>
      <c r="I314" s="7" t="s">
        <v>18</v>
      </c>
      <c r="J314" s="2"/>
      <c r="K314" s="2"/>
      <c r="L314" s="2"/>
      <c r="M314" s="2"/>
      <c r="N314" s="2"/>
      <c r="O314" s="2"/>
      <c r="P314" s="2"/>
      <c r="Q314" s="2"/>
      <c r="R314" s="145"/>
      <c r="S314" s="145"/>
      <c r="T314" s="3"/>
      <c r="U314" s="2"/>
      <c r="V314" s="2"/>
      <c r="W314" s="2"/>
      <c r="X314" s="2"/>
      <c r="Y314" s="2"/>
      <c r="Z314" s="2"/>
    </row>
    <row r="315" spans="1:26" ht="13.5" customHeight="1">
      <c r="A315" s="145"/>
      <c r="B315" s="39">
        <v>0.35416666666666663</v>
      </c>
      <c r="C315" s="40">
        <v>0.375</v>
      </c>
      <c r="D315" s="41"/>
      <c r="E315" s="226" t="s">
        <v>27</v>
      </c>
      <c r="F315" s="43"/>
      <c r="G315" s="213" t="s">
        <v>172</v>
      </c>
      <c r="H315" s="192"/>
      <c r="I315" s="7" t="s">
        <v>18</v>
      </c>
      <c r="J315" s="2"/>
      <c r="K315" s="2"/>
      <c r="L315" s="2"/>
      <c r="M315" s="2"/>
      <c r="N315" s="2"/>
      <c r="O315" s="2"/>
      <c r="P315" s="2"/>
      <c r="Q315" s="2"/>
      <c r="R315" s="145"/>
      <c r="S315" s="145"/>
      <c r="T315" s="3"/>
      <c r="U315" s="2"/>
      <c r="V315" s="2"/>
      <c r="W315" s="2"/>
      <c r="X315" s="2"/>
      <c r="Y315" s="2"/>
      <c r="Z315" s="2"/>
    </row>
    <row r="316" spans="1:26" ht="13.5" customHeight="1">
      <c r="A316" s="145"/>
      <c r="B316" s="39">
        <v>0.375</v>
      </c>
      <c r="C316" s="40">
        <v>0.39583333333333331</v>
      </c>
      <c r="D316" s="41"/>
      <c r="E316" s="226" t="s">
        <v>27</v>
      </c>
      <c r="F316" s="43"/>
      <c r="G316" s="213" t="s">
        <v>172</v>
      </c>
      <c r="H316" s="213" t="s">
        <v>22</v>
      </c>
      <c r="I316" s="7" t="s">
        <v>18</v>
      </c>
      <c r="J316" s="2"/>
      <c r="K316" s="2"/>
      <c r="L316" s="2"/>
      <c r="M316" s="2"/>
      <c r="N316" s="2"/>
      <c r="O316" s="2"/>
      <c r="P316" s="2"/>
      <c r="Q316" s="2"/>
      <c r="R316" s="145"/>
      <c r="S316" s="145"/>
      <c r="T316" s="3"/>
      <c r="U316" s="2"/>
      <c r="V316" s="2"/>
      <c r="W316" s="2"/>
      <c r="X316" s="2"/>
      <c r="Y316" s="2"/>
      <c r="Z316" s="2"/>
    </row>
    <row r="317" spans="1:26" ht="13.5" customHeight="1">
      <c r="A317" s="145"/>
      <c r="B317" s="39">
        <v>0.39583333333333331</v>
      </c>
      <c r="C317" s="40">
        <v>0.41666666666666669</v>
      </c>
      <c r="D317" s="41"/>
      <c r="E317" s="226" t="s">
        <v>27</v>
      </c>
      <c r="F317" s="226" t="s">
        <v>94</v>
      </c>
      <c r="G317" s="213" t="s">
        <v>172</v>
      </c>
      <c r="H317" s="213" t="s">
        <v>22</v>
      </c>
      <c r="I317" s="7" t="s">
        <v>18</v>
      </c>
      <c r="J317" s="2"/>
      <c r="K317" s="2"/>
      <c r="L317" s="2"/>
      <c r="M317" s="2"/>
      <c r="N317" s="2"/>
      <c r="O317" s="2"/>
      <c r="P317" s="2"/>
      <c r="Q317" s="2"/>
      <c r="R317" s="145"/>
      <c r="S317" s="145"/>
      <c r="T317" s="3"/>
      <c r="U317" s="2"/>
      <c r="V317" s="2"/>
      <c r="W317" s="2"/>
      <c r="X317" s="2"/>
      <c r="Y317" s="2"/>
      <c r="Z317" s="2"/>
    </row>
    <row r="318" spans="1:26" ht="13.5" customHeight="1">
      <c r="A318" s="145"/>
      <c r="B318" s="39">
        <v>0.41666666666666669</v>
      </c>
      <c r="C318" s="40">
        <v>0.4375</v>
      </c>
      <c r="D318" s="209" t="s">
        <v>26</v>
      </c>
      <c r="E318" s="226" t="s">
        <v>27</v>
      </c>
      <c r="F318" s="226" t="s">
        <v>94</v>
      </c>
      <c r="G318" s="213" t="s">
        <v>172</v>
      </c>
      <c r="H318" s="213" t="s">
        <v>22</v>
      </c>
      <c r="I318" s="7" t="s">
        <v>18</v>
      </c>
      <c r="J318" s="2"/>
      <c r="K318" s="2"/>
      <c r="L318" s="2"/>
      <c r="M318" s="2"/>
      <c r="N318" s="2"/>
      <c r="O318" s="2"/>
      <c r="P318" s="2"/>
      <c r="Q318" s="2"/>
      <c r="R318" s="145"/>
      <c r="S318" s="145"/>
      <c r="T318" s="3"/>
      <c r="U318" s="2"/>
      <c r="V318" s="2"/>
      <c r="W318" s="2"/>
      <c r="X318" s="2"/>
      <c r="Y318" s="2"/>
      <c r="Z318" s="2"/>
    </row>
    <row r="319" spans="1:26" ht="13.5" customHeight="1">
      <c r="A319" s="145"/>
      <c r="B319" s="39">
        <v>0.4375</v>
      </c>
      <c r="C319" s="40">
        <v>0.45833333333333331</v>
      </c>
      <c r="D319" s="209" t="s">
        <v>26</v>
      </c>
      <c r="E319" s="226" t="s">
        <v>27</v>
      </c>
      <c r="F319" s="226" t="s">
        <v>94</v>
      </c>
      <c r="G319" s="213" t="s">
        <v>172</v>
      </c>
      <c r="H319" s="213" t="s">
        <v>22</v>
      </c>
      <c r="I319" s="7" t="s">
        <v>18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3"/>
      <c r="U319" s="2"/>
      <c r="V319" s="2"/>
      <c r="W319" s="2"/>
      <c r="X319" s="2"/>
      <c r="Y319" s="2"/>
      <c r="Z319" s="2"/>
    </row>
    <row r="320" spans="1:26" ht="13.5" customHeight="1">
      <c r="A320" s="145"/>
      <c r="B320" s="39">
        <v>0.45833333333333331</v>
      </c>
      <c r="C320" s="40">
        <v>0.47916666666666663</v>
      </c>
      <c r="D320" s="209" t="s">
        <v>26</v>
      </c>
      <c r="E320" s="226" t="s">
        <v>27</v>
      </c>
      <c r="F320" s="226" t="s">
        <v>94</v>
      </c>
      <c r="G320" s="213" t="s">
        <v>172</v>
      </c>
      <c r="H320" s="213" t="s">
        <v>22</v>
      </c>
      <c r="I320" s="7" t="s">
        <v>18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45"/>
      <c r="B321" s="39">
        <v>0.47916666666666663</v>
      </c>
      <c r="C321" s="40">
        <v>0.5</v>
      </c>
      <c r="D321" s="209" t="s">
        <v>26</v>
      </c>
      <c r="E321" s="226" t="s">
        <v>27</v>
      </c>
      <c r="F321" s="226" t="s">
        <v>94</v>
      </c>
      <c r="G321" s="212"/>
      <c r="H321" s="212"/>
      <c r="I321" s="7" t="s">
        <v>18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45"/>
      <c r="B322" s="39">
        <v>0.5</v>
      </c>
      <c r="C322" s="40">
        <v>0.52083333333333337</v>
      </c>
      <c r="D322" s="209" t="s">
        <v>26</v>
      </c>
      <c r="E322" s="226" t="s">
        <v>27</v>
      </c>
      <c r="F322" s="192"/>
      <c r="G322" s="212"/>
      <c r="H322" s="212"/>
      <c r="I322" s="7" t="s">
        <v>18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45"/>
      <c r="B323" s="39">
        <v>0.52083333333333337</v>
      </c>
      <c r="C323" s="40">
        <v>0.54166666666666663</v>
      </c>
      <c r="D323" s="209" t="s">
        <v>26</v>
      </c>
      <c r="E323" s="226"/>
      <c r="F323" s="192"/>
      <c r="G323" s="212"/>
      <c r="H323" s="212"/>
      <c r="I323" s="7" t="s">
        <v>18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 thickBot="1">
      <c r="A324" s="145"/>
      <c r="B324" s="39">
        <v>0.54166666666666663</v>
      </c>
      <c r="C324" s="40">
        <v>0.5625</v>
      </c>
      <c r="D324" s="209"/>
      <c r="E324" s="242"/>
      <c r="F324" s="43"/>
      <c r="G324" s="212"/>
      <c r="H324" s="212"/>
      <c r="I324" s="7" t="s">
        <v>18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45"/>
      <c r="B325" s="39">
        <v>0.5625</v>
      </c>
      <c r="C325" s="40">
        <v>0.58333333333333337</v>
      </c>
      <c r="D325" s="209"/>
      <c r="E325" s="245" t="s">
        <v>107</v>
      </c>
      <c r="F325" s="43"/>
      <c r="G325" s="212"/>
      <c r="H325" s="212"/>
      <c r="I325" s="7" t="s">
        <v>18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45"/>
      <c r="B326" s="39">
        <v>0.58333333333333337</v>
      </c>
      <c r="C326" s="40">
        <v>0.60416666666666674</v>
      </c>
      <c r="D326" s="209"/>
      <c r="E326" s="245" t="s">
        <v>107</v>
      </c>
      <c r="F326" s="213" t="s">
        <v>107</v>
      </c>
      <c r="G326" s="192"/>
      <c r="H326" s="221"/>
      <c r="I326" s="7" t="s">
        <v>18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45"/>
      <c r="B327" s="39">
        <v>0.60416666666666674</v>
      </c>
      <c r="C327" s="40">
        <v>0.625</v>
      </c>
      <c r="D327" s="209"/>
      <c r="E327" s="245" t="s">
        <v>107</v>
      </c>
      <c r="F327" s="213" t="s">
        <v>107</v>
      </c>
      <c r="G327" s="192"/>
      <c r="H327" s="236"/>
      <c r="I327" s="7" t="s">
        <v>18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45"/>
      <c r="B328" s="39">
        <v>0.625</v>
      </c>
      <c r="C328" s="40">
        <v>0.64583333333333337</v>
      </c>
      <c r="D328" s="169"/>
      <c r="E328" s="245" t="s">
        <v>107</v>
      </c>
      <c r="F328" s="213" t="s">
        <v>107</v>
      </c>
      <c r="G328" s="192"/>
      <c r="H328" s="192"/>
      <c r="I328" s="7" t="s">
        <v>18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45"/>
      <c r="B329" s="39">
        <v>0.64583333333333337</v>
      </c>
      <c r="C329" s="40">
        <v>0.66666666666666663</v>
      </c>
      <c r="D329" s="224"/>
      <c r="E329" s="245" t="s">
        <v>107</v>
      </c>
      <c r="F329" s="213" t="s">
        <v>107</v>
      </c>
      <c r="G329" s="192"/>
      <c r="H329" s="192"/>
      <c r="I329" s="7" t="s">
        <v>18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45"/>
      <c r="B330" s="39">
        <v>0.66666666666666663</v>
      </c>
      <c r="C330" s="40">
        <v>0.6875</v>
      </c>
      <c r="D330" s="224"/>
      <c r="E330" s="245" t="s">
        <v>107</v>
      </c>
      <c r="F330" s="213" t="s">
        <v>107</v>
      </c>
      <c r="G330" s="192"/>
      <c r="H330" s="192"/>
      <c r="I330" s="7" t="s">
        <v>18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45"/>
      <c r="B331" s="39">
        <v>0.6875</v>
      </c>
      <c r="C331" s="40">
        <v>0.70833333333333337</v>
      </c>
      <c r="D331" s="224"/>
      <c r="E331" s="234"/>
      <c r="F331" s="213" t="s">
        <v>107</v>
      </c>
      <c r="G331" s="192"/>
      <c r="H331" s="192"/>
      <c r="I331" s="7" t="s">
        <v>18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45"/>
      <c r="B332" s="39">
        <v>0.70833333333333337</v>
      </c>
      <c r="C332" s="40">
        <v>0.72916666666666674</v>
      </c>
      <c r="D332" s="169"/>
      <c r="E332" s="234"/>
      <c r="F332" s="212"/>
      <c r="G332" s="192"/>
      <c r="H332" s="192"/>
      <c r="I332" s="7" t="s">
        <v>18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45"/>
      <c r="B333" s="39">
        <v>0.72916666666666674</v>
      </c>
      <c r="C333" s="40">
        <v>0.75</v>
      </c>
      <c r="D333" s="169"/>
      <c r="E333" s="234"/>
      <c r="F333" s="212"/>
      <c r="G333" s="192"/>
      <c r="H333" s="192"/>
      <c r="I333" s="7" t="s">
        <v>18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45"/>
      <c r="B334" s="39">
        <v>0.75</v>
      </c>
      <c r="C334" s="40">
        <v>0.77083333333333337</v>
      </c>
      <c r="D334" s="169"/>
      <c r="E334" s="192"/>
      <c r="F334" s="212"/>
      <c r="G334" s="192"/>
      <c r="H334" s="192"/>
      <c r="I334" s="7" t="s">
        <v>18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45"/>
      <c r="B335" s="76">
        <v>0.77083333333333337</v>
      </c>
      <c r="C335" s="77">
        <v>0.79166666666666663</v>
      </c>
      <c r="D335" s="138"/>
      <c r="E335" s="79"/>
      <c r="F335" s="139"/>
      <c r="G335" s="79"/>
      <c r="H335" s="80"/>
      <c r="I335" s="7" t="s">
        <v>18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45"/>
      <c r="B336" s="76">
        <v>0.79166666666666663</v>
      </c>
      <c r="C336" s="77">
        <v>0.8125</v>
      </c>
      <c r="D336" s="78"/>
      <c r="E336" s="79"/>
      <c r="F336" s="81"/>
      <c r="G336" s="79"/>
      <c r="H336" s="80"/>
      <c r="I336" s="7" t="s">
        <v>18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 thickBot="1">
      <c r="A337" s="145"/>
      <c r="B337" s="89"/>
      <c r="C337" s="90"/>
      <c r="D337" s="91"/>
      <c r="E337" s="92"/>
      <c r="F337" s="92"/>
      <c r="G337" s="92"/>
      <c r="H337" s="93"/>
      <c r="I337" s="7" t="s">
        <v>18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45"/>
      <c r="B338" s="145"/>
      <c r="C338" s="145"/>
      <c r="D338" s="3"/>
      <c r="E338" s="3"/>
      <c r="F338" s="3"/>
      <c r="G338" s="3"/>
      <c r="H338" s="3"/>
      <c r="I338" s="7" t="s">
        <v>18</v>
      </c>
      <c r="J338" s="16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 thickBot="1">
      <c r="A339" s="145"/>
      <c r="B339" s="145"/>
      <c r="C339" s="145"/>
      <c r="D339" s="3"/>
      <c r="E339" s="3"/>
      <c r="F339" s="3"/>
      <c r="G339" s="3"/>
      <c r="H339" s="3"/>
      <c r="I339" s="7" t="s">
        <v>18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45"/>
      <c r="B340" s="262" t="s">
        <v>203</v>
      </c>
      <c r="C340" s="263"/>
      <c r="D340" s="6" t="s">
        <v>13</v>
      </c>
      <c r="E340" s="6" t="s">
        <v>14</v>
      </c>
      <c r="F340" s="6" t="s">
        <v>15</v>
      </c>
      <c r="G340" s="6" t="s">
        <v>16</v>
      </c>
      <c r="H340" s="6" t="s">
        <v>17</v>
      </c>
      <c r="I340" s="7" t="s">
        <v>18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 thickBot="1">
      <c r="A341" s="145"/>
      <c r="B341" s="264"/>
      <c r="C341" s="265"/>
      <c r="D341" s="17">
        <f>$D$5</f>
        <v>45124</v>
      </c>
      <c r="E341" s="17">
        <f>$E$5</f>
        <v>45125</v>
      </c>
      <c r="F341" s="17">
        <f>$F$5</f>
        <v>45126</v>
      </c>
      <c r="G341" s="17">
        <f>$G$5</f>
        <v>45127</v>
      </c>
      <c r="H341" s="17">
        <f>$H$5</f>
        <v>45128</v>
      </c>
      <c r="I341" s="7" t="s">
        <v>18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45"/>
      <c r="B342" s="25">
        <v>0.33333333333333331</v>
      </c>
      <c r="C342" s="26">
        <v>0.35416666666666663</v>
      </c>
      <c r="D342" s="97"/>
      <c r="E342" s="98"/>
      <c r="F342" s="99"/>
      <c r="G342" s="100"/>
      <c r="H342" s="168"/>
      <c r="I342" s="7" t="s">
        <v>18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45"/>
      <c r="B343" s="39">
        <v>0.35416666666666663</v>
      </c>
      <c r="C343" s="40">
        <v>0.375</v>
      </c>
      <c r="D343" s="41"/>
      <c r="E343" s="226" t="s">
        <v>143</v>
      </c>
      <c r="F343" s="213" t="s">
        <v>172</v>
      </c>
      <c r="G343" s="226" t="s">
        <v>129</v>
      </c>
      <c r="H343" s="192"/>
      <c r="I343" s="7" t="s">
        <v>18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45"/>
      <c r="B344" s="39">
        <v>0.375</v>
      </c>
      <c r="C344" s="40">
        <v>0.39583333333333331</v>
      </c>
      <c r="D344" s="41"/>
      <c r="E344" s="226" t="s">
        <v>143</v>
      </c>
      <c r="F344" s="213" t="s">
        <v>172</v>
      </c>
      <c r="G344" s="226" t="s">
        <v>129</v>
      </c>
      <c r="H344" s="213" t="s">
        <v>126</v>
      </c>
      <c r="I344" s="7" t="s">
        <v>18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45"/>
      <c r="B345" s="39">
        <v>0.39583333333333331</v>
      </c>
      <c r="C345" s="40">
        <v>0.41666666666666669</v>
      </c>
      <c r="D345" s="209" t="s">
        <v>27</v>
      </c>
      <c r="E345" s="226" t="s">
        <v>143</v>
      </c>
      <c r="F345" s="213" t="s">
        <v>172</v>
      </c>
      <c r="G345" s="226" t="s">
        <v>129</v>
      </c>
      <c r="H345" s="213" t="s">
        <v>126</v>
      </c>
      <c r="I345" s="7" t="s">
        <v>18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45"/>
      <c r="B346" s="39">
        <v>0.41666666666666669</v>
      </c>
      <c r="C346" s="40">
        <v>0.4375</v>
      </c>
      <c r="D346" s="209" t="s">
        <v>27</v>
      </c>
      <c r="E346" s="226" t="s">
        <v>143</v>
      </c>
      <c r="F346" s="213" t="s">
        <v>172</v>
      </c>
      <c r="G346" s="226" t="s">
        <v>129</v>
      </c>
      <c r="H346" s="213" t="s">
        <v>126</v>
      </c>
      <c r="I346" s="7" t="s">
        <v>18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45"/>
      <c r="B347" s="39">
        <v>0.4375</v>
      </c>
      <c r="C347" s="40">
        <v>0.45833333333333331</v>
      </c>
      <c r="D347" s="209" t="s">
        <v>27</v>
      </c>
      <c r="E347" s="226" t="s">
        <v>143</v>
      </c>
      <c r="F347" s="213" t="s">
        <v>172</v>
      </c>
      <c r="G347" s="226" t="s">
        <v>129</v>
      </c>
      <c r="H347" s="213" t="s">
        <v>126</v>
      </c>
      <c r="I347" s="7" t="s">
        <v>18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45"/>
      <c r="B348" s="39">
        <v>0.45833333333333331</v>
      </c>
      <c r="C348" s="40">
        <v>0.47916666666666663</v>
      </c>
      <c r="D348" s="209" t="s">
        <v>27</v>
      </c>
      <c r="E348" s="226" t="s">
        <v>143</v>
      </c>
      <c r="F348" s="213" t="s">
        <v>172</v>
      </c>
      <c r="G348" s="226" t="s">
        <v>129</v>
      </c>
      <c r="H348" s="213" t="s">
        <v>126</v>
      </c>
      <c r="I348" s="7" t="s">
        <v>18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45"/>
      <c r="B349" s="39">
        <v>0.47916666666666663</v>
      </c>
      <c r="C349" s="40">
        <v>0.5</v>
      </c>
      <c r="D349" s="209" t="s">
        <v>27</v>
      </c>
      <c r="E349" s="226" t="s">
        <v>143</v>
      </c>
      <c r="F349" s="212"/>
      <c r="G349" s="226" t="s">
        <v>129</v>
      </c>
      <c r="H349" s="213" t="s">
        <v>126</v>
      </c>
      <c r="I349" s="7" t="s">
        <v>18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45"/>
      <c r="B350" s="39">
        <v>0.5</v>
      </c>
      <c r="C350" s="40">
        <v>0.52083333333333337</v>
      </c>
      <c r="D350" s="169"/>
      <c r="E350" s="226" t="s">
        <v>143</v>
      </c>
      <c r="F350" s="212"/>
      <c r="G350" s="211"/>
      <c r="H350" s="212"/>
      <c r="I350" s="7" t="s">
        <v>18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45"/>
      <c r="B351" s="39">
        <v>0.52083333333333337</v>
      </c>
      <c r="C351" s="40">
        <v>0.54166666666666663</v>
      </c>
      <c r="D351" s="169"/>
      <c r="E351" s="226" t="s">
        <v>143</v>
      </c>
      <c r="F351" s="212"/>
      <c r="G351" s="211"/>
      <c r="H351" s="212"/>
      <c r="I351" s="7" t="s">
        <v>18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 thickBot="1">
      <c r="A352" s="145"/>
      <c r="B352" s="39">
        <v>0.54166666666666663</v>
      </c>
      <c r="C352" s="40">
        <v>0.5625</v>
      </c>
      <c r="D352" s="233"/>
      <c r="E352" s="217" t="s">
        <v>143</v>
      </c>
      <c r="F352" s="212"/>
      <c r="G352" s="211"/>
      <c r="H352" s="212"/>
      <c r="I352" s="7" t="s">
        <v>18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 thickBot="1">
      <c r="A353" s="145"/>
      <c r="B353" s="39">
        <v>0.5625</v>
      </c>
      <c r="C353" s="40">
        <v>0.58333333333333337</v>
      </c>
      <c r="D353" s="232"/>
      <c r="E353" s="246" t="s">
        <v>96</v>
      </c>
      <c r="F353" s="212"/>
      <c r="G353" s="235"/>
      <c r="H353" s="217"/>
      <c r="I353" s="7" t="s">
        <v>18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45"/>
      <c r="B354" s="39">
        <v>0.58333333333333337</v>
      </c>
      <c r="C354" s="40">
        <v>0.60416666666666674</v>
      </c>
      <c r="D354" s="224" t="s">
        <v>139</v>
      </c>
      <c r="E354" s="244" t="s">
        <v>96</v>
      </c>
      <c r="F354" s="247" t="s">
        <v>104</v>
      </c>
      <c r="G354" s="250" t="s">
        <v>65</v>
      </c>
      <c r="H354" s="261" t="s">
        <v>48</v>
      </c>
      <c r="I354" s="7" t="s">
        <v>18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45"/>
      <c r="B355" s="39">
        <v>0.60416666666666674</v>
      </c>
      <c r="C355" s="40">
        <v>0.625</v>
      </c>
      <c r="D355" s="224" t="s">
        <v>139</v>
      </c>
      <c r="E355" s="244" t="s">
        <v>96</v>
      </c>
      <c r="F355" s="245" t="s">
        <v>104</v>
      </c>
      <c r="G355" s="213" t="s">
        <v>65</v>
      </c>
      <c r="H355" s="246" t="s">
        <v>48</v>
      </c>
      <c r="I355" s="7" t="s">
        <v>18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45"/>
      <c r="B356" s="39">
        <v>0.625</v>
      </c>
      <c r="C356" s="40">
        <v>0.64583333333333337</v>
      </c>
      <c r="D356" s="224" t="s">
        <v>139</v>
      </c>
      <c r="E356" s="244" t="s">
        <v>96</v>
      </c>
      <c r="F356" s="245" t="s">
        <v>104</v>
      </c>
      <c r="G356" s="213" t="s">
        <v>65</v>
      </c>
      <c r="H356" s="246" t="s">
        <v>48</v>
      </c>
      <c r="I356" s="7" t="s">
        <v>18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45"/>
      <c r="B357" s="39">
        <v>0.64583333333333337</v>
      </c>
      <c r="C357" s="40">
        <v>0.66666666666666663</v>
      </c>
      <c r="D357" s="224" t="s">
        <v>139</v>
      </c>
      <c r="E357" s="244" t="s">
        <v>96</v>
      </c>
      <c r="F357" s="245" t="s">
        <v>104</v>
      </c>
      <c r="G357" s="213" t="s">
        <v>65</v>
      </c>
      <c r="H357" s="246" t="s">
        <v>48</v>
      </c>
      <c r="I357" s="7" t="s">
        <v>18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45"/>
      <c r="B358" s="39">
        <v>0.66666666666666663</v>
      </c>
      <c r="C358" s="40">
        <v>0.6875</v>
      </c>
      <c r="D358" s="224" t="s">
        <v>139</v>
      </c>
      <c r="E358" s="244" t="s">
        <v>96</v>
      </c>
      <c r="F358" s="245" t="s">
        <v>104</v>
      </c>
      <c r="G358" s="213" t="s">
        <v>65</v>
      </c>
      <c r="H358" s="246" t="s">
        <v>48</v>
      </c>
      <c r="I358" s="7" t="s">
        <v>18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45"/>
      <c r="B359" s="39">
        <v>0.6875</v>
      </c>
      <c r="C359" s="40">
        <v>0.70833333333333337</v>
      </c>
      <c r="D359" s="224" t="s">
        <v>139</v>
      </c>
      <c r="E359" s="214"/>
      <c r="F359" s="245" t="s">
        <v>104</v>
      </c>
      <c r="G359" s="213" t="s">
        <v>65</v>
      </c>
      <c r="H359" s="246" t="s">
        <v>48</v>
      </c>
      <c r="I359" s="7" t="s">
        <v>18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45"/>
      <c r="B360" s="39">
        <v>0.70833333333333337</v>
      </c>
      <c r="C360" s="40">
        <v>0.72916666666666674</v>
      </c>
      <c r="D360" s="224" t="s">
        <v>139</v>
      </c>
      <c r="E360" s="214"/>
      <c r="F360" s="237"/>
      <c r="G360" s="213" t="s">
        <v>65</v>
      </c>
      <c r="H360" s="218"/>
      <c r="I360" s="7" t="s">
        <v>18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45"/>
      <c r="B361" s="39">
        <v>0.72916666666666674</v>
      </c>
      <c r="C361" s="40">
        <v>0.75</v>
      </c>
      <c r="D361" s="224"/>
      <c r="E361" s="214"/>
      <c r="F361" s="237"/>
      <c r="G361" s="212"/>
      <c r="H361" s="218"/>
      <c r="I361" s="7" t="s">
        <v>18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45"/>
      <c r="B362" s="39">
        <v>0.75</v>
      </c>
      <c r="C362" s="40">
        <v>0.77083333333333337</v>
      </c>
      <c r="D362" s="224"/>
      <c r="E362" s="43"/>
      <c r="F362" s="237"/>
      <c r="G362" s="212"/>
      <c r="H362" s="218"/>
      <c r="I362" s="7" t="s">
        <v>18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45"/>
      <c r="B363" s="76">
        <v>0.77083333333333337</v>
      </c>
      <c r="C363" s="77">
        <v>0.79166666666666663</v>
      </c>
      <c r="D363" s="78"/>
      <c r="E363" s="139"/>
      <c r="F363" s="139"/>
      <c r="G363" s="79"/>
      <c r="H363" s="80"/>
      <c r="I363" s="7" t="s">
        <v>18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45"/>
      <c r="B364" s="76">
        <v>0.79166666666666663</v>
      </c>
      <c r="C364" s="77">
        <v>0.8125</v>
      </c>
      <c r="D364" s="78"/>
      <c r="E364" s="79"/>
      <c r="F364" s="81"/>
      <c r="G364" s="79"/>
      <c r="H364" s="80"/>
      <c r="I364" s="7" t="s">
        <v>18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 thickBot="1">
      <c r="A365" s="145"/>
      <c r="B365" s="89"/>
      <c r="C365" s="90"/>
      <c r="D365" s="175"/>
      <c r="E365" s="92"/>
      <c r="F365" s="176"/>
      <c r="G365" s="176"/>
      <c r="H365" s="93"/>
      <c r="I365" s="7" t="s">
        <v>18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 thickBot="1">
      <c r="A366" s="177"/>
      <c r="B366" s="145"/>
      <c r="C366" s="145"/>
      <c r="D366" s="2"/>
      <c r="E366" s="2"/>
      <c r="F366" s="2"/>
      <c r="G366" s="2"/>
      <c r="H366" s="2"/>
      <c r="I366" s="95" t="s">
        <v>204</v>
      </c>
      <c r="J366" s="16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77"/>
      <c r="B367" s="2"/>
      <c r="C367" s="2"/>
      <c r="D367" s="266" t="s">
        <v>191</v>
      </c>
      <c r="E367" s="267"/>
      <c r="F367" s="267"/>
      <c r="G367" s="267"/>
      <c r="H367" s="263"/>
      <c r="I367" s="177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 thickBot="1">
      <c r="A368" s="2"/>
      <c r="B368" s="2"/>
      <c r="C368" s="2"/>
      <c r="D368" s="264"/>
      <c r="E368" s="268"/>
      <c r="F368" s="268"/>
      <c r="G368" s="268"/>
      <c r="H368" s="26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178" t="s">
        <v>126</v>
      </c>
      <c r="E369" s="248" t="s">
        <v>27</v>
      </c>
      <c r="F369" s="178"/>
      <c r="G369" s="178"/>
      <c r="H369" s="17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179" t="s">
        <v>174</v>
      </c>
      <c r="E370" s="249" t="s">
        <v>150</v>
      </c>
      <c r="F370" s="179"/>
      <c r="G370" s="179"/>
      <c r="H370" s="17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179"/>
      <c r="E371" s="179"/>
      <c r="F371" s="179"/>
      <c r="G371" s="179"/>
      <c r="H371" s="17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179" t="s">
        <v>131</v>
      </c>
      <c r="E372" s="249" t="s">
        <v>139</v>
      </c>
      <c r="F372" s="179"/>
      <c r="G372" s="179"/>
      <c r="H372" s="17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179" t="s">
        <v>170</v>
      </c>
      <c r="E373" s="249" t="s">
        <v>155</v>
      </c>
      <c r="F373" s="179"/>
      <c r="G373" s="179"/>
      <c r="H373" s="17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179"/>
      <c r="E374" s="179"/>
      <c r="F374" s="179"/>
      <c r="G374" s="179"/>
      <c r="H374" s="17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179"/>
      <c r="E375" s="180"/>
      <c r="F375" s="179"/>
      <c r="G375" s="179"/>
      <c r="H375" s="17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179"/>
      <c r="E376" s="180"/>
      <c r="F376" s="179"/>
      <c r="G376" s="179"/>
      <c r="H376" s="17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179"/>
      <c r="E377" s="180"/>
      <c r="F377" s="179"/>
      <c r="G377" s="179"/>
      <c r="H377" s="17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179"/>
      <c r="E378" s="180"/>
      <c r="F378" s="179"/>
      <c r="G378" s="179"/>
      <c r="H378" s="179"/>
      <c r="I378" s="2"/>
      <c r="J378" s="2"/>
      <c r="K378" s="2" t="s">
        <v>204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179"/>
      <c r="E379" s="180"/>
      <c r="F379" s="179"/>
      <c r="G379" s="179"/>
      <c r="H379" s="17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179"/>
      <c r="E380" s="180"/>
      <c r="F380" s="179"/>
      <c r="G380" s="179"/>
      <c r="H380" s="17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179"/>
      <c r="E381" s="180"/>
      <c r="F381" s="179"/>
      <c r="G381" s="179"/>
      <c r="H381" s="17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179"/>
      <c r="E382" s="180"/>
      <c r="F382" s="179"/>
      <c r="G382" s="179"/>
      <c r="H382" s="17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179"/>
      <c r="E383" s="179"/>
      <c r="F383" s="179"/>
      <c r="G383" s="179"/>
      <c r="H383" s="17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179"/>
      <c r="E384" s="179"/>
      <c r="F384" s="179"/>
      <c r="G384" s="179"/>
      <c r="H384" s="17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179"/>
      <c r="E385" s="179"/>
      <c r="F385" s="179"/>
      <c r="G385" s="179"/>
      <c r="H385" s="17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179"/>
      <c r="E386" s="179"/>
      <c r="F386" s="179"/>
      <c r="G386" s="179"/>
      <c r="H386" s="17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179"/>
      <c r="E387" s="179"/>
      <c r="F387" s="179"/>
      <c r="G387" s="179"/>
      <c r="H387" s="17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F388" s="181"/>
      <c r="G388" s="181"/>
      <c r="H388" s="18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F389" s="181"/>
      <c r="G389" s="181"/>
      <c r="H389" s="18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F390" s="181"/>
      <c r="G390" s="181"/>
      <c r="H390" s="18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F391" s="181"/>
      <c r="G391" s="181"/>
      <c r="H391" s="18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F392" s="181"/>
      <c r="G392" s="181"/>
      <c r="H392" s="18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181"/>
      <c r="E393" s="181"/>
      <c r="F393" s="181"/>
      <c r="G393" s="181"/>
      <c r="H393" s="18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D566" s="2"/>
      <c r="E566" s="2"/>
      <c r="F566" s="2"/>
      <c r="G566" s="2"/>
      <c r="H566" s="2"/>
      <c r="I566" s="2"/>
      <c r="J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D567" s="2"/>
      <c r="E567" s="2"/>
      <c r="F567" s="2"/>
      <c r="G567" s="2"/>
      <c r="H567" s="2"/>
      <c r="J567" s="2"/>
      <c r="Q567" s="2"/>
      <c r="R567" s="2"/>
      <c r="S567" s="2"/>
      <c r="T567" s="2"/>
    </row>
    <row r="568" spans="1:26" ht="15.75" customHeight="1">
      <c r="D568" s="2"/>
      <c r="E568" s="2"/>
      <c r="F568" s="2"/>
      <c r="G568" s="2"/>
      <c r="H568" s="2"/>
      <c r="J568" s="2"/>
      <c r="Q568" s="2"/>
      <c r="R568" s="2"/>
      <c r="S568" s="2"/>
      <c r="T568" s="2"/>
    </row>
    <row r="569" spans="1:26" ht="15.75" customHeight="1">
      <c r="D569" s="2"/>
      <c r="E569" s="2"/>
      <c r="F569" s="2"/>
      <c r="G569" s="2"/>
      <c r="H569" s="2"/>
      <c r="J569" s="2"/>
      <c r="Q569" s="2"/>
      <c r="R569" s="2"/>
      <c r="S569" s="2"/>
      <c r="T569" s="2"/>
    </row>
    <row r="570" spans="1:26" ht="15.75" customHeight="1">
      <c r="D570" s="2"/>
      <c r="E570" s="2"/>
      <c r="F570" s="2"/>
      <c r="G570" s="2"/>
      <c r="H570" s="2"/>
      <c r="J570" s="2"/>
      <c r="Q570" s="2"/>
      <c r="R570" s="2"/>
      <c r="S570" s="2"/>
      <c r="T570" s="2"/>
    </row>
    <row r="571" spans="1:26" ht="15.75" customHeight="1">
      <c r="D571" s="2"/>
      <c r="E571" s="2"/>
      <c r="F571" s="2"/>
      <c r="G571" s="2"/>
      <c r="H571" s="2"/>
      <c r="J571" s="2"/>
      <c r="Q571" s="2"/>
      <c r="R571" s="2"/>
      <c r="S571" s="2"/>
      <c r="T571" s="2"/>
    </row>
    <row r="572" spans="1:26" ht="15.75" customHeight="1">
      <c r="D572" s="2"/>
      <c r="E572" s="2"/>
      <c r="F572" s="2"/>
      <c r="G572" s="2"/>
      <c r="H572" s="2"/>
      <c r="J572" s="2"/>
      <c r="Q572" s="2"/>
      <c r="R572" s="2"/>
      <c r="S572" s="2"/>
      <c r="T572" s="2"/>
    </row>
    <row r="573" spans="1:26" ht="15.75" customHeight="1">
      <c r="D573" s="2"/>
      <c r="E573" s="2"/>
      <c r="F573" s="2"/>
      <c r="G573" s="2"/>
      <c r="H573" s="2"/>
      <c r="J573" s="2"/>
      <c r="Q573" s="2"/>
      <c r="R573" s="2"/>
      <c r="S573" s="2"/>
      <c r="T573" s="2"/>
    </row>
    <row r="574" spans="1:26" ht="15.75" customHeight="1">
      <c r="J574" s="2"/>
      <c r="Q574" s="2"/>
      <c r="R574" s="2"/>
      <c r="S574" s="2"/>
      <c r="T574" s="2"/>
    </row>
    <row r="575" spans="1:26" ht="15.75" customHeight="1">
      <c r="J575" s="2"/>
      <c r="Q575" s="2"/>
      <c r="R575" s="2"/>
      <c r="S575" s="2"/>
      <c r="T575" s="2"/>
    </row>
    <row r="576" spans="1:26" ht="15.75" customHeight="1">
      <c r="J576" s="2"/>
      <c r="Q576" s="2"/>
      <c r="R576" s="2"/>
      <c r="S576" s="2"/>
      <c r="T576" s="2"/>
    </row>
    <row r="577" spans="10:20" ht="15.75" customHeight="1">
      <c r="J577" s="2"/>
      <c r="Q577" s="2"/>
      <c r="R577" s="2"/>
      <c r="S577" s="2"/>
      <c r="T577" s="2"/>
    </row>
    <row r="578" spans="10:20" ht="15.75" customHeight="1">
      <c r="J578" s="2"/>
      <c r="Q578" s="2"/>
      <c r="R578" s="2"/>
      <c r="S578" s="2"/>
      <c r="T578" s="2"/>
    </row>
    <row r="579" spans="10:20" ht="15.75" customHeight="1"/>
    <row r="580" spans="10:20" ht="15.75" customHeight="1"/>
    <row r="581" spans="10:20" ht="15.75" customHeight="1"/>
    <row r="582" spans="10:20" ht="15.75" customHeight="1"/>
    <row r="583" spans="10:20" ht="15.75" customHeight="1"/>
    <row r="584" spans="10:20" ht="15.75" customHeight="1"/>
    <row r="585" spans="10:20" ht="15.75" customHeight="1"/>
    <row r="586" spans="10:20" ht="15.75" customHeight="1"/>
    <row r="587" spans="10:20" ht="15.75" customHeight="1"/>
    <row r="588" spans="10:20" ht="15.75" customHeight="1"/>
    <row r="589" spans="10:20" ht="15.75" customHeight="1"/>
    <row r="590" spans="10:20" ht="15.75" customHeight="1"/>
    <row r="591" spans="10:20" ht="15.75" customHeight="1"/>
    <row r="592" spans="10:20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Q2:Q3"/>
    <mergeCell ref="R2:R3"/>
    <mergeCell ref="S2:S3"/>
    <mergeCell ref="T2:T3"/>
    <mergeCell ref="J2:J3"/>
    <mergeCell ref="K2:K3"/>
    <mergeCell ref="L2:L3"/>
    <mergeCell ref="M2:M3"/>
    <mergeCell ref="N2:N3"/>
    <mergeCell ref="O2:O3"/>
    <mergeCell ref="P2:P3"/>
    <mergeCell ref="K91:R91"/>
    <mergeCell ref="B200:C201"/>
    <mergeCell ref="B228:C229"/>
    <mergeCell ref="B256:C257"/>
    <mergeCell ref="B284:C285"/>
    <mergeCell ref="B312:C313"/>
    <mergeCell ref="B340:C341"/>
    <mergeCell ref="D367:H368"/>
    <mergeCell ref="B4:C5"/>
    <mergeCell ref="B32:C33"/>
    <mergeCell ref="B60:C61"/>
    <mergeCell ref="B88:C89"/>
    <mergeCell ref="B116:C117"/>
    <mergeCell ref="B144:C145"/>
    <mergeCell ref="B172:C173"/>
  </mergeCells>
  <conditionalFormatting sqref="D5:H5">
    <cfRule type="expression" dxfId="0" priority="1">
      <formula>AND(D5&lt;TODAY(), TODAY()-D5&gt;=WEEKDAY(TODAY()), TODAY()-D5&lt;WEEKDAY(TODAY())+7)</formula>
    </cfRule>
  </conditionalFormatting>
  <pageMargins left="0.7" right="0.7" top="0.75" bottom="0.75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335C75B1DCEA49BBEC75AE2A313279" ma:contentTypeVersion="8" ma:contentTypeDescription="Creare un nuovo documento." ma:contentTypeScope="" ma:versionID="b6ecbb27d964d678e1ee632785eddfbb">
  <xsd:schema xmlns:xsd="http://www.w3.org/2001/XMLSchema" xmlns:xs="http://www.w3.org/2001/XMLSchema" xmlns:p="http://schemas.microsoft.com/office/2006/metadata/properties" xmlns:ns3="6dcd14db-e4b9-4aa5-a59e-b7f3dc0ea70a" xmlns:ns4="a8332583-d3a9-4f83-9b23-09fb13359a3c" targetNamespace="http://schemas.microsoft.com/office/2006/metadata/properties" ma:root="true" ma:fieldsID="fa5fc2258976600b1036d18f27929f3a" ns3:_="" ns4:_="">
    <xsd:import namespace="6dcd14db-e4b9-4aa5-a59e-b7f3dc0ea70a"/>
    <xsd:import namespace="a8332583-d3a9-4f83-9b23-09fb13359a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d14db-e4b9-4aa5-a59e-b7f3dc0ea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32583-d3a9-4f83-9b23-09fb13359a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cd14db-e4b9-4aa5-a59e-b7f3dc0ea70a" xsi:nil="true"/>
  </documentManagement>
</p:properties>
</file>

<file path=customXml/itemProps1.xml><?xml version="1.0" encoding="utf-8"?>
<ds:datastoreItem xmlns:ds="http://schemas.openxmlformats.org/officeDocument/2006/customXml" ds:itemID="{148E637F-2436-4BAD-9857-BF08816CF6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F4BA8C-C25C-4400-9CCA-C443AD5D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d14db-e4b9-4aa5-a59e-b7f3dc0ea70a"/>
    <ds:schemaRef ds:uri="a8332583-d3a9-4f83-9b23-09fb13359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62DFAD-B424-4738-959A-26B12A8DB8E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332583-d3a9-4f83-9b23-09fb13359a3c"/>
    <ds:schemaRef ds:uri="http://purl.org/dc/terms/"/>
    <ds:schemaRef ds:uri="http://schemas.openxmlformats.org/package/2006/metadata/core-properties"/>
    <ds:schemaRef ds:uri="6dcd14db-e4b9-4aa5-a59e-b7f3dc0ea70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U7-U14 SOST E CERTIFICATI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Eli</cp:lastModifiedBy>
  <dcterms:created xsi:type="dcterms:W3CDTF">2015-06-05T18:19:34Z</dcterms:created>
  <dcterms:modified xsi:type="dcterms:W3CDTF">2023-07-16T10:06:45Z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0x010100BB335C75B1DCEA49BBEC75AE2A313279</vt:lpwstr>
  </property>
</Properties>
</file>