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Cordell\Downloads\"/>
    </mc:Choice>
  </mc:AlternateContent>
  <xr:revisionPtr revIDLastSave="0" documentId="8_{CF4DA112-0A4F-44E0-9A89-D380577E26AD}" xr6:coauthVersionLast="31" xr6:coauthVersionMax="31" xr10:uidLastSave="{00000000-0000-0000-0000-000000000000}"/>
  <bookViews>
    <workbookView xWindow="0" yWindow="0" windowWidth="14970" windowHeight="11400"/>
  </bookViews>
  <sheets>
    <sheet name="ABS.Stat © Commonwealth of Aust" sheetId="1" r:id="rId1"/>
  </sheets>
  <calcPr calcId="179017"/>
</workbook>
</file>

<file path=xl/calcChain.xml><?xml version="1.0" encoding="utf-8"?>
<calcChain xmlns="http://schemas.openxmlformats.org/spreadsheetml/2006/main">
  <c r="C58" i="1" l="1"/>
  <c r="O55" i="1"/>
  <c r="O54" i="1" s="1"/>
  <c r="O53" i="1" s="1"/>
  <c r="O52" i="1" s="1"/>
  <c r="O51" i="1" s="1"/>
  <c r="O50" i="1" s="1"/>
  <c r="O49" i="1" s="1"/>
  <c r="O48" i="1" s="1"/>
  <c r="O47" i="1" s="1"/>
  <c r="O56" i="1"/>
  <c r="C57" i="1"/>
  <c r="C56" i="1"/>
  <c r="D45" i="1"/>
  <c r="E45" i="1"/>
  <c r="F45" i="1"/>
  <c r="G45" i="1"/>
  <c r="H45" i="1"/>
  <c r="I45" i="1"/>
  <c r="I46" i="1" s="1"/>
  <c r="J45" i="1"/>
  <c r="J46" i="1" s="1"/>
  <c r="K45" i="1"/>
  <c r="K46" i="1" s="1"/>
  <c r="L45" i="1"/>
  <c r="M45" i="1"/>
  <c r="N45" i="1"/>
  <c r="D46" i="1"/>
  <c r="E46" i="1"/>
  <c r="F46" i="1"/>
  <c r="G46" i="1"/>
  <c r="H46" i="1"/>
  <c r="L46" i="1"/>
  <c r="M46" i="1"/>
  <c r="N46" i="1"/>
  <c r="C46" i="1"/>
  <c r="C45" i="1"/>
  <c r="A1" i="1"/>
  <c r="C54" i="1" l="1"/>
  <c r="C55" i="1"/>
  <c r="C53" i="1" l="1"/>
  <c r="C52" i="1"/>
  <c r="C51" i="1" l="1"/>
  <c r="C50" i="1" l="1"/>
  <c r="C49" i="1" l="1"/>
  <c r="C47" i="1" l="1"/>
  <c r="C48" i="1"/>
</calcChain>
</file>

<file path=xl/sharedStrings.xml><?xml version="1.0" encoding="utf-8"?>
<sst xmlns="http://schemas.openxmlformats.org/spreadsheetml/2006/main" count="108" uniqueCount="60">
  <si>
    <t>&lt;?xml version="1.0" encoding="utf-16"?&gt;&lt;WebTableParameter xmlns:xsd="http://www.w3.org/2001/XMLSchema" xmlns:xsi="http://www.w3.org/2001/XMLSchema-instance" xmlns="http://stats.oecd.org/OECDStatWS/2004/03/01/"&gt;&lt;DataTable Code="FERTILITY_AGE_STATE" HasMetadata="false"&gt;&lt;Name LocaleIsoCode="en"&gt;Fertility, by age, by state&lt;/Name&gt;&lt;Name LocaleIsoCode="fr"&gt;Fertility, by age, by state&lt;/Name&gt;&lt;Dimension Code="MEASURE" HasMetadata="false" Display="labels"&gt;&lt;Name LocaleIsoCode="en"&gt;Measure&lt;/Name&gt;&lt;Name LocaleIsoCode="fr"&gt;Measure&lt;/Name&gt;&lt;Member Code="1" HasMetadata="false" HasOnlyUnitMetadata="false" HasChild="0" IsDisplayed="true"&gt;&lt;Name LocaleIsoCode="en"&gt;Births&lt;/Name&gt;&lt;Name LocaleIsoCode="fr"&gt;Births&lt;/Name&gt;&lt;/Member&gt;&lt;Member Code="2" HasMetadata="false" HasOnlyUnitMetadata="false" HasChild="0"&gt;&lt;Name LocaleIsoCode="en"&gt;Female population&lt;/Name&gt;&lt;Name LocaleIsoCode="fr"&gt;Female population&lt;/Name&gt;&lt;/Member&gt;&lt;Member Code="11" HasMetadata="false" HasOnlyUnitMetadata="false" HasChild="0"&gt;&lt;Name LocaleIsoCode="en"&gt;Fertility rate&lt;/Name&gt;&lt;Name LocaleIsoCode="fr"&gt;Fertility rate&lt;/Name&gt;&lt;/Member&gt;&lt;/Dimension&gt;&lt;Dimension Code="AGE" HasMetadata="false" CommonCode="AGE" Display="labels"&gt;&lt;Name LocaleIsoCode="en"&gt;Age&lt;/Name&gt;&lt;Name LocaleIsoCode="fr"&gt;Age&lt;/Name&gt;&lt;Member Code="TT" HasMetadata="false" HasOnlyUnitMetadata="false" HasChild="0"&gt;&lt;Name LocaleIsoCode="en"&gt;All ages&lt;/Name&gt;&lt;Name LocaleIsoCode="fr"&gt;All ages&lt;/Name&gt;&lt;/Member&gt;&lt;Member Code="A15" HasMetadata="false" HasOnlyUnitMetadata="false" HasChild="1"&gt;&lt;Name LocaleIsoCode="en"&gt;15 - 19&lt;/Name&gt;&lt;Name LocaleIsoCode="fr"&gt;15 - 19&lt;/Name&gt;&lt;ChildMember Code="15" HasMetadata="false" HasOnlyUnitMetadata="false" HasChild="0"&gt;&lt;Name LocaleIsoCode="en"&gt;15&lt;/Name&gt;&lt;Name LocaleIsoCode="fr"&gt;15&lt;/Name&gt;&lt;/ChildMember&gt;&lt;ChildMember Code="16" HasMetadata="false" HasOnlyUnitMetadata="false" HasChild="0"&gt;&lt;Name LocaleIsoCode="en"&gt;16&lt;/Name&gt;&lt;Name LocaleIsoCode="fr"&gt;16&lt;/Name&gt;&lt;/ChildMember&gt;&lt;ChildMember Code="17" HasMetadata="false" HasOnlyUnitMetadata="false" HasChild="0"&gt;&lt;Name LocaleIsoCode="en"&gt;17&lt;/Name&gt;&lt;Name LocaleIsoCode="fr"&gt;17&lt;/Name&gt;&lt;/ChildMember&gt;&lt;ChildMember Code="18" HasMetadata="false" HasOnlyUnitMetadata="false" HasChild="0"&gt;&lt;Name LocaleIsoCode="en"&gt;18&lt;/Name&gt;&lt;Name LocaleIsoCode="fr"&gt;18&lt;/Name&gt;&lt;/ChildMember&gt;&lt;ChildMember Code="19" HasMetadata="false" HasOnlyUnitMetadata="false" HasChild="0"&gt;&lt;Name LocaleIsoCode="en"&gt;19&lt;/Name&gt;&lt;Name LocaleIsoCode="fr"&gt;19&lt;/Name&gt;&lt;/ChildMember&gt;&lt;/Member&gt;&lt;Member Code="A20" HasMetadata="false" HasOnlyUnitMetadata="false" HasChild="1"&gt;&lt;Name LocaleIsoCode="en"&gt;20 - 24&lt;/Name&gt;&lt;Name LocaleIsoCode="fr"&gt;20 - 24&lt;/Name&gt;&lt;ChildMember Code="20" HasMetadata="false" HasOnlyUnitMetadata="false" HasChild="0"&gt;&lt;Name LocaleIsoCode="en"&gt;20&lt;/Name&gt;&lt;Name LocaleIsoCode="fr"&gt;20&lt;/Name&gt;&lt;/ChildMember&gt;&lt;ChildMember Code="21" HasMetadata="false" HasOnlyUnitMetadata="false" HasChild="0"&gt;&lt;Name LocaleIsoCode="en"&gt;21&lt;/Name&gt;&lt;Name LocaleIsoCode="fr"&gt;21&lt;/Name&gt;&lt;/ChildMember&gt;&lt;ChildMember Code="22" HasMetadata="false" HasOnlyUnitMetadata="false" HasChild="0"&gt;&lt;Name LocaleIsoCode="en"&gt;22&lt;/Name&gt;&lt;Name LocaleIsoCode="fr"&gt;22&lt;/Name&gt;&lt;/ChildMember&gt;&lt;ChildMember Code="23" HasMetadata="false" HasOnlyUnitMetadata="false" HasChild="0"&gt;&lt;Name LocaleIsoCode="en"&gt;23&lt;/Name&gt;&lt;Name LocaleIsoCode="fr"&gt;23&lt;/Name&gt;&lt;/ChildMember&gt;&lt;ChildMember Code="24" HasMetadata="false" HasOnlyUnitMetadata="false" HasChild="0"&gt;&lt;Name LocaleIsoCode="en"&gt;24&lt;/Name&gt;&lt;Name LocaleIsoCode="fr"&gt;24&lt;/Name&gt;&lt;/ChildMember&gt;&lt;/Member&gt;&lt;Member Code="A25" HasMetadata="false" HasOnlyUnitMetadata="false" HasChild="1"&gt;&lt;Name LocaleIsoCode="en"&gt;25 - 29&lt;/Name&gt;&lt;Name LocaleIsoCode="fr"&gt;25 - 29&lt;/Name&gt;&lt;ChildMember Code="25" HasMetadata="false" HasOnlyUnitMetadata="false" HasChild="0"&gt;&lt;Name LocaleIsoCode="en"&gt;25&lt;/Name&gt;&lt;Name LocaleIsoCode="fr"&gt;25&lt;/Name&gt;&lt;/ChildMember&gt;&lt;ChildMember Code="26" HasMetadata="false" HasOnlyUnitMetadata="false" HasChild="0"&gt;&lt;Name LocaleIsoCode="en"&gt;26&lt;/Name&gt;&lt;Name LocaleIsoCode="fr"&gt;26&lt;/Name&gt;&lt;/ChildMember&gt;&lt;ChildMember Code="27" HasMetadata="false" HasOnlyUnitMetadata="false" HasChild="0"&gt;&lt;Name LocaleIsoCode="en"&gt;27&lt;/Name&gt;&lt;Name LocaleIsoCode="fr"&gt;27&lt;/Name&gt;&lt;/ChildMember&gt;&lt;ChildMember Code="28" HasMetadata="false" HasOnlyUnitMetadata="false" HasChild="0"&gt;&lt;Name LocaleIsoCode="en"&gt;28&lt;/Name&gt;&lt;Name LocaleIsoCode="fr"&gt;28&lt;/Name&gt;&lt;/ChildMember&gt;&lt;ChildMember Code="29" HasMetadata="false" HasOnlyUnitMetadata="false" HasChild="0"&gt;&lt;Name LocaleIsoCode="en"&gt;29&lt;/Name&gt;&lt;Name LocaleIsoCode="fr"&gt;29&lt;/Name&gt;&lt;/ChildMember&gt;&lt;/Member&gt;&lt;Member Code="A30" HasMetadata="false" HasOnlyUnitMetadata="false" HasChild="1"&gt;&lt;Name LocaleIsoCode="en"&gt;30 - 34&lt;/Name&gt;&lt;Name LocaleIsoCode="fr"&gt;30 - 34&lt;/Name&gt;&lt;ChildMember Code="30" HasMetadata="false" HasOnlyUnitMetadata="false" HasChild="0"&gt;&lt;Name LocaleIsoCode="en"&gt;30&lt;/Name&gt;&lt;Name LocaleIsoCode="fr"&gt;30&lt;/Name&gt;&lt;/ChildMember&gt;&lt;ChildMember Code="31" HasMetadata="false" HasOnlyUnitMetadata="false" HasChild="0"&gt;&lt;Name LocaleIsoCode="en"&gt;31&lt;/Name&gt;&lt;Name LocaleIsoCode="fr"&gt;31&lt;/Name&gt;&lt;/ChildMember&gt;&lt;ChildMember Code="32" HasMetadata="false" HasOnlyUnitMetadata="false" HasChild="0"&gt;&lt;Name LocaleIsoCode="en"&gt;32&lt;/Name&gt;&lt;Name LocaleIsoCode="fr"&gt;32&lt;/Name&gt;&lt;/ChildMember&gt;&lt;ChildMember Code="33" HasMetadata="false" HasOnlyUnitMetadata="false" HasChild="0"&gt;&lt;Name LocaleIsoCode="en"&gt;33&lt;/Name&gt;&lt;Name LocaleIsoCode="fr"&gt;33&lt;/Name&gt;&lt;/ChildMember&gt;&lt;ChildMember Code="34" HasMetadata="false" HasOnlyUnitMetadata="false" HasChild="0"&gt;&lt;Name LocaleIsoCode="en"&gt;34&lt;/Name&gt;&lt;Name LocaleIsoCode="fr"&gt;34&lt;/Name&gt;&lt;/ChildMember&gt;&lt;/Member&gt;&lt;Member Code="A35" HasMetadata="false" HasOnlyUnitMetadata="false" HasChild="1"&gt;&lt;Name LocaleIsoCode="en"&gt;35 - 39&lt;/Name&gt;&lt;Name LocaleIsoCode="fr"&gt;35 - 39&lt;/Name&gt;&lt;ChildMember Code="35" HasMetadata="false" HasOnlyUnitMetadata="false" HasChild="0"&gt;&lt;Name LocaleIsoCode="en"&gt;35&lt;/Name&gt;&lt;Name LocaleIsoCode="fr"&gt;35&lt;/Name&gt;&lt;/ChildMember&gt;&lt;ChildMember Code="36" HasMetadata="false" HasOnlyUnitMetadata="false" HasChild="0"&gt;&lt;Name LocaleIsoCode="en"&gt;36&lt;/Name&gt;&lt;Name LocaleIsoCode="fr"&gt;36&lt;/Name&gt;&lt;/ChildMember&gt;&lt;ChildMember Code="37" HasMetadata="false" HasOnlyUnitMetadata="false" HasChild="0"&gt;&lt;Name LocaleIsoCode="en"&gt;37&lt;/Name&gt;&lt;Name LocaleIsoCode="fr"&gt;37&lt;/Name&gt;&lt;/ChildMember&gt;&lt;ChildMember Code="38" HasMetadata="false" HasOnlyUnitMetadata="false" HasChild="0"&gt;&lt;Name LocaleIsoCode="en"&gt;38&lt;/Name&gt;&lt;Name LocaleIsoCode="fr"&gt;38&lt;/Name&gt;&lt;/ChildMember&gt;&lt;ChildMember Code="39" HasMetadata="false" HasOnlyUnitMetadata="false" HasChild="0"&gt;&lt;Name LocaleIsoCode="en"&gt;39&lt;/Name&gt;&lt;Name LocaleIsoCode="fr"&gt;39&lt;/Name&gt;&lt;/ChildMember&gt;&lt;/Member&gt;&lt;Member Code="A40" HasMetadata="false" HasOnlyUnitMetadata="false" HasChild="1"&gt;&lt;Name LocaleIsoCode="en"&gt;40 - 44&lt;/Name&gt;&lt;Name LocaleIsoCode="fr"&gt;40 - 44&lt;/Name&gt;&lt;ChildMember Code="40" HasMetadata="false" HasOnlyUnitMetadata="false" HasChild="0"&gt;&lt;Name LocaleIsoCode="en"&gt;40&lt;/Name&gt;&lt;Name LocaleIsoCode="fr"&gt;40&lt;/Name&gt;&lt;/ChildMember&gt;&lt;ChildMember Code="41" HasMetadata="false" HasOnlyUnitMetadata="false" HasChild="0"&gt;&lt;Name LocaleIsoCode="en"&gt;41&lt;/Name&gt;&lt;Name LocaleIsoCode="fr"&gt;41&lt;/Name&gt;&lt;/ChildMember&gt;&lt;ChildMember Code="42" HasMetadata="false" HasOnlyUnitMetadata="false" HasChild="0"&gt;&lt;Name LocaleIsoCode="en"&gt;42&lt;/Name&gt;&lt;Name LocaleIsoCode="fr"&gt;42&lt;/Name&gt;&lt;/ChildMember&gt;&lt;ChildMember Code="43" HasMetadata="false" HasOnlyUnitMetadata="false" HasChild="0"&gt;&lt;Name LocaleIsoCode="en"&gt;43&lt;/Name&gt;&lt;Name LocaleIsoCode="fr"&gt;43&lt;/Name&gt;&lt;/ChildMember&gt;&lt;ChildMember Code="44" HasMetadata="false" HasOnlyUnitMetadata="false" HasChild="0"&gt;&lt;Name LocaleIsoCode="en"&gt;44&lt;/Name&gt;&lt;Name LocaleIsoCode="fr"&gt;44&lt;/Name&gt;&lt;/ChildMember&gt;&lt;/Member&gt;&lt;Member Code="A45" HasMetadata="false" HasOnlyUnitMetadata="false" HasChild="1"&gt;&lt;Name LocaleIsoCode="en"&gt;45 - 49&lt;/Name&gt;&lt;Name LocaleIsoCode="fr"&gt;45 - 49&lt;/Name&gt;&lt;ChildMember Code="45" HasMetadata="false" HasOnlyUnitMetadata="false" HasChild="0"&gt;&lt;Name LocaleIsoCode="en"&gt;45&lt;/Name&gt;&lt;Name LocaleIsoCode="fr"&gt;45&lt;/Name&gt;&lt;/ChildMember&gt;&lt;ChildMember Code="46" HasMetadata="false" HasOnlyUnitMetadata="false" HasChild="0"&gt;&lt;Name LocaleIsoCode="en"&gt;46&lt;/Name&gt;&lt;Name LocaleIsoCode="fr"&gt;46&lt;/Name&gt;&lt;/ChildMember&gt;&lt;ChildMember Code="47" HasMetadata="false" HasOnlyUnitMetadata="false" HasChild="0"&gt;&lt;Name LocaleIsoCode="en"&gt;47&lt;/Name&gt;&lt;Name LocaleIsoCode="fr"&gt;47&lt;/Name&gt;&lt;/ChildMember&gt;&lt;ChildMember Code="48" HasMetadata="false" HasOnlyUnitMetadata="false" HasChild="0"&gt;&lt;Name LocaleIsoCode="en"&gt;48&lt;/Name&gt;&lt;Name LocaleIsoCode="fr"&gt;48&lt;/Name&gt;&lt;/ChildMember&gt;&lt;ChildMember Code="49" HasMetadata="false" HasOnlyUnitMetadata="false" HasChild="0"&gt;&lt;Name LocaleIsoCode="en"&gt;49&lt;/Name&gt;&lt;Name LocaleIsoCode="fr"&gt;49&lt;/Name&gt;&lt;/ChildMember&gt;&lt;/Member&gt;&lt;/Dimension&gt;&lt;Dimension Code="ASGS_2011" HasMetadata="false" CommonCode="ASGS_2011" Display="labels"&gt;&lt;Name LocaleIsoCode="en"&gt;Region&lt;/Name&gt;&lt;Name LocaleIsoCode="fr"&gt;Region&lt;/Name&gt;&lt;Member Code="0" HasMetadata="false" HasOnlyUnitMetadata="false" HasChild="1"&gt;&lt;Name LocaleIsoCode="en"&gt;Australia&lt;/Name&gt;&lt;Name LocaleIsoCode="fr"&gt;Australia&lt;/Name&gt;&lt;ChildMember Code="1" HasMetadata="false" HasOnlyUnitMetadata="false" HasChild="0"&gt;&lt;Name LocaleIsoCode="en"&gt;New South Wales&lt;/Name&gt;&lt;Name LocaleIsoCode="fr"&gt;New South Wales&lt;/Name&gt;&lt;/ChildMember&gt;&lt;ChildMember Code="2" HasMetadata="false" HasOnlyUnitMetadata="false" HasChild="0"&gt;&lt;Name LocaleIsoCode="en"&gt;Victoria&lt;/Name&gt;&lt;Name LocaleIsoCode="fr"&gt;Victoria&lt;/Name&gt;&lt;/ChildMember&gt;&lt;ChildMember Code="3" HasMetadata="false" HasOnlyUnitMetadata="false" HasChild="0"&gt;&lt;Name LocaleIsoCode="en"&gt;Queensland&lt;/Name&gt;&lt;Name LocaleIsoCode="fr"&gt;Queensland&lt;/Name&gt;&lt;/ChildMember&gt;&lt;ChildMember Code="4" HasMetadata="false" HasOnlyUnitMetadata="false" HasChild="0"&gt;&lt;Name LocaleIsoCode="en"&gt;South Australia&lt;/Name&gt;&lt;Name LocaleIsoCode="fr"&gt;South Australia&lt;/Name&gt;&lt;/ChildMember&gt;&lt;ChildMember Code="5" HasMetadata="false" HasOnlyUnitMetadata="false" HasChild="0"&gt;&lt;Name LocaleIsoCode="en"&gt;Western Australia&lt;/Name&gt;&lt;Name LocaleIsoCode="fr"&gt;Western Australia&lt;/Name&gt;&lt;/ChildMember&gt;&lt;ChildMember Code="6" HasMetadata="false" HasOnlyUnitMetadata="false" HasChild="0"&gt;&lt;Name LocaleIsoCode="en"&gt;Tasmania&lt;/Name&gt;&lt;Name LocaleIsoCode="fr"&gt;Tasmania&lt;/Name&gt;&lt;/ChildMember&gt;&lt;ChildMember Code="7" HasMetadata="false" HasOnlyUnitMetadata="false" HasChild="0"&gt;&lt;Name LocaleIsoCode="en"&gt;Northern Territory&lt;/Name&gt;&lt;Name LocaleIsoCode="fr"&gt;Northern Territory&lt;/Name&gt;&lt;/ChildMember&gt;&lt;ChildMember Code="8" HasMetadata="false" HasOnlyUnitMetadata="false" HasChild="0"&gt;&lt;Name LocaleIsoCode="en"&gt;Australian Capital Territory&lt;/Name&gt;&lt;Name LocaleIsoCode="fr"&gt;Australian Capital Territory&lt;/Name&gt;&lt;/ChildMember&gt;&lt;/Member&gt;&lt;/Dimension&gt;&lt;Dimension Code="FREQUENCY" HasMetadata="false" CommonCode="FREQUENCY" Display="labels"&gt;&lt;Name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LocaleIsoCode="fr"&gt;2017&lt;/Name&gt;&lt;/Member&gt;&lt;/Dimension&gt;&lt;WBOSInformations&gt;&lt;TimeDimension WebTreeWasUsed="false"&gt;&lt;NumberOfPeriods Annual="12" Semesters="0" Quarters="0" Months="0" Weeks="0" Days="0" /&gt;&lt;/TimeDimension&gt;&lt;/WBOSInformations&gt;&lt;Tabulation Axis="horizontal"&gt;&lt;Dimension Code="TIME" CommonCode="TIME" /&gt;&lt;/Tabulation&gt;&lt;Tabulation Axis="vertical"&gt;&lt;Dimension Code="AGE" CommonCode="AGE" /&gt;&lt;/Tabulation&gt;&lt;Tabulation Axis="page"&gt;&lt;Dimension Code="MEASURE" /&gt;&lt;Dimension Code="ASGS_2011" CommonCode="ASGS_2011" /&gt;&lt;Dimension Code="FREQUENCY" CommonCode="FREQUENCY" /&gt;&lt;/Tabulation&gt;&lt;Formatting&gt;&lt;Labels LocaleIsoCode="en" /&gt;&lt;Power&gt;0&lt;/Power&gt;&lt;Decimals&gt;-1&lt;/Decimals&gt;&lt;SkipEmptyLines&gt;true&lt;/SkipEmptyLines&gt;&lt;SkipEmptyCols&gt;fals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.data.abs.gov.au//View.aspx?QueryId=&amp;amp;QueryType=Public&amp;amp;Lang=en&lt;/AbsoluteUri&gt;&lt;/Query&gt;&lt;/WebTableParameter&gt;</t>
  </si>
  <si>
    <t>Dataset: Fertility, by age, by state</t>
  </si>
  <si>
    <t>Measure</t>
  </si>
  <si>
    <t>Births</t>
  </si>
  <si>
    <t>Region</t>
  </si>
  <si>
    <t>Australia</t>
  </si>
  <si>
    <t>Frequency</t>
  </si>
  <si>
    <t>Annual</t>
  </si>
  <si>
    <t>Time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</si>
  <si>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</si>
  <si>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</si>
  <si>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</si>
  <si>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</si>
  <si>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</si>
  <si>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</si>
  <si>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</si>
  <si>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</si>
  <si>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</si>
  <si>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</si>
  <si>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</si>
  <si>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</si>
  <si>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Age</t>
  </si>
  <si>
    <t/>
  </si>
  <si>
    <t>All ages</t>
  </si>
  <si>
    <t xml:space="preserve">  15</t>
  </si>
  <si>
    <t xml:space="preserve">  16</t>
  </si>
  <si>
    <t xml:space="preserve">  17</t>
  </si>
  <si>
    <t xml:space="preserve">  18</t>
  </si>
  <si>
    <t xml:space="preserve">  19</t>
  </si>
  <si>
    <t xml:space="preserve">  20</t>
  </si>
  <si>
    <t xml:space="preserve">  21</t>
  </si>
  <si>
    <t xml:space="preserve">  22</t>
  </si>
  <si>
    <t xml:space="preserve">  23</t>
  </si>
  <si>
    <t xml:space="preserve">  24</t>
  </si>
  <si>
    <t xml:space="preserve">  25</t>
  </si>
  <si>
    <t xml:space="preserve">  26</t>
  </si>
  <si>
    <t xml:space="preserve">  27</t>
  </si>
  <si>
    <t xml:space="preserve">  28</t>
  </si>
  <si>
    <t xml:space="preserve">  29</t>
  </si>
  <si>
    <t xml:space="preserve">  30</t>
  </si>
  <si>
    <t xml:space="preserve">  31</t>
  </si>
  <si>
    <t xml:space="preserve">  32</t>
  </si>
  <si>
    <t xml:space="preserve">  33</t>
  </si>
  <si>
    <t xml:space="preserve">  34</t>
  </si>
  <si>
    <t xml:space="preserve">  35</t>
  </si>
  <si>
    <t xml:space="preserve">  36</t>
  </si>
  <si>
    <t xml:space="preserve">  37</t>
  </si>
  <si>
    <t xml:space="preserve">  38</t>
  </si>
  <si>
    <t xml:space="preserve">  39</t>
  </si>
  <si>
    <t xml:space="preserve">  40</t>
  </si>
  <si>
    <t xml:space="preserve">  41</t>
  </si>
  <si>
    <t xml:space="preserve">  42</t>
  </si>
  <si>
    <t xml:space="preserve">  43</t>
  </si>
  <si>
    <t xml:space="preserve">  44</t>
  </si>
  <si>
    <t xml:space="preserve">  45</t>
  </si>
  <si>
    <t xml:space="preserve">  46</t>
  </si>
  <si>
    <t xml:space="preserve">  47</t>
  </si>
  <si>
    <t xml:space="preserve">  48</t>
  </si>
  <si>
    <t xml:space="preserve">  49</t>
  </si>
  <si>
    <t>Data extracted on 25 Jul 2019 05:39 UTC (GMT) from ABS.Stat © Commonwealth of Australia. Creative Commons Attribution 2.5 Australia (https://creativecommons.org/licenses/by/2.5/au)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</si>
</sst>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0" xfId="0" applyFont="1" applyFill="1" applyBorder="1" applyAlignment="1">
      <alignment vertical="top" wrapText="1"/>
    </xf>
    <xf numFmtId="0" fontId="25" fillId="36" borderId="0" xfId="0" applyFont="1" applyFill="1" applyBorder="1" applyAlignment="1">
      <alignment horizontal="center"/>
    </xf>
    <xf numFmtId="0" fontId="23" fillId="0" borderId="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at.data.abs.gov.au/index.aspx?DatasetCode=FERTILITY_AGE_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tabSelected="1" topLeftCell="A11" workbookViewId="0">
      <selection activeCell="I48" sqref="I48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14" hidden="1" x14ac:dyDescent="0.2">
      <c r="A1" s="1" t="e">
        <f ca="1">DotStatQuery(B1)</f>
        <v>#NAME?</v>
      </c>
      <c r="B1" s="1" t="s">
        <v>0</v>
      </c>
    </row>
    <row r="2" spans="1:14" ht="23.25" x14ac:dyDescent="0.2">
      <c r="A2" s="2" t="s">
        <v>1</v>
      </c>
    </row>
    <row r="3" spans="1:14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6"/>
    </row>
    <row r="4" spans="1:14" x14ac:dyDescent="0.2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6"/>
    </row>
    <row r="5" spans="1:14" x14ac:dyDescent="0.2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6"/>
    </row>
    <row r="6" spans="1:14" x14ac:dyDescent="0.2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</row>
    <row r="7" spans="1:14" ht="13.5" x14ac:dyDescent="0.25">
      <c r="A7" s="11" t="s">
        <v>21</v>
      </c>
      <c r="B7" s="12" t="s">
        <v>22</v>
      </c>
      <c r="C7" s="12" t="s">
        <v>22</v>
      </c>
      <c r="D7" s="12" t="s">
        <v>22</v>
      </c>
      <c r="E7" s="12" t="s">
        <v>22</v>
      </c>
      <c r="F7" s="12" t="s">
        <v>22</v>
      </c>
      <c r="G7" s="12" t="s">
        <v>22</v>
      </c>
      <c r="H7" s="12" t="s">
        <v>22</v>
      </c>
      <c r="I7" s="12" t="s">
        <v>22</v>
      </c>
      <c r="J7" s="12" t="s">
        <v>22</v>
      </c>
      <c r="K7" s="12" t="s">
        <v>22</v>
      </c>
      <c r="L7" s="12" t="s">
        <v>22</v>
      </c>
      <c r="M7" s="12" t="s">
        <v>22</v>
      </c>
      <c r="N7" s="12" t="s">
        <v>22</v>
      </c>
    </row>
    <row r="8" spans="1:14" ht="13.5" x14ac:dyDescent="0.25">
      <c r="A8" s="13" t="s">
        <v>23</v>
      </c>
      <c r="B8" s="12" t="s">
        <v>22</v>
      </c>
      <c r="C8" s="14">
        <v>270849</v>
      </c>
      <c r="D8" s="14">
        <v>292152</v>
      </c>
      <c r="E8" s="14">
        <v>302272</v>
      </c>
      <c r="F8" s="14">
        <v>301253</v>
      </c>
      <c r="G8" s="14">
        <v>303318</v>
      </c>
      <c r="H8" s="14">
        <v>301617</v>
      </c>
      <c r="I8" s="14">
        <v>309582</v>
      </c>
      <c r="J8" s="14">
        <v>308065</v>
      </c>
      <c r="K8" s="14">
        <v>299697</v>
      </c>
      <c r="L8" s="14">
        <v>305377</v>
      </c>
      <c r="M8" s="14">
        <v>311104</v>
      </c>
      <c r="N8" s="14">
        <v>309142</v>
      </c>
    </row>
    <row r="9" spans="1:14" ht="13.5" x14ac:dyDescent="0.25">
      <c r="A9" s="13" t="s">
        <v>24</v>
      </c>
      <c r="B9" s="12" t="s">
        <v>22</v>
      </c>
      <c r="C9" s="14">
        <v>360</v>
      </c>
      <c r="D9" s="14">
        <v>458</v>
      </c>
      <c r="E9" s="14">
        <v>467</v>
      </c>
      <c r="F9" s="14">
        <v>505</v>
      </c>
      <c r="G9" s="14">
        <v>433</v>
      </c>
      <c r="H9" s="14">
        <v>392</v>
      </c>
      <c r="I9" s="14">
        <v>405</v>
      </c>
      <c r="J9" s="14">
        <v>371</v>
      </c>
      <c r="K9" s="14">
        <v>331</v>
      </c>
      <c r="L9" s="14">
        <v>301</v>
      </c>
      <c r="M9" s="14">
        <v>253</v>
      </c>
      <c r="N9" s="14">
        <v>235</v>
      </c>
    </row>
    <row r="10" spans="1:14" ht="13.5" x14ac:dyDescent="0.25">
      <c r="A10" s="13" t="s">
        <v>25</v>
      </c>
      <c r="B10" s="12" t="s">
        <v>22</v>
      </c>
      <c r="C10" s="15">
        <v>912</v>
      </c>
      <c r="D10" s="15">
        <v>943</v>
      </c>
      <c r="E10" s="15">
        <v>1101</v>
      </c>
      <c r="F10" s="15">
        <v>1052</v>
      </c>
      <c r="G10" s="15">
        <v>977</v>
      </c>
      <c r="H10" s="15">
        <v>932</v>
      </c>
      <c r="I10" s="15">
        <v>887</v>
      </c>
      <c r="J10" s="15">
        <v>788</v>
      </c>
      <c r="K10" s="15">
        <v>682</v>
      </c>
      <c r="L10" s="15">
        <v>630</v>
      </c>
      <c r="M10" s="15">
        <v>551</v>
      </c>
      <c r="N10" s="15">
        <v>524</v>
      </c>
    </row>
    <row r="11" spans="1:14" ht="13.5" x14ac:dyDescent="0.25">
      <c r="A11" s="13" t="s">
        <v>26</v>
      </c>
      <c r="B11" s="12" t="s">
        <v>22</v>
      </c>
      <c r="C11" s="14">
        <v>1899</v>
      </c>
      <c r="D11" s="14">
        <v>2093</v>
      </c>
      <c r="E11" s="14">
        <v>2177</v>
      </c>
      <c r="F11" s="14">
        <v>2277</v>
      </c>
      <c r="G11" s="14">
        <v>1951</v>
      </c>
      <c r="H11" s="14">
        <v>1917</v>
      </c>
      <c r="I11" s="14">
        <v>2037</v>
      </c>
      <c r="J11" s="14">
        <v>1811</v>
      </c>
      <c r="K11" s="14">
        <v>1349</v>
      </c>
      <c r="L11" s="14">
        <v>1371</v>
      </c>
      <c r="M11" s="14">
        <v>1177</v>
      </c>
      <c r="N11" s="14">
        <v>1102</v>
      </c>
    </row>
    <row r="12" spans="1:14" ht="13.5" x14ac:dyDescent="0.25">
      <c r="A12" s="13" t="s">
        <v>27</v>
      </c>
      <c r="B12" s="12" t="s">
        <v>22</v>
      </c>
      <c r="C12" s="15">
        <v>3098</v>
      </c>
      <c r="D12" s="15">
        <v>3287</v>
      </c>
      <c r="E12" s="15">
        <v>3685</v>
      </c>
      <c r="F12" s="15">
        <v>3492</v>
      </c>
      <c r="G12" s="15">
        <v>3290</v>
      </c>
      <c r="H12" s="15">
        <v>3190</v>
      </c>
      <c r="I12" s="15">
        <v>3255</v>
      </c>
      <c r="J12" s="15">
        <v>2951</v>
      </c>
      <c r="K12" s="15">
        <v>2628</v>
      </c>
      <c r="L12" s="15">
        <v>2345</v>
      </c>
      <c r="M12" s="15">
        <v>2020</v>
      </c>
      <c r="N12" s="15">
        <v>2060</v>
      </c>
    </row>
    <row r="13" spans="1:14" ht="13.5" x14ac:dyDescent="0.25">
      <c r="A13" s="13" t="s">
        <v>28</v>
      </c>
      <c r="B13" s="12" t="s">
        <v>22</v>
      </c>
      <c r="C13" s="14">
        <v>4736</v>
      </c>
      <c r="D13" s="14">
        <v>5054</v>
      </c>
      <c r="E13" s="14">
        <v>5502</v>
      </c>
      <c r="F13" s="14">
        <v>5376</v>
      </c>
      <c r="G13" s="14">
        <v>5214</v>
      </c>
      <c r="H13" s="14">
        <v>4913</v>
      </c>
      <c r="I13" s="14">
        <v>4836</v>
      </c>
      <c r="J13" s="14">
        <v>4486</v>
      </c>
      <c r="K13" s="14">
        <v>4214</v>
      </c>
      <c r="L13" s="14">
        <v>3927</v>
      </c>
      <c r="M13" s="14">
        <v>3558</v>
      </c>
      <c r="N13" s="14">
        <v>3480</v>
      </c>
    </row>
    <row r="14" spans="1:14" ht="13.5" x14ac:dyDescent="0.25">
      <c r="A14" s="13" t="s">
        <v>29</v>
      </c>
      <c r="B14" s="12" t="s">
        <v>22</v>
      </c>
      <c r="C14" s="14">
        <v>5645</v>
      </c>
      <c r="D14" s="14">
        <v>6244</v>
      </c>
      <c r="E14" s="14">
        <v>6461</v>
      </c>
      <c r="F14" s="14">
        <v>6492</v>
      </c>
      <c r="G14" s="14">
        <v>6414</v>
      </c>
      <c r="H14" s="14">
        <v>6316</v>
      </c>
      <c r="I14" s="14">
        <v>6123</v>
      </c>
      <c r="J14" s="14">
        <v>5774</v>
      </c>
      <c r="K14" s="14">
        <v>5352</v>
      </c>
      <c r="L14" s="14">
        <v>5243</v>
      </c>
      <c r="M14" s="14">
        <v>4899</v>
      </c>
      <c r="N14" s="14">
        <v>4662</v>
      </c>
    </row>
    <row r="15" spans="1:14" ht="13.5" x14ac:dyDescent="0.25">
      <c r="A15" s="13" t="s">
        <v>30</v>
      </c>
      <c r="B15" s="12" t="s">
        <v>22</v>
      </c>
      <c r="C15" s="15">
        <v>6609</v>
      </c>
      <c r="D15" s="15">
        <v>7334</v>
      </c>
      <c r="E15" s="15">
        <v>7467</v>
      </c>
      <c r="F15" s="15">
        <v>7264</v>
      </c>
      <c r="G15" s="15">
        <v>7279</v>
      </c>
      <c r="H15" s="15">
        <v>7074</v>
      </c>
      <c r="I15" s="15">
        <v>7089</v>
      </c>
      <c r="J15" s="15">
        <v>6884</v>
      </c>
      <c r="K15" s="15">
        <v>6289</v>
      </c>
      <c r="L15" s="15">
        <v>6283</v>
      </c>
      <c r="M15" s="15">
        <v>5962</v>
      </c>
      <c r="N15" s="15">
        <v>5854</v>
      </c>
    </row>
    <row r="16" spans="1:14" ht="13.5" x14ac:dyDescent="0.25">
      <c r="A16" s="13" t="s">
        <v>31</v>
      </c>
      <c r="B16" s="12" t="s">
        <v>22</v>
      </c>
      <c r="C16" s="14">
        <v>7557</v>
      </c>
      <c r="D16" s="14">
        <v>8444</v>
      </c>
      <c r="E16" s="14">
        <v>8945</v>
      </c>
      <c r="F16" s="14">
        <v>8616</v>
      </c>
      <c r="G16" s="14">
        <v>8501</v>
      </c>
      <c r="H16" s="14">
        <v>8118</v>
      </c>
      <c r="I16" s="14">
        <v>8434</v>
      </c>
      <c r="J16" s="14">
        <v>8417</v>
      </c>
      <c r="K16" s="14">
        <v>7574</v>
      </c>
      <c r="L16" s="14">
        <v>7607</v>
      </c>
      <c r="M16" s="14">
        <v>7303</v>
      </c>
      <c r="N16" s="14">
        <v>7243</v>
      </c>
    </row>
    <row r="17" spans="1:14" ht="13.5" x14ac:dyDescent="0.25">
      <c r="A17" s="13" t="s">
        <v>32</v>
      </c>
      <c r="B17" s="12" t="s">
        <v>22</v>
      </c>
      <c r="C17" s="15">
        <v>8756</v>
      </c>
      <c r="D17" s="15">
        <v>9591</v>
      </c>
      <c r="E17" s="15">
        <v>9806</v>
      </c>
      <c r="F17" s="15">
        <v>9842</v>
      </c>
      <c r="G17" s="15">
        <v>9655</v>
      </c>
      <c r="H17" s="15">
        <v>9374</v>
      </c>
      <c r="I17" s="15">
        <v>9618</v>
      </c>
      <c r="J17" s="15">
        <v>9601</v>
      </c>
      <c r="K17" s="15">
        <v>8888</v>
      </c>
      <c r="L17" s="15">
        <v>9002</v>
      </c>
      <c r="M17" s="15">
        <v>8670</v>
      </c>
      <c r="N17" s="15">
        <v>8430</v>
      </c>
    </row>
    <row r="18" spans="1:14" ht="13.5" x14ac:dyDescent="0.25">
      <c r="A18" s="13" t="s">
        <v>33</v>
      </c>
      <c r="B18" s="12" t="s">
        <v>22</v>
      </c>
      <c r="C18" s="14">
        <v>9883</v>
      </c>
      <c r="D18" s="14">
        <v>10996</v>
      </c>
      <c r="E18" s="14">
        <v>11471</v>
      </c>
      <c r="F18" s="14">
        <v>11322</v>
      </c>
      <c r="G18" s="14">
        <v>11338</v>
      </c>
      <c r="H18" s="14">
        <v>10887</v>
      </c>
      <c r="I18" s="14">
        <v>11103</v>
      </c>
      <c r="J18" s="14">
        <v>10675</v>
      </c>
      <c r="K18" s="14">
        <v>10455</v>
      </c>
      <c r="L18" s="14">
        <v>10598</v>
      </c>
      <c r="M18" s="14">
        <v>10188</v>
      </c>
      <c r="N18" s="14">
        <v>9928</v>
      </c>
    </row>
    <row r="19" spans="1:14" ht="13.5" x14ac:dyDescent="0.25">
      <c r="A19" s="13" t="s">
        <v>34</v>
      </c>
      <c r="B19" s="12" t="s">
        <v>22</v>
      </c>
      <c r="C19" s="14">
        <v>11412</v>
      </c>
      <c r="D19" s="14">
        <v>12646</v>
      </c>
      <c r="E19" s="14">
        <v>12988</v>
      </c>
      <c r="F19" s="14">
        <v>13187</v>
      </c>
      <c r="G19" s="14">
        <v>12952</v>
      </c>
      <c r="H19" s="14">
        <v>12906</v>
      </c>
      <c r="I19" s="14">
        <v>12685</v>
      </c>
      <c r="J19" s="14">
        <v>12601</v>
      </c>
      <c r="K19" s="14">
        <v>12145</v>
      </c>
      <c r="L19" s="14">
        <v>12456</v>
      </c>
      <c r="M19" s="14">
        <v>12013</v>
      </c>
      <c r="N19" s="14">
        <v>12062</v>
      </c>
    </row>
    <row r="20" spans="1:14" ht="13.5" x14ac:dyDescent="0.25">
      <c r="A20" s="13" t="s">
        <v>35</v>
      </c>
      <c r="B20" s="12" t="s">
        <v>22</v>
      </c>
      <c r="C20" s="15">
        <v>12749</v>
      </c>
      <c r="D20" s="15">
        <v>14052</v>
      </c>
      <c r="E20" s="15">
        <v>14826</v>
      </c>
      <c r="F20" s="15">
        <v>15183</v>
      </c>
      <c r="G20" s="15">
        <v>15005</v>
      </c>
      <c r="H20" s="15">
        <v>14892</v>
      </c>
      <c r="I20" s="15">
        <v>15032</v>
      </c>
      <c r="J20" s="15">
        <v>14866</v>
      </c>
      <c r="K20" s="15">
        <v>14154</v>
      </c>
      <c r="L20" s="15">
        <v>14357</v>
      </c>
      <c r="M20" s="15">
        <v>14466</v>
      </c>
      <c r="N20" s="15">
        <v>14258</v>
      </c>
    </row>
    <row r="21" spans="1:14" ht="13.5" x14ac:dyDescent="0.25">
      <c r="A21" s="13" t="s">
        <v>36</v>
      </c>
      <c r="B21" s="12" t="s">
        <v>22</v>
      </c>
      <c r="C21" s="14">
        <v>14302</v>
      </c>
      <c r="D21" s="14">
        <v>15388</v>
      </c>
      <c r="E21" s="14">
        <v>16166</v>
      </c>
      <c r="F21" s="14">
        <v>16834</v>
      </c>
      <c r="G21" s="14">
        <v>16937</v>
      </c>
      <c r="H21" s="14">
        <v>17147</v>
      </c>
      <c r="I21" s="14">
        <v>17412</v>
      </c>
      <c r="J21" s="14">
        <v>17036</v>
      </c>
      <c r="K21" s="14">
        <v>16609</v>
      </c>
      <c r="L21" s="14">
        <v>16620</v>
      </c>
      <c r="M21" s="14">
        <v>16607</v>
      </c>
      <c r="N21" s="14">
        <v>16689</v>
      </c>
    </row>
    <row r="22" spans="1:14" ht="13.5" x14ac:dyDescent="0.25">
      <c r="A22" s="13" t="s">
        <v>37</v>
      </c>
      <c r="B22" s="12" t="s">
        <v>22</v>
      </c>
      <c r="C22" s="15">
        <v>15842</v>
      </c>
      <c r="D22" s="15">
        <v>17440</v>
      </c>
      <c r="E22" s="15">
        <v>17658</v>
      </c>
      <c r="F22" s="15">
        <v>18185</v>
      </c>
      <c r="G22" s="15">
        <v>18693</v>
      </c>
      <c r="H22" s="15">
        <v>19066</v>
      </c>
      <c r="I22" s="15">
        <v>19741</v>
      </c>
      <c r="J22" s="15">
        <v>19327</v>
      </c>
      <c r="K22" s="15">
        <v>18811</v>
      </c>
      <c r="L22" s="15">
        <v>18790</v>
      </c>
      <c r="M22" s="15">
        <v>19285</v>
      </c>
      <c r="N22" s="15">
        <v>18648</v>
      </c>
    </row>
    <row r="23" spans="1:14" ht="13.5" x14ac:dyDescent="0.25">
      <c r="A23" s="13" t="s">
        <v>38</v>
      </c>
      <c r="B23" s="12" t="s">
        <v>22</v>
      </c>
      <c r="C23" s="14">
        <v>17332</v>
      </c>
      <c r="D23" s="14">
        <v>18345</v>
      </c>
      <c r="E23" s="14">
        <v>18897</v>
      </c>
      <c r="F23" s="14">
        <v>18990</v>
      </c>
      <c r="G23" s="14">
        <v>19673</v>
      </c>
      <c r="H23" s="14">
        <v>20149</v>
      </c>
      <c r="I23" s="14">
        <v>21138</v>
      </c>
      <c r="J23" s="14">
        <v>21121</v>
      </c>
      <c r="K23" s="14">
        <v>21022</v>
      </c>
      <c r="L23" s="14">
        <v>20902</v>
      </c>
      <c r="M23" s="14">
        <v>21133</v>
      </c>
      <c r="N23" s="14">
        <v>20999</v>
      </c>
    </row>
    <row r="24" spans="1:14" ht="13.5" x14ac:dyDescent="0.25">
      <c r="A24" s="13" t="s">
        <v>39</v>
      </c>
      <c r="B24" s="12" t="s">
        <v>22</v>
      </c>
      <c r="C24" s="14">
        <v>17974</v>
      </c>
      <c r="D24" s="14">
        <v>19002</v>
      </c>
      <c r="E24" s="14">
        <v>19334</v>
      </c>
      <c r="F24" s="14">
        <v>19656</v>
      </c>
      <c r="G24" s="14">
        <v>19789</v>
      </c>
      <c r="H24" s="14">
        <v>20289</v>
      </c>
      <c r="I24" s="14">
        <v>21696</v>
      </c>
      <c r="J24" s="14">
        <v>21909</v>
      </c>
      <c r="K24" s="14">
        <v>21587</v>
      </c>
      <c r="L24" s="14">
        <v>22203</v>
      </c>
      <c r="M24" s="14">
        <v>22688</v>
      </c>
      <c r="N24" s="14">
        <v>22015</v>
      </c>
    </row>
    <row r="25" spans="1:14" ht="13.5" x14ac:dyDescent="0.25">
      <c r="A25" s="13" t="s">
        <v>40</v>
      </c>
      <c r="B25" s="12" t="s">
        <v>22</v>
      </c>
      <c r="C25" s="15">
        <v>18801</v>
      </c>
      <c r="D25" s="15">
        <v>19835</v>
      </c>
      <c r="E25" s="15">
        <v>20117</v>
      </c>
      <c r="F25" s="15">
        <v>19705</v>
      </c>
      <c r="G25" s="15">
        <v>20309</v>
      </c>
      <c r="H25" s="15">
        <v>20841</v>
      </c>
      <c r="I25" s="15">
        <v>21681</v>
      </c>
      <c r="J25" s="15">
        <v>22547</v>
      </c>
      <c r="K25" s="15">
        <v>22367</v>
      </c>
      <c r="L25" s="15">
        <v>22875</v>
      </c>
      <c r="M25" s="15">
        <v>23902</v>
      </c>
      <c r="N25" s="15">
        <v>23246</v>
      </c>
    </row>
    <row r="26" spans="1:14" ht="13.5" x14ac:dyDescent="0.25">
      <c r="A26" s="13" t="s">
        <v>41</v>
      </c>
      <c r="B26" s="12" t="s">
        <v>22</v>
      </c>
      <c r="C26" s="14">
        <v>18829</v>
      </c>
      <c r="D26" s="14">
        <v>19446</v>
      </c>
      <c r="E26" s="14">
        <v>19686</v>
      </c>
      <c r="F26" s="14">
        <v>19251</v>
      </c>
      <c r="G26" s="14">
        <v>19791</v>
      </c>
      <c r="H26" s="14">
        <v>19608</v>
      </c>
      <c r="I26" s="14">
        <v>20575</v>
      </c>
      <c r="J26" s="14">
        <v>21242</v>
      </c>
      <c r="K26" s="14">
        <v>21287</v>
      </c>
      <c r="L26" s="14">
        <v>22400</v>
      </c>
      <c r="M26" s="14">
        <v>23133</v>
      </c>
      <c r="N26" s="14">
        <v>23045</v>
      </c>
    </row>
    <row r="27" spans="1:14" ht="13.5" x14ac:dyDescent="0.25">
      <c r="A27" s="13" t="s">
        <v>42</v>
      </c>
      <c r="B27" s="12" t="s">
        <v>22</v>
      </c>
      <c r="C27" s="15">
        <v>18176</v>
      </c>
      <c r="D27" s="15">
        <v>18603</v>
      </c>
      <c r="E27" s="15">
        <v>18728</v>
      </c>
      <c r="F27" s="15">
        <v>18293</v>
      </c>
      <c r="G27" s="15">
        <v>18340</v>
      </c>
      <c r="H27" s="15">
        <v>18238</v>
      </c>
      <c r="I27" s="15">
        <v>19240</v>
      </c>
      <c r="J27" s="15">
        <v>19341</v>
      </c>
      <c r="K27" s="15">
        <v>19721</v>
      </c>
      <c r="L27" s="15">
        <v>20461</v>
      </c>
      <c r="M27" s="15">
        <v>22004</v>
      </c>
      <c r="N27" s="15">
        <v>21703</v>
      </c>
    </row>
    <row r="28" spans="1:14" ht="13.5" x14ac:dyDescent="0.25">
      <c r="A28" s="13" t="s">
        <v>43</v>
      </c>
      <c r="B28" s="12" t="s">
        <v>22</v>
      </c>
      <c r="C28" s="14">
        <v>17156</v>
      </c>
      <c r="D28" s="14">
        <v>17827</v>
      </c>
      <c r="E28" s="14">
        <v>17490</v>
      </c>
      <c r="F28" s="14">
        <v>17274</v>
      </c>
      <c r="G28" s="14">
        <v>16946</v>
      </c>
      <c r="H28" s="14">
        <v>16712</v>
      </c>
      <c r="I28" s="14">
        <v>17239</v>
      </c>
      <c r="J28" s="14">
        <v>17538</v>
      </c>
      <c r="K28" s="14">
        <v>17374</v>
      </c>
      <c r="L28" s="14">
        <v>18795</v>
      </c>
      <c r="M28" s="14">
        <v>19670</v>
      </c>
      <c r="N28" s="14">
        <v>19916</v>
      </c>
    </row>
    <row r="29" spans="1:14" ht="13.5" x14ac:dyDescent="0.25">
      <c r="A29" s="13" t="s">
        <v>44</v>
      </c>
      <c r="B29" s="12" t="s">
        <v>22</v>
      </c>
      <c r="C29" s="14">
        <v>15160</v>
      </c>
      <c r="D29" s="14">
        <v>16432</v>
      </c>
      <c r="E29" s="14">
        <v>16554</v>
      </c>
      <c r="F29" s="14">
        <v>15694</v>
      </c>
      <c r="G29" s="14">
        <v>15531</v>
      </c>
      <c r="H29" s="14">
        <v>15098</v>
      </c>
      <c r="I29" s="14">
        <v>15545</v>
      </c>
      <c r="J29" s="14">
        <v>15475</v>
      </c>
      <c r="K29" s="14">
        <v>15684</v>
      </c>
      <c r="L29" s="14">
        <v>15958</v>
      </c>
      <c r="M29" s="14">
        <v>16858</v>
      </c>
      <c r="N29" s="14">
        <v>17435</v>
      </c>
    </row>
    <row r="30" spans="1:14" ht="13.5" x14ac:dyDescent="0.25">
      <c r="A30" s="13" t="s">
        <v>45</v>
      </c>
      <c r="B30" s="12" t="s">
        <v>22</v>
      </c>
      <c r="C30" s="15">
        <v>12030</v>
      </c>
      <c r="D30" s="15">
        <v>13533</v>
      </c>
      <c r="E30" s="15">
        <v>14264</v>
      </c>
      <c r="F30" s="15">
        <v>13685</v>
      </c>
      <c r="G30" s="15">
        <v>13641</v>
      </c>
      <c r="H30" s="15">
        <v>13245</v>
      </c>
      <c r="I30" s="15">
        <v>13107</v>
      </c>
      <c r="J30" s="15">
        <v>13116</v>
      </c>
      <c r="K30" s="15">
        <v>12711</v>
      </c>
      <c r="L30" s="15">
        <v>13259</v>
      </c>
      <c r="M30" s="15">
        <v>14136</v>
      </c>
      <c r="N30" s="15">
        <v>14678</v>
      </c>
    </row>
    <row r="31" spans="1:14" ht="13.5" x14ac:dyDescent="0.25">
      <c r="A31" s="13" t="s">
        <v>46</v>
      </c>
      <c r="B31" s="12" t="s">
        <v>22</v>
      </c>
      <c r="C31" s="14">
        <v>9479</v>
      </c>
      <c r="D31" s="14">
        <v>10407</v>
      </c>
      <c r="E31" s="14">
        <v>11477</v>
      </c>
      <c r="F31" s="14">
        <v>11636</v>
      </c>
      <c r="G31" s="14">
        <v>11549</v>
      </c>
      <c r="H31" s="14">
        <v>11029</v>
      </c>
      <c r="I31" s="14">
        <v>11076</v>
      </c>
      <c r="J31" s="14">
        <v>10795</v>
      </c>
      <c r="K31" s="14">
        <v>10448</v>
      </c>
      <c r="L31" s="14">
        <v>10763</v>
      </c>
      <c r="M31" s="14">
        <v>11407</v>
      </c>
      <c r="N31" s="14">
        <v>11452</v>
      </c>
    </row>
    <row r="32" spans="1:14" ht="13.5" x14ac:dyDescent="0.25">
      <c r="A32" s="13" t="s">
        <v>47</v>
      </c>
      <c r="B32" s="12" t="s">
        <v>22</v>
      </c>
      <c r="C32" s="15">
        <v>7111</v>
      </c>
      <c r="D32" s="15">
        <v>8216</v>
      </c>
      <c r="E32" s="15">
        <v>8773</v>
      </c>
      <c r="F32" s="15">
        <v>8982</v>
      </c>
      <c r="G32" s="15">
        <v>9405</v>
      </c>
      <c r="H32" s="15">
        <v>9064</v>
      </c>
      <c r="I32" s="15">
        <v>8895</v>
      </c>
      <c r="J32" s="15">
        <v>8724</v>
      </c>
      <c r="K32" s="15">
        <v>8235</v>
      </c>
      <c r="L32" s="15">
        <v>8526</v>
      </c>
      <c r="M32" s="15">
        <v>8797</v>
      </c>
      <c r="N32" s="15">
        <v>9016</v>
      </c>
    </row>
    <row r="33" spans="1:15" ht="13.5" x14ac:dyDescent="0.25">
      <c r="A33" s="13" t="s">
        <v>48</v>
      </c>
      <c r="B33" s="12" t="s">
        <v>22</v>
      </c>
      <c r="C33" s="14">
        <v>5251</v>
      </c>
      <c r="D33" s="14">
        <v>5870</v>
      </c>
      <c r="E33" s="14">
        <v>6575</v>
      </c>
      <c r="F33" s="14">
        <v>6579</v>
      </c>
      <c r="G33" s="14">
        <v>7135</v>
      </c>
      <c r="H33" s="14">
        <v>7192</v>
      </c>
      <c r="I33" s="14">
        <v>7209</v>
      </c>
      <c r="J33" s="14">
        <v>7009</v>
      </c>
      <c r="K33" s="14">
        <v>6761</v>
      </c>
      <c r="L33" s="14">
        <v>6451</v>
      </c>
      <c r="M33" s="14">
        <v>6760</v>
      </c>
      <c r="N33" s="14">
        <v>6931</v>
      </c>
    </row>
    <row r="34" spans="1:15" ht="13.5" x14ac:dyDescent="0.25">
      <c r="A34" s="13" t="s">
        <v>49</v>
      </c>
      <c r="B34" s="12" t="s">
        <v>22</v>
      </c>
      <c r="C34" s="14">
        <v>3630</v>
      </c>
      <c r="D34" s="14">
        <v>4088</v>
      </c>
      <c r="E34" s="14">
        <v>4515</v>
      </c>
      <c r="F34" s="14">
        <v>4602</v>
      </c>
      <c r="G34" s="14">
        <v>4926</v>
      </c>
      <c r="H34" s="14">
        <v>5109</v>
      </c>
      <c r="I34" s="14">
        <v>5164</v>
      </c>
      <c r="J34" s="14">
        <v>5185</v>
      </c>
      <c r="K34" s="14">
        <v>4742</v>
      </c>
      <c r="L34" s="14">
        <v>4868</v>
      </c>
      <c r="M34" s="14">
        <v>4795</v>
      </c>
      <c r="N34" s="14">
        <v>4860</v>
      </c>
    </row>
    <row r="35" spans="1:15" ht="13.5" x14ac:dyDescent="0.25">
      <c r="A35" s="13" t="s">
        <v>50</v>
      </c>
      <c r="B35" s="12" t="s">
        <v>22</v>
      </c>
      <c r="C35" s="15">
        <v>2373</v>
      </c>
      <c r="D35" s="15">
        <v>2696</v>
      </c>
      <c r="E35" s="15">
        <v>3024</v>
      </c>
      <c r="F35" s="15">
        <v>3039</v>
      </c>
      <c r="G35" s="15">
        <v>3217</v>
      </c>
      <c r="H35" s="15">
        <v>3287</v>
      </c>
      <c r="I35" s="15">
        <v>3457</v>
      </c>
      <c r="J35" s="15">
        <v>3615</v>
      </c>
      <c r="K35" s="15">
        <v>3357</v>
      </c>
      <c r="L35" s="15">
        <v>3234</v>
      </c>
      <c r="M35" s="15">
        <v>3442</v>
      </c>
      <c r="N35" s="15">
        <v>3350</v>
      </c>
    </row>
    <row r="36" spans="1:15" ht="13.5" x14ac:dyDescent="0.25">
      <c r="A36" s="13" t="s">
        <v>51</v>
      </c>
      <c r="B36" s="12" t="s">
        <v>22</v>
      </c>
      <c r="C36" s="14">
        <v>1551</v>
      </c>
      <c r="D36" s="14">
        <v>1552</v>
      </c>
      <c r="E36" s="14">
        <v>1828</v>
      </c>
      <c r="F36" s="14">
        <v>1829</v>
      </c>
      <c r="G36" s="14">
        <v>1951</v>
      </c>
      <c r="H36" s="14">
        <v>2054</v>
      </c>
      <c r="I36" s="14">
        <v>2080</v>
      </c>
      <c r="J36" s="14">
        <v>2197</v>
      </c>
      <c r="K36" s="14">
        <v>2058</v>
      </c>
      <c r="L36" s="14">
        <v>2057</v>
      </c>
      <c r="M36" s="14">
        <v>2192</v>
      </c>
      <c r="N36" s="14">
        <v>2174</v>
      </c>
    </row>
    <row r="37" spans="1:15" ht="13.5" x14ac:dyDescent="0.25">
      <c r="A37" s="13" t="s">
        <v>52</v>
      </c>
      <c r="B37" s="12" t="s">
        <v>22</v>
      </c>
      <c r="C37" s="15">
        <v>833</v>
      </c>
      <c r="D37" s="15">
        <v>964</v>
      </c>
      <c r="E37" s="15">
        <v>1019</v>
      </c>
      <c r="F37" s="15">
        <v>1028</v>
      </c>
      <c r="G37" s="15">
        <v>1082</v>
      </c>
      <c r="H37" s="15">
        <v>1127</v>
      </c>
      <c r="I37" s="15">
        <v>1211</v>
      </c>
      <c r="J37" s="15">
        <v>1258</v>
      </c>
      <c r="K37" s="15">
        <v>1257</v>
      </c>
      <c r="L37" s="15">
        <v>1322</v>
      </c>
      <c r="M37" s="15">
        <v>1319</v>
      </c>
      <c r="N37" s="15">
        <v>1262</v>
      </c>
    </row>
    <row r="38" spans="1:15" ht="13.5" x14ac:dyDescent="0.25">
      <c r="A38" s="13" t="s">
        <v>53</v>
      </c>
      <c r="B38" s="12" t="s">
        <v>22</v>
      </c>
      <c r="C38" s="14">
        <v>427</v>
      </c>
      <c r="D38" s="14">
        <v>524</v>
      </c>
      <c r="E38" s="14">
        <v>530</v>
      </c>
      <c r="F38" s="14">
        <v>550</v>
      </c>
      <c r="G38" s="14">
        <v>534</v>
      </c>
      <c r="H38" s="14">
        <v>567</v>
      </c>
      <c r="I38" s="14">
        <v>626</v>
      </c>
      <c r="J38" s="14">
        <v>676</v>
      </c>
      <c r="K38" s="14">
        <v>692</v>
      </c>
      <c r="L38" s="14">
        <v>736</v>
      </c>
      <c r="M38" s="14">
        <v>753</v>
      </c>
      <c r="N38" s="14">
        <v>768</v>
      </c>
    </row>
    <row r="39" spans="1:15" ht="13.5" x14ac:dyDescent="0.25">
      <c r="A39" s="13" t="s">
        <v>54</v>
      </c>
      <c r="B39" s="12" t="s">
        <v>22</v>
      </c>
      <c r="C39" s="14">
        <v>198</v>
      </c>
      <c r="D39" s="14">
        <v>240</v>
      </c>
      <c r="E39" s="14">
        <v>246</v>
      </c>
      <c r="F39" s="14">
        <v>268</v>
      </c>
      <c r="G39" s="14">
        <v>298</v>
      </c>
      <c r="H39" s="14">
        <v>307</v>
      </c>
      <c r="I39" s="14">
        <v>328</v>
      </c>
      <c r="J39" s="14">
        <v>287</v>
      </c>
      <c r="K39" s="14">
        <v>346</v>
      </c>
      <c r="L39" s="14">
        <v>381</v>
      </c>
      <c r="M39" s="14">
        <v>424</v>
      </c>
      <c r="N39" s="14">
        <v>404</v>
      </c>
    </row>
    <row r="40" spans="1:15" ht="13.5" x14ac:dyDescent="0.25">
      <c r="A40" s="13" t="s">
        <v>55</v>
      </c>
      <c r="B40" s="12" t="s">
        <v>22</v>
      </c>
      <c r="C40" s="15">
        <v>120</v>
      </c>
      <c r="D40" s="15">
        <v>135</v>
      </c>
      <c r="E40" s="15">
        <v>123</v>
      </c>
      <c r="F40" s="15">
        <v>150</v>
      </c>
      <c r="G40" s="15">
        <v>134</v>
      </c>
      <c r="H40" s="15">
        <v>154</v>
      </c>
      <c r="I40" s="15">
        <v>173</v>
      </c>
      <c r="J40" s="15">
        <v>166</v>
      </c>
      <c r="K40" s="15">
        <v>190</v>
      </c>
      <c r="L40" s="15">
        <v>225</v>
      </c>
      <c r="M40" s="15">
        <v>261</v>
      </c>
      <c r="N40" s="15">
        <v>233</v>
      </c>
    </row>
    <row r="41" spans="1:15" ht="13.5" x14ac:dyDescent="0.25">
      <c r="A41" s="13" t="s">
        <v>56</v>
      </c>
      <c r="B41" s="12" t="s">
        <v>22</v>
      </c>
      <c r="C41" s="14">
        <v>52</v>
      </c>
      <c r="D41" s="14">
        <v>57</v>
      </c>
      <c r="E41" s="14">
        <v>51</v>
      </c>
      <c r="F41" s="14">
        <v>70</v>
      </c>
      <c r="G41" s="14">
        <v>75</v>
      </c>
      <c r="H41" s="14">
        <v>86</v>
      </c>
      <c r="I41" s="14">
        <v>100</v>
      </c>
      <c r="J41" s="14">
        <v>82</v>
      </c>
      <c r="K41" s="14">
        <v>94</v>
      </c>
      <c r="L41" s="14">
        <v>121</v>
      </c>
      <c r="M41" s="14">
        <v>136</v>
      </c>
      <c r="N41" s="14">
        <v>132</v>
      </c>
    </row>
    <row r="42" spans="1:15" ht="13.5" x14ac:dyDescent="0.25">
      <c r="A42" s="13" t="s">
        <v>57</v>
      </c>
      <c r="B42" s="12" t="s">
        <v>22</v>
      </c>
      <c r="C42" s="15">
        <v>35</v>
      </c>
      <c r="D42" s="15">
        <v>34</v>
      </c>
      <c r="E42" s="15">
        <v>44</v>
      </c>
      <c r="F42" s="15">
        <v>33</v>
      </c>
      <c r="G42" s="15">
        <v>34</v>
      </c>
      <c r="H42" s="15">
        <v>36</v>
      </c>
      <c r="I42" s="15">
        <v>55</v>
      </c>
      <c r="J42" s="15">
        <v>56</v>
      </c>
      <c r="K42" s="15">
        <v>57</v>
      </c>
      <c r="L42" s="15">
        <v>67</v>
      </c>
      <c r="M42" s="15">
        <v>76</v>
      </c>
      <c r="N42" s="15">
        <v>81</v>
      </c>
    </row>
    <row r="43" spans="1:15" ht="13.5" x14ac:dyDescent="0.25">
      <c r="A43" s="13" t="s">
        <v>58</v>
      </c>
      <c r="B43" s="12" t="s">
        <v>22</v>
      </c>
      <c r="C43" s="14">
        <v>42</v>
      </c>
      <c r="D43" s="14">
        <v>50</v>
      </c>
      <c r="E43" s="14">
        <v>55</v>
      </c>
      <c r="F43" s="14">
        <v>51</v>
      </c>
      <c r="G43" s="14">
        <v>63</v>
      </c>
      <c r="H43" s="14">
        <v>78</v>
      </c>
      <c r="I43" s="14">
        <v>80</v>
      </c>
      <c r="J43" s="14">
        <v>79</v>
      </c>
      <c r="K43" s="14">
        <v>90</v>
      </c>
      <c r="L43" s="14">
        <v>116</v>
      </c>
      <c r="M43" s="14">
        <v>127</v>
      </c>
      <c r="N43" s="14">
        <v>172</v>
      </c>
    </row>
    <row r="45" spans="1:15" ht="13.5" x14ac:dyDescent="0.25">
      <c r="A45" s="17"/>
      <c r="B45" s="18"/>
      <c r="C45" s="19">
        <f>SUM(C9:C43)</f>
        <v>270320</v>
      </c>
      <c r="D45" s="19">
        <f t="shared" ref="D45:N45" si="0">SUM(D9:D43)</f>
        <v>291826</v>
      </c>
      <c r="E45" s="19">
        <f t="shared" si="0"/>
        <v>302050</v>
      </c>
      <c r="F45" s="19">
        <f t="shared" si="0"/>
        <v>300992</v>
      </c>
      <c r="G45" s="19">
        <f t="shared" si="0"/>
        <v>303062</v>
      </c>
      <c r="H45" s="19">
        <f t="shared" si="0"/>
        <v>301394</v>
      </c>
      <c r="I45" s="19">
        <f t="shared" si="0"/>
        <v>309332</v>
      </c>
      <c r="J45" s="19">
        <f t="shared" si="0"/>
        <v>308006</v>
      </c>
      <c r="K45" s="19">
        <f t="shared" si="0"/>
        <v>299561</v>
      </c>
      <c r="L45" s="19">
        <f t="shared" si="0"/>
        <v>305250</v>
      </c>
      <c r="M45" s="19">
        <f t="shared" si="0"/>
        <v>310965</v>
      </c>
      <c r="N45" s="19">
        <f t="shared" si="0"/>
        <v>309047</v>
      </c>
    </row>
    <row r="46" spans="1:15" ht="13.5" x14ac:dyDescent="0.25">
      <c r="A46" s="17"/>
      <c r="B46" s="18"/>
      <c r="C46" s="19">
        <f>C8-C45</f>
        <v>529</v>
      </c>
      <c r="D46" s="19">
        <f t="shared" ref="D46:N46" si="1">D8-D45</f>
        <v>326</v>
      </c>
      <c r="E46" s="19">
        <f t="shared" si="1"/>
        <v>222</v>
      </c>
      <c r="F46" s="19">
        <f t="shared" si="1"/>
        <v>261</v>
      </c>
      <c r="G46" s="19">
        <f t="shared" si="1"/>
        <v>256</v>
      </c>
      <c r="H46" s="19">
        <f t="shared" si="1"/>
        <v>223</v>
      </c>
      <c r="I46" s="19">
        <f t="shared" si="1"/>
        <v>250</v>
      </c>
      <c r="J46" s="19">
        <f t="shared" si="1"/>
        <v>59</v>
      </c>
      <c r="K46" s="19">
        <f t="shared" si="1"/>
        <v>136</v>
      </c>
      <c r="L46" s="19">
        <f t="shared" si="1"/>
        <v>127</v>
      </c>
      <c r="M46" s="19">
        <f t="shared" si="1"/>
        <v>139</v>
      </c>
      <c r="N46" s="19">
        <f t="shared" si="1"/>
        <v>95</v>
      </c>
    </row>
    <row r="47" spans="1:15" ht="13.5" x14ac:dyDescent="0.25">
      <c r="A47" s="17">
        <v>50</v>
      </c>
      <c r="B47" s="18"/>
      <c r="C47" s="19">
        <f t="shared" ref="C47:C56" si="2">O47*$C$46</f>
        <v>270.84800000000001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>
        <f t="shared" ref="O47:O55" si="3">O48*2</f>
        <v>0.51200000000000001</v>
      </c>
    </row>
    <row r="48" spans="1:15" ht="13.5" x14ac:dyDescent="0.25">
      <c r="A48" s="17">
        <v>51</v>
      </c>
      <c r="B48" s="18"/>
      <c r="C48" s="19">
        <f t="shared" si="2"/>
        <v>135.42400000000001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>
        <f t="shared" si="3"/>
        <v>0.25600000000000001</v>
      </c>
    </row>
    <row r="49" spans="1:15" ht="13.5" x14ac:dyDescent="0.25">
      <c r="A49" s="17">
        <v>52</v>
      </c>
      <c r="B49" s="18"/>
      <c r="C49" s="19">
        <f t="shared" si="2"/>
        <v>67.712000000000003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>
        <f t="shared" si="3"/>
        <v>0.128</v>
      </c>
    </row>
    <row r="50" spans="1:15" ht="13.5" x14ac:dyDescent="0.25">
      <c r="A50" s="17">
        <v>53</v>
      </c>
      <c r="B50" s="18"/>
      <c r="C50" s="19">
        <f t="shared" si="2"/>
        <v>33.856000000000002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>
        <f t="shared" si="3"/>
        <v>6.4000000000000001E-2</v>
      </c>
    </row>
    <row r="51" spans="1:15" ht="13.5" x14ac:dyDescent="0.25">
      <c r="A51" s="17">
        <v>54</v>
      </c>
      <c r="B51" s="18"/>
      <c r="C51" s="19">
        <f t="shared" si="2"/>
        <v>16.928000000000001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>
        <f t="shared" si="3"/>
        <v>3.2000000000000001E-2</v>
      </c>
    </row>
    <row r="52" spans="1:15" ht="13.5" x14ac:dyDescent="0.25">
      <c r="A52" s="17">
        <v>55</v>
      </c>
      <c r="B52" s="18"/>
      <c r="C52" s="19">
        <f t="shared" si="2"/>
        <v>8.4640000000000004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>
        <f t="shared" si="3"/>
        <v>1.6E-2</v>
      </c>
    </row>
    <row r="53" spans="1:15" ht="13.5" x14ac:dyDescent="0.25">
      <c r="A53" s="17">
        <v>56</v>
      </c>
      <c r="B53" s="18"/>
      <c r="C53" s="19">
        <f t="shared" si="2"/>
        <v>4.2320000000000002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>
        <f t="shared" si="3"/>
        <v>8.0000000000000002E-3</v>
      </c>
    </row>
    <row r="54" spans="1:15" ht="13.5" x14ac:dyDescent="0.25">
      <c r="A54" s="17">
        <v>57</v>
      </c>
      <c r="B54" s="18"/>
      <c r="C54" s="19">
        <f t="shared" si="2"/>
        <v>2.1160000000000001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>
        <f t="shared" si="3"/>
        <v>4.0000000000000001E-3</v>
      </c>
    </row>
    <row r="55" spans="1:15" ht="13.5" x14ac:dyDescent="0.25">
      <c r="A55" s="17">
        <v>58</v>
      </c>
      <c r="B55" s="18"/>
      <c r="C55" s="19">
        <f t="shared" si="2"/>
        <v>1.0580000000000001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>
        <f t="shared" si="3"/>
        <v>2E-3</v>
      </c>
    </row>
    <row r="56" spans="1:15" ht="13.5" x14ac:dyDescent="0.25">
      <c r="A56" s="17">
        <v>59</v>
      </c>
      <c r="B56" s="18"/>
      <c r="C56" s="19">
        <f t="shared" si="2"/>
        <v>0.52900000000000003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>
        <f>O57*2</f>
        <v>1E-3</v>
      </c>
    </row>
    <row r="57" spans="1:15" ht="13.5" x14ac:dyDescent="0.25">
      <c r="A57" s="17">
        <v>60</v>
      </c>
      <c r="B57" s="18"/>
      <c r="C57" s="19">
        <f>O57*$C$46</f>
        <v>0.26450000000000001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>
        <v>5.0000000000000001E-4</v>
      </c>
    </row>
    <row r="58" spans="1:15" ht="13.5" x14ac:dyDescent="0.25">
      <c r="A58" s="17"/>
      <c r="B58" s="18"/>
      <c r="C58" s="19">
        <f>SUM(C47:C57)</f>
        <v>541.43150000000003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5" ht="13.5" x14ac:dyDescent="0.25">
      <c r="A59" s="17"/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5" ht="13.5" x14ac:dyDescent="0.25">
      <c r="A60" s="17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5" ht="13.5" x14ac:dyDescent="0.25">
      <c r="A61" s="17"/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5" x14ac:dyDescent="0.2">
      <c r="A62" s="16" t="s">
        <v>59</v>
      </c>
    </row>
  </sheetData>
  <mergeCells count="7">
    <mergeCell ref="A6:B6"/>
    <mergeCell ref="A3:B3"/>
    <mergeCell ref="C3:N3"/>
    <mergeCell ref="A4:B4"/>
    <mergeCell ref="C4:N4"/>
    <mergeCell ref="A5:B5"/>
    <mergeCell ref="C5:N5"/>
  </mergeCells>
  <hyperlinks>
    <hyperlink ref="A62" r:id="rId1" display="http://stat.data.abs.gov.au/index.aspx?DatasetCode=FERTILITY_AGE_STATE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ABS.Stat © Commonwealth of Aust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ABS.Stat © Commonwealth of Australia. Creative Commons Attribution 2.5 Australia (https://creativecommons.org/licenses/by/2.5/au)</dc:creator>
  <cp:lastModifiedBy>Matthew Cordell</cp:lastModifiedBy>
  <dcterms:created xsi:type="dcterms:W3CDTF">2019-07-25T15:39:19Z</dcterms:created>
  <dcterms:modified xsi:type="dcterms:W3CDTF">2019-07-25T05:56:36Z</dcterms:modified>
</cp:coreProperties>
</file>