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\Documents\Visual Studio 2015\Projects\DataGenerator\HealthConditionGenerator\Data\"/>
    </mc:Choice>
  </mc:AlternateContent>
  <xr:revisionPtr revIDLastSave="0" documentId="13_ncr:1_{E3C700F9-0490-4A59-8D4E-1E5DF63AD2F6}" xr6:coauthVersionLast="43" xr6:coauthVersionMax="43" xr10:uidLastSave="{00000000-0000-0000-0000-000000000000}"/>
  <bookViews>
    <workbookView xWindow="-120" yWindow="-120" windowWidth="29040" windowHeight="15840" tabRatio="954" activeTab="2" xr2:uid="{00000000-000D-0000-FFFF-FFFF00000000}"/>
  </bookViews>
  <sheets>
    <sheet name="Table 3.7_Proportions, males" sheetId="8" r:id="rId1"/>
    <sheet name="Male" sheetId="16" r:id="rId2"/>
    <sheet name="Female" sheetId="1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9" i="18" l="1"/>
  <c r="V7" i="18"/>
  <c r="W7" i="18"/>
  <c r="X7" i="18"/>
  <c r="Y7" i="18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Y84" i="18" s="1"/>
  <c r="Y85" i="18" s="1"/>
  <c r="Z7" i="18"/>
  <c r="AA7" i="18"/>
  <c r="AB7" i="18"/>
  <c r="AC7" i="18"/>
  <c r="AC8" i="18" s="1"/>
  <c r="AC9" i="18" s="1"/>
  <c r="AC10" i="18" s="1"/>
  <c r="AC11" i="18" s="1"/>
  <c r="AC12" i="18" s="1"/>
  <c r="AC13" i="18" s="1"/>
  <c r="AC14" i="18" s="1"/>
  <c r="AC15" i="18" s="1"/>
  <c r="AC16" i="18" s="1"/>
  <c r="AC17" i="18" s="1"/>
  <c r="AC18" i="18" s="1"/>
  <c r="AC19" i="18" s="1"/>
  <c r="AC20" i="18" s="1"/>
  <c r="AC21" i="18" s="1"/>
  <c r="AC22" i="18" s="1"/>
  <c r="AC23" i="18" s="1"/>
  <c r="AC24" i="18" s="1"/>
  <c r="AC25" i="18" s="1"/>
  <c r="AC26" i="18" s="1"/>
  <c r="AC27" i="18" s="1"/>
  <c r="AC28" i="18" s="1"/>
  <c r="AC29" i="18" s="1"/>
  <c r="AC30" i="18" s="1"/>
  <c r="AC31" i="18" s="1"/>
  <c r="AC32" i="18" s="1"/>
  <c r="AC33" i="18" s="1"/>
  <c r="AC34" i="18" s="1"/>
  <c r="AC35" i="18" s="1"/>
  <c r="AC36" i="18" s="1"/>
  <c r="AC37" i="18" s="1"/>
  <c r="AC38" i="18" s="1"/>
  <c r="AC39" i="18" s="1"/>
  <c r="AC40" i="18" s="1"/>
  <c r="AC41" i="18" s="1"/>
  <c r="AC42" i="18" s="1"/>
  <c r="AC43" i="18" s="1"/>
  <c r="AC44" i="18" s="1"/>
  <c r="AC45" i="18" s="1"/>
  <c r="AC46" i="18" s="1"/>
  <c r="AC47" i="18" s="1"/>
  <c r="AC48" i="18" s="1"/>
  <c r="AC49" i="18" s="1"/>
  <c r="AC50" i="18" s="1"/>
  <c r="AC51" i="18" s="1"/>
  <c r="AC52" i="18" s="1"/>
  <c r="AC53" i="18" s="1"/>
  <c r="AC54" i="18" s="1"/>
  <c r="AC55" i="18" s="1"/>
  <c r="AC56" i="18" s="1"/>
  <c r="AC57" i="18" s="1"/>
  <c r="AC58" i="18" s="1"/>
  <c r="AC59" i="18" s="1"/>
  <c r="AC60" i="18" s="1"/>
  <c r="AC61" i="18" s="1"/>
  <c r="AC62" i="18" s="1"/>
  <c r="AC63" i="18" s="1"/>
  <c r="AC64" i="18" s="1"/>
  <c r="AC65" i="18" s="1"/>
  <c r="AC66" i="18" s="1"/>
  <c r="AC67" i="18" s="1"/>
  <c r="AC68" i="18" s="1"/>
  <c r="AC69" i="18" s="1"/>
  <c r="AC70" i="18" s="1"/>
  <c r="AC71" i="18" s="1"/>
  <c r="AC72" i="18" s="1"/>
  <c r="AC73" i="18" s="1"/>
  <c r="AC74" i="18" s="1"/>
  <c r="AC75" i="18" s="1"/>
  <c r="AC76" i="18" s="1"/>
  <c r="AC77" i="18" s="1"/>
  <c r="AC78" i="18" s="1"/>
  <c r="AC79" i="18" s="1"/>
  <c r="AC80" i="18" s="1"/>
  <c r="AC81" i="18" s="1"/>
  <c r="AC82" i="18" s="1"/>
  <c r="AC83" i="18" s="1"/>
  <c r="AC84" i="18" s="1"/>
  <c r="AC85" i="18" s="1"/>
  <c r="AC86" i="18" s="1"/>
  <c r="AC87" i="18" s="1"/>
  <c r="AC88" i="18" s="1"/>
  <c r="AC89" i="18" s="1"/>
  <c r="AC90" i="18" s="1"/>
  <c r="AC91" i="18" s="1"/>
  <c r="AC92" i="18" s="1"/>
  <c r="AC93" i="18" s="1"/>
  <c r="AC94" i="18" s="1"/>
  <c r="AD7" i="18"/>
  <c r="V8" i="18"/>
  <c r="V9" i="18" s="1"/>
  <c r="W8" i="18"/>
  <c r="W9" i="18" s="1"/>
  <c r="W10" i="18" s="1"/>
  <c r="X8" i="18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Z8" i="18"/>
  <c r="AA8" i="18"/>
  <c r="AA9" i="18" s="1"/>
  <c r="AA10" i="18" s="1"/>
  <c r="AA11" i="18" s="1"/>
  <c r="AA12" i="18" s="1"/>
  <c r="AB8" i="18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D8" i="18"/>
  <c r="AD9" i="18" s="1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Z9" i="18"/>
  <c r="V10" i="18"/>
  <c r="V11" i="18" s="1"/>
  <c r="V12" i="18" s="1"/>
  <c r="V13" i="18" s="1"/>
  <c r="V14" i="18" s="1"/>
  <c r="V15" i="18" s="1"/>
  <c r="V16" i="18" s="1"/>
  <c r="V17" i="18" s="1"/>
  <c r="V18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V89" i="18" s="1"/>
  <c r="V90" i="18" s="1"/>
  <c r="Z10" i="18"/>
  <c r="Z11" i="18" s="1"/>
  <c r="W11" i="18"/>
  <c r="W12" i="18" s="1"/>
  <c r="W13" i="18" s="1"/>
  <c r="W14" i="18" s="1"/>
  <c r="W15" i="18" s="1"/>
  <c r="W16" i="18" s="1"/>
  <c r="Z12" i="18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AA13" i="18"/>
  <c r="AA14" i="18" s="1"/>
  <c r="AA15" i="18" s="1"/>
  <c r="AA16" i="18" s="1"/>
  <c r="AA17" i="18" s="1"/>
  <c r="AA18" i="18" s="1"/>
  <c r="W17" i="18"/>
  <c r="W18" i="18" s="1"/>
  <c r="W19" i="18" s="1"/>
  <c r="W20" i="18" s="1"/>
  <c r="AA19" i="18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W21" i="18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 s="1"/>
  <c r="W85" i="18" s="1"/>
  <c r="W86" i="18" s="1"/>
  <c r="W87" i="18" s="1"/>
  <c r="W88" i="18" s="1"/>
  <c r="W89" i="18" s="1"/>
  <c r="W90" i="18" s="1"/>
  <c r="W91" i="18" s="1"/>
  <c r="W92" i="18" s="1"/>
  <c r="W93" i="18" s="1"/>
  <c r="W94" i="18" s="1"/>
  <c r="AB24" i="18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Z29" i="18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Z84" i="18" s="1"/>
  <c r="Z85" i="18" s="1"/>
  <c r="Z86" i="18" s="1"/>
  <c r="Z87" i="18" s="1"/>
  <c r="Z88" i="18" s="1"/>
  <c r="Z89" i="18" s="1"/>
  <c r="Z90" i="18" s="1"/>
  <c r="Z91" i="18" s="1"/>
  <c r="Z92" i="18" s="1"/>
  <c r="Z93" i="18" s="1"/>
  <c r="Z94" i="18" s="1"/>
  <c r="X34" i="18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AA36" i="18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AA62" i="18" s="1"/>
  <c r="AA63" i="18" s="1"/>
  <c r="AA64" i="18" s="1"/>
  <c r="AA65" i="18" s="1"/>
  <c r="AA66" i="18" s="1"/>
  <c r="AA67" i="18" s="1"/>
  <c r="AA68" i="18" s="1"/>
  <c r="AA69" i="18" s="1"/>
  <c r="AA70" i="18" s="1"/>
  <c r="AA71" i="18" s="1"/>
  <c r="AA72" i="18" s="1"/>
  <c r="AA73" i="18" s="1"/>
  <c r="AA74" i="18" s="1"/>
  <c r="AA75" i="18" s="1"/>
  <c r="AA76" i="18" s="1"/>
  <c r="AA77" i="18" s="1"/>
  <c r="AA78" i="18" s="1"/>
  <c r="AA79" i="18" s="1"/>
  <c r="AA80" i="18" s="1"/>
  <c r="AA81" i="18" s="1"/>
  <c r="AA82" i="18" s="1"/>
  <c r="AA83" i="18" s="1"/>
  <c r="AA84" i="18" s="1"/>
  <c r="AA85" i="18" s="1"/>
  <c r="AA86" i="18" s="1"/>
  <c r="AA87" i="18" s="1"/>
  <c r="AA88" i="18" s="1"/>
  <c r="AA89" i="18" s="1"/>
  <c r="AA90" i="18" s="1"/>
  <c r="AA91" i="18" s="1"/>
  <c r="AA92" i="18" s="1"/>
  <c r="AA93" i="18" s="1"/>
  <c r="AD38" i="18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B43" i="18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D54" i="18"/>
  <c r="AD55" i="18" s="1"/>
  <c r="AD56" i="18" s="1"/>
  <c r="AD57" i="18" s="1"/>
  <c r="AD58" i="18" s="1"/>
  <c r="AD59" i="18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B67" i="18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B84" i="18" s="1"/>
  <c r="AB85" i="18" s="1"/>
  <c r="AB86" i="18" s="1"/>
  <c r="AB87" i="18" s="1"/>
  <c r="AB88" i="18" s="1"/>
  <c r="AB89" i="18" s="1"/>
  <c r="AB90" i="18" s="1"/>
  <c r="AB91" i="18" s="1"/>
  <c r="AB92" i="18" s="1"/>
  <c r="AB93" i="18" s="1"/>
  <c r="AB94" i="18" s="1"/>
  <c r="Y86" i="18"/>
  <c r="Y87" i="18" s="1"/>
  <c r="Y88" i="18" s="1"/>
  <c r="Y89" i="18" s="1"/>
  <c r="Y90" i="18" s="1"/>
  <c r="Y91" i="18" s="1"/>
  <c r="Y92" i="18" s="1"/>
  <c r="Y93" i="18" s="1"/>
  <c r="Y94" i="18" s="1"/>
  <c r="AD89" i="18"/>
  <c r="AD90" i="18" s="1"/>
  <c r="AD91" i="18" s="1"/>
  <c r="AD92" i="18" s="1"/>
  <c r="AD93" i="18" s="1"/>
  <c r="AD94" i="18" s="1"/>
  <c r="V91" i="18"/>
  <c r="V92" i="18" s="1"/>
  <c r="V93" i="18" s="1"/>
  <c r="V94" i="18" s="1"/>
  <c r="X92" i="18"/>
  <c r="X93" i="18" s="1"/>
  <c r="X94" i="18" s="1"/>
  <c r="AA94" i="18"/>
  <c r="W6" i="18"/>
  <c r="X6" i="18"/>
  <c r="Y6" i="18"/>
  <c r="Z6" i="18"/>
  <c r="AA6" i="18"/>
  <c r="AB6" i="18"/>
  <c r="AC6" i="18"/>
  <c r="AD6" i="18"/>
  <c r="W5" i="18"/>
  <c r="X5" i="18"/>
  <c r="Y5" i="18"/>
  <c r="Z5" i="18"/>
  <c r="AA5" i="18"/>
  <c r="AB5" i="18"/>
  <c r="AC5" i="18"/>
  <c r="AD5" i="18"/>
  <c r="V7" i="16"/>
  <c r="W7" i="16"/>
  <c r="X7" i="16"/>
  <c r="Y7" i="16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Y84" i="16" s="1"/>
  <c r="Y85" i="16" s="1"/>
  <c r="Y86" i="16" s="1"/>
  <c r="Y87" i="16" s="1"/>
  <c r="Y88" i="16" s="1"/>
  <c r="Y89" i="16" s="1"/>
  <c r="Y90" i="16" s="1"/>
  <c r="Y91" i="16" s="1"/>
  <c r="Y92" i="16" s="1"/>
  <c r="Y93" i="16" s="1"/>
  <c r="Y94" i="16" s="1"/>
  <c r="Z7" i="16"/>
  <c r="AA7" i="16"/>
  <c r="AB7" i="16"/>
  <c r="AC7" i="16"/>
  <c r="AC8" i="16" s="1"/>
  <c r="AC9" i="16" s="1"/>
  <c r="AC10" i="16" s="1"/>
  <c r="AC11" i="16" s="1"/>
  <c r="AC12" i="16" s="1"/>
  <c r="AD7" i="16"/>
  <c r="V8" i="16"/>
  <c r="W8" i="16"/>
  <c r="X8" i="16"/>
  <c r="X9" i="16" s="1"/>
  <c r="X10" i="16" s="1"/>
  <c r="X11" i="16" s="1"/>
  <c r="X12" i="16" s="1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X84" i="16" s="1"/>
  <c r="X85" i="16" s="1"/>
  <c r="X86" i="16" s="1"/>
  <c r="X87" i="16" s="1"/>
  <c r="X88" i="16" s="1"/>
  <c r="X89" i="16" s="1"/>
  <c r="X90" i="16" s="1"/>
  <c r="X91" i="16" s="1"/>
  <c r="X92" i="16" s="1"/>
  <c r="X93" i="16" s="1"/>
  <c r="X94" i="16" s="1"/>
  <c r="Z8" i="16"/>
  <c r="AA8" i="16"/>
  <c r="AB8" i="16"/>
  <c r="AB9" i="16" s="1"/>
  <c r="AD8" i="16"/>
  <c r="V9" i="16"/>
  <c r="V10" i="16" s="1"/>
  <c r="V11" i="16" s="1"/>
  <c r="W9" i="16"/>
  <c r="W10" i="16" s="1"/>
  <c r="Z9" i="16"/>
  <c r="AA9" i="16"/>
  <c r="AA10" i="16" s="1"/>
  <c r="AA11" i="16" s="1"/>
  <c r="AA12" i="16" s="1"/>
  <c r="AA13" i="16" s="1"/>
  <c r="AA14" i="16" s="1"/>
  <c r="AA15" i="16" s="1"/>
  <c r="AA16" i="16" s="1"/>
  <c r="AA17" i="16" s="1"/>
  <c r="AA18" i="16" s="1"/>
  <c r="AA19" i="16" s="1"/>
  <c r="AA20" i="16" s="1"/>
  <c r="AA21" i="16" s="1"/>
  <c r="AA22" i="16" s="1"/>
  <c r="AA23" i="16" s="1"/>
  <c r="AA24" i="16" s="1"/>
  <c r="AA25" i="16" s="1"/>
  <c r="AA26" i="16" s="1"/>
  <c r="AA27" i="16" s="1"/>
  <c r="AA28" i="16" s="1"/>
  <c r="AA29" i="16" s="1"/>
  <c r="AA30" i="16" s="1"/>
  <c r="AA31" i="16" s="1"/>
  <c r="AA32" i="16" s="1"/>
  <c r="AA33" i="16" s="1"/>
  <c r="AA34" i="16" s="1"/>
  <c r="AA35" i="16" s="1"/>
  <c r="AA36" i="16" s="1"/>
  <c r="AA37" i="16" s="1"/>
  <c r="AA38" i="16" s="1"/>
  <c r="AA39" i="16" s="1"/>
  <c r="AA40" i="16" s="1"/>
  <c r="AA41" i="16" s="1"/>
  <c r="AA42" i="16" s="1"/>
  <c r="AA43" i="16" s="1"/>
  <c r="AA44" i="16" s="1"/>
  <c r="AA45" i="16" s="1"/>
  <c r="AA46" i="16" s="1"/>
  <c r="AA47" i="16" s="1"/>
  <c r="AA48" i="16" s="1"/>
  <c r="AA49" i="16" s="1"/>
  <c r="AA50" i="16" s="1"/>
  <c r="AA51" i="16" s="1"/>
  <c r="AA52" i="16" s="1"/>
  <c r="AA53" i="16" s="1"/>
  <c r="AA54" i="16" s="1"/>
  <c r="AA55" i="16" s="1"/>
  <c r="AA56" i="16" s="1"/>
  <c r="AA57" i="16" s="1"/>
  <c r="AA58" i="16" s="1"/>
  <c r="AA59" i="16" s="1"/>
  <c r="AA60" i="16" s="1"/>
  <c r="AA61" i="16" s="1"/>
  <c r="AA62" i="16" s="1"/>
  <c r="AA63" i="16" s="1"/>
  <c r="AA64" i="16" s="1"/>
  <c r="AA65" i="16" s="1"/>
  <c r="AA66" i="16" s="1"/>
  <c r="AA67" i="16" s="1"/>
  <c r="AA68" i="16" s="1"/>
  <c r="AA69" i="16" s="1"/>
  <c r="AA70" i="16" s="1"/>
  <c r="AA71" i="16" s="1"/>
  <c r="AA72" i="16" s="1"/>
  <c r="AA73" i="16" s="1"/>
  <c r="AA74" i="16" s="1"/>
  <c r="AA75" i="16" s="1"/>
  <c r="AA76" i="16" s="1"/>
  <c r="AA77" i="16" s="1"/>
  <c r="AA78" i="16" s="1"/>
  <c r="AA79" i="16" s="1"/>
  <c r="AA80" i="16" s="1"/>
  <c r="AA81" i="16" s="1"/>
  <c r="AA82" i="16" s="1"/>
  <c r="AA83" i="16" s="1"/>
  <c r="AA84" i="16" s="1"/>
  <c r="AA85" i="16" s="1"/>
  <c r="AA86" i="16" s="1"/>
  <c r="AA87" i="16" s="1"/>
  <c r="AA88" i="16" s="1"/>
  <c r="AA89" i="16" s="1"/>
  <c r="AA90" i="16" s="1"/>
  <c r="AA91" i="16" s="1"/>
  <c r="AA92" i="16" s="1"/>
  <c r="AA93" i="16" s="1"/>
  <c r="AA94" i="16" s="1"/>
  <c r="AD9" i="16"/>
  <c r="AD10" i="16" s="1"/>
  <c r="AD11" i="16" s="1"/>
  <c r="AD12" i="16" s="1"/>
  <c r="AD13" i="16" s="1"/>
  <c r="Z10" i="16"/>
  <c r="Z11" i="16" s="1"/>
  <c r="Z12" i="16" s="1"/>
  <c r="Z13" i="16" s="1"/>
  <c r="Z14" i="16" s="1"/>
  <c r="Z15" i="16" s="1"/>
  <c r="Z16" i="16" s="1"/>
  <c r="Z17" i="16" s="1"/>
  <c r="AB10" i="16"/>
  <c r="W11" i="16"/>
  <c r="W12" i="16" s="1"/>
  <c r="AB11" i="16"/>
  <c r="AB12" i="16" s="1"/>
  <c r="AB13" i="16" s="1"/>
  <c r="AB14" i="16" s="1"/>
  <c r="AB15" i="16" s="1"/>
  <c r="AB16" i="16" s="1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V12" i="16"/>
  <c r="V13" i="16" s="1"/>
  <c r="V14" i="16" s="1"/>
  <c r="V15" i="16" s="1"/>
  <c r="V16" i="16" s="1"/>
  <c r="V17" i="16" s="1"/>
  <c r="V18" i="16" s="1"/>
  <c r="V19" i="16" s="1"/>
  <c r="V20" i="16" s="1"/>
  <c r="V21" i="16" s="1"/>
  <c r="W13" i="16"/>
  <c r="W14" i="16" s="1"/>
  <c r="W15" i="16" s="1"/>
  <c r="AC13" i="16"/>
  <c r="AC14" i="16" s="1"/>
  <c r="AC15" i="16" s="1"/>
  <c r="AC16" i="16" s="1"/>
  <c r="AC17" i="16" s="1"/>
  <c r="AC18" i="16" s="1"/>
  <c r="AC19" i="16" s="1"/>
  <c r="AC20" i="16" s="1"/>
  <c r="AC21" i="16" s="1"/>
  <c r="AC22" i="16" s="1"/>
  <c r="AC23" i="16" s="1"/>
  <c r="AC24" i="16" s="1"/>
  <c r="AC25" i="16" s="1"/>
  <c r="AC26" i="16" s="1"/>
  <c r="AC27" i="16" s="1"/>
  <c r="AC28" i="16" s="1"/>
  <c r="AC29" i="16" s="1"/>
  <c r="AC30" i="16" s="1"/>
  <c r="AC31" i="16" s="1"/>
  <c r="AC32" i="16" s="1"/>
  <c r="AC33" i="16" s="1"/>
  <c r="AC34" i="16" s="1"/>
  <c r="AC35" i="16" s="1"/>
  <c r="AC36" i="16" s="1"/>
  <c r="AC37" i="16" s="1"/>
  <c r="AC38" i="16" s="1"/>
  <c r="AC39" i="16" s="1"/>
  <c r="AC40" i="16" s="1"/>
  <c r="AC41" i="16" s="1"/>
  <c r="AC42" i="16" s="1"/>
  <c r="AC43" i="16" s="1"/>
  <c r="AC44" i="16" s="1"/>
  <c r="AC45" i="16" s="1"/>
  <c r="AC46" i="16" s="1"/>
  <c r="AC47" i="16" s="1"/>
  <c r="AC48" i="16" s="1"/>
  <c r="AC49" i="16" s="1"/>
  <c r="AC50" i="16" s="1"/>
  <c r="AC51" i="16" s="1"/>
  <c r="AC52" i="16" s="1"/>
  <c r="AC53" i="16" s="1"/>
  <c r="AC54" i="16" s="1"/>
  <c r="AC55" i="16" s="1"/>
  <c r="AC56" i="16" s="1"/>
  <c r="AC57" i="16" s="1"/>
  <c r="AC58" i="16" s="1"/>
  <c r="AC59" i="16" s="1"/>
  <c r="AC60" i="16" s="1"/>
  <c r="AC61" i="16" s="1"/>
  <c r="AC62" i="16" s="1"/>
  <c r="AC63" i="16" s="1"/>
  <c r="AC64" i="16" s="1"/>
  <c r="AC65" i="16" s="1"/>
  <c r="AC66" i="16" s="1"/>
  <c r="AC67" i="16" s="1"/>
  <c r="AC68" i="16" s="1"/>
  <c r="AC69" i="16" s="1"/>
  <c r="AC70" i="16" s="1"/>
  <c r="AC71" i="16" s="1"/>
  <c r="AC72" i="16" s="1"/>
  <c r="AC73" i="16" s="1"/>
  <c r="AC74" i="16" s="1"/>
  <c r="AC75" i="16" s="1"/>
  <c r="AC76" i="16" s="1"/>
  <c r="AC77" i="16" s="1"/>
  <c r="AC78" i="16" s="1"/>
  <c r="AC79" i="16" s="1"/>
  <c r="AC80" i="16" s="1"/>
  <c r="AC81" i="16" s="1"/>
  <c r="AC82" i="16" s="1"/>
  <c r="AC83" i="16" s="1"/>
  <c r="AC84" i="16" s="1"/>
  <c r="AC85" i="16" s="1"/>
  <c r="AC86" i="16" s="1"/>
  <c r="AC87" i="16" s="1"/>
  <c r="AC88" i="16" s="1"/>
  <c r="AC89" i="16" s="1"/>
  <c r="AC90" i="16" s="1"/>
  <c r="AC91" i="16" s="1"/>
  <c r="AC92" i="16" s="1"/>
  <c r="AC93" i="16" s="1"/>
  <c r="AC94" i="16" s="1"/>
  <c r="AD14" i="16"/>
  <c r="AD15" i="16" s="1"/>
  <c r="AD16" i="16" s="1"/>
  <c r="W16" i="16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AD17" i="16"/>
  <c r="AD18" i="16" s="1"/>
  <c r="AD19" i="16" s="1"/>
  <c r="Z18" i="16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Z84" i="16" s="1"/>
  <c r="Z85" i="16" s="1"/>
  <c r="Z86" i="16" s="1"/>
  <c r="Z87" i="16" s="1"/>
  <c r="Z88" i="16" s="1"/>
  <c r="Z89" i="16" s="1"/>
  <c r="Z90" i="16" s="1"/>
  <c r="Z91" i="16" s="1"/>
  <c r="Z92" i="16" s="1"/>
  <c r="Z93" i="16" s="1"/>
  <c r="Z94" i="16" s="1"/>
  <c r="AD20" i="16"/>
  <c r="AD21" i="16" s="1"/>
  <c r="AD22" i="16" s="1"/>
  <c r="AD23" i="16" s="1"/>
  <c r="AD24" i="16" s="1"/>
  <c r="AD25" i="16" s="1"/>
  <c r="AD26" i="16" s="1"/>
  <c r="AD27" i="16" s="1"/>
  <c r="AD28" i="16" s="1"/>
  <c r="AD29" i="16" s="1"/>
  <c r="AD30" i="16" s="1"/>
  <c r="AD31" i="16" s="1"/>
  <c r="AD32" i="16" s="1"/>
  <c r="AD33" i="16" s="1"/>
  <c r="AD34" i="16" s="1"/>
  <c r="AD35" i="16" s="1"/>
  <c r="AD36" i="16" s="1"/>
  <c r="AD37" i="16" s="1"/>
  <c r="AD38" i="16" s="1"/>
  <c r="AD39" i="16" s="1"/>
  <c r="AD40" i="16" s="1"/>
  <c r="AD41" i="16" s="1"/>
  <c r="AD42" i="16" s="1"/>
  <c r="AD43" i="16" s="1"/>
  <c r="AD44" i="16" s="1"/>
  <c r="AD45" i="16" s="1"/>
  <c r="AD46" i="16" s="1"/>
  <c r="AD47" i="16" s="1"/>
  <c r="AD48" i="16" s="1"/>
  <c r="AD49" i="16" s="1"/>
  <c r="AD50" i="16" s="1"/>
  <c r="AD51" i="16" s="1"/>
  <c r="AD52" i="16" s="1"/>
  <c r="AD53" i="16" s="1"/>
  <c r="AD54" i="16" s="1"/>
  <c r="AD55" i="16" s="1"/>
  <c r="AD56" i="16" s="1"/>
  <c r="AD57" i="16" s="1"/>
  <c r="AD58" i="16" s="1"/>
  <c r="AD59" i="16" s="1"/>
  <c r="AD60" i="16" s="1"/>
  <c r="AD61" i="16" s="1"/>
  <c r="AD62" i="16" s="1"/>
  <c r="AD63" i="16" s="1"/>
  <c r="AD64" i="16" s="1"/>
  <c r="AD65" i="16" s="1"/>
  <c r="AD66" i="16" s="1"/>
  <c r="AD67" i="16" s="1"/>
  <c r="AD68" i="16" s="1"/>
  <c r="AD69" i="16" s="1"/>
  <c r="AD70" i="16" s="1"/>
  <c r="AD71" i="16" s="1"/>
  <c r="AD72" i="16" s="1"/>
  <c r="AD73" i="16" s="1"/>
  <c r="AD74" i="16" s="1"/>
  <c r="AD75" i="16" s="1"/>
  <c r="AD76" i="16" s="1"/>
  <c r="AD77" i="16" s="1"/>
  <c r="AD78" i="16" s="1"/>
  <c r="AD79" i="16" s="1"/>
  <c r="AD80" i="16" s="1"/>
  <c r="AD81" i="16" s="1"/>
  <c r="AD82" i="16" s="1"/>
  <c r="AD83" i="16" s="1"/>
  <c r="AD84" i="16" s="1"/>
  <c r="AD85" i="16" s="1"/>
  <c r="AD86" i="16" s="1"/>
  <c r="AD87" i="16" s="1"/>
  <c r="AD88" i="16" s="1"/>
  <c r="AD89" i="16" s="1"/>
  <c r="AD90" i="16" s="1"/>
  <c r="AD91" i="16" s="1"/>
  <c r="AD92" i="16" s="1"/>
  <c r="AD93" i="16" s="1"/>
  <c r="AD94" i="16" s="1"/>
  <c r="V22" i="16"/>
  <c r="V23" i="16" s="1"/>
  <c r="V24" i="16" s="1"/>
  <c r="V25" i="16"/>
  <c r="V26" i="16" s="1"/>
  <c r="V27" i="16" s="1"/>
  <c r="V28" i="16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AB32" i="16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B43" i="16" s="1"/>
  <c r="AB44" i="16" s="1"/>
  <c r="AB45" i="16" s="1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AB84" i="16" s="1"/>
  <c r="AB85" i="16" s="1"/>
  <c r="AB86" i="16" s="1"/>
  <c r="AB87" i="16" s="1"/>
  <c r="AB88" i="16" s="1"/>
  <c r="AB89" i="16" s="1"/>
  <c r="AB90" i="16" s="1"/>
  <c r="AB91" i="16" s="1"/>
  <c r="AB92" i="16" s="1"/>
  <c r="AB93" i="16" s="1"/>
  <c r="AB94" i="16" s="1"/>
  <c r="W35" i="16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W84" i="16" s="1"/>
  <c r="W85" i="16" s="1"/>
  <c r="W86" i="16" s="1"/>
  <c r="W87" i="16" s="1"/>
  <c r="W88" i="16" s="1"/>
  <c r="W89" i="16" s="1"/>
  <c r="W90" i="16" s="1"/>
  <c r="W91" i="16" s="1"/>
  <c r="W92" i="16" s="1"/>
  <c r="W93" i="16" s="1"/>
  <c r="W94" i="16" s="1"/>
  <c r="V53" i="16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V84" i="16" s="1"/>
  <c r="V85" i="16" s="1"/>
  <c r="V86" i="16" s="1"/>
  <c r="V87" i="16" s="1"/>
  <c r="V88" i="16" s="1"/>
  <c r="V89" i="16" s="1"/>
  <c r="V90" i="16" s="1"/>
  <c r="V91" i="16" s="1"/>
  <c r="V92" i="16" s="1"/>
  <c r="V93" i="16" s="1"/>
  <c r="V94" i="16" s="1"/>
  <c r="W6" i="16"/>
  <c r="X6" i="16"/>
  <c r="Y6" i="16"/>
  <c r="Z6" i="16"/>
  <c r="AA6" i="16"/>
  <c r="AB6" i="16"/>
  <c r="AC6" i="16"/>
  <c r="AD6" i="16"/>
  <c r="W5" i="16"/>
  <c r="X5" i="16"/>
  <c r="Y5" i="16"/>
  <c r="Z5" i="16"/>
  <c r="AA5" i="16"/>
  <c r="AB5" i="16"/>
  <c r="AC5" i="16"/>
  <c r="AD5" i="16"/>
  <c r="V5" i="16"/>
  <c r="V6" i="18"/>
  <c r="V5" i="18"/>
  <c r="V6" i="16"/>
  <c r="C2" i="18" l="1"/>
  <c r="C2" i="16"/>
  <c r="M96" i="18"/>
  <c r="N96" i="18"/>
  <c r="O96" i="18"/>
  <c r="P96" i="18"/>
  <c r="Q96" i="18"/>
  <c r="R96" i="18"/>
  <c r="S96" i="18"/>
  <c r="T96" i="18"/>
  <c r="U96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N5" i="18"/>
  <c r="O5" i="18"/>
  <c r="P5" i="18"/>
  <c r="Q5" i="18"/>
  <c r="R5" i="18"/>
  <c r="S5" i="18"/>
  <c r="T5" i="18"/>
  <c r="N6" i="18"/>
  <c r="O6" i="18"/>
  <c r="P6" i="18"/>
  <c r="Q6" i="18"/>
  <c r="R6" i="18"/>
  <c r="S6" i="18"/>
  <c r="T6" i="18"/>
  <c r="N7" i="18"/>
  <c r="O7" i="18"/>
  <c r="P7" i="18"/>
  <c r="Q7" i="18"/>
  <c r="R7" i="18"/>
  <c r="S7" i="18"/>
  <c r="T7" i="18"/>
  <c r="N8" i="18"/>
  <c r="O8" i="18"/>
  <c r="P8" i="18"/>
  <c r="Q8" i="18"/>
  <c r="R8" i="18"/>
  <c r="S8" i="18"/>
  <c r="T8" i="18"/>
  <c r="N9" i="18"/>
  <c r="O9" i="18"/>
  <c r="P9" i="18"/>
  <c r="Q9" i="18"/>
  <c r="R9" i="18"/>
  <c r="S9" i="18"/>
  <c r="T9" i="18"/>
  <c r="N10" i="18"/>
  <c r="O10" i="18"/>
  <c r="P10" i="18"/>
  <c r="Q10" i="18"/>
  <c r="R10" i="18"/>
  <c r="S10" i="18"/>
  <c r="T10" i="18"/>
  <c r="N11" i="18"/>
  <c r="O11" i="18"/>
  <c r="P11" i="18"/>
  <c r="Q11" i="18"/>
  <c r="R11" i="18"/>
  <c r="S11" i="18"/>
  <c r="T11" i="18"/>
  <c r="N12" i="18"/>
  <c r="O12" i="18"/>
  <c r="P12" i="18"/>
  <c r="Q12" i="18"/>
  <c r="R12" i="18"/>
  <c r="S12" i="18"/>
  <c r="T12" i="18"/>
  <c r="N13" i="18"/>
  <c r="O13" i="18"/>
  <c r="P13" i="18"/>
  <c r="Q13" i="18"/>
  <c r="R13" i="18"/>
  <c r="S13" i="18"/>
  <c r="T13" i="18"/>
  <c r="N14" i="18"/>
  <c r="O14" i="18"/>
  <c r="P14" i="18"/>
  <c r="Q14" i="18"/>
  <c r="R14" i="18"/>
  <c r="S14" i="18"/>
  <c r="T14" i="18"/>
  <c r="N15" i="18"/>
  <c r="O15" i="18"/>
  <c r="P15" i="18"/>
  <c r="Q15" i="18"/>
  <c r="R15" i="18"/>
  <c r="S15" i="18"/>
  <c r="T15" i="18"/>
  <c r="N16" i="18"/>
  <c r="O16" i="18"/>
  <c r="P16" i="18"/>
  <c r="Q16" i="18"/>
  <c r="R16" i="18"/>
  <c r="S16" i="18"/>
  <c r="T16" i="18"/>
  <c r="N17" i="18"/>
  <c r="O17" i="18"/>
  <c r="P17" i="18"/>
  <c r="Q17" i="18"/>
  <c r="R17" i="18"/>
  <c r="S17" i="18"/>
  <c r="T17" i="18"/>
  <c r="N18" i="18"/>
  <c r="O18" i="18"/>
  <c r="P18" i="18"/>
  <c r="Q18" i="18"/>
  <c r="R18" i="18"/>
  <c r="S18" i="18"/>
  <c r="T18" i="18"/>
  <c r="N19" i="18"/>
  <c r="O19" i="18"/>
  <c r="P19" i="18"/>
  <c r="Q19" i="18"/>
  <c r="R19" i="18"/>
  <c r="S19" i="18"/>
  <c r="T19" i="18"/>
  <c r="N20" i="18"/>
  <c r="O20" i="18"/>
  <c r="P20" i="18"/>
  <c r="Q20" i="18"/>
  <c r="R20" i="18"/>
  <c r="S20" i="18"/>
  <c r="T20" i="18"/>
  <c r="N21" i="18"/>
  <c r="O21" i="18"/>
  <c r="P21" i="18"/>
  <c r="Q21" i="18"/>
  <c r="R21" i="18"/>
  <c r="S21" i="18"/>
  <c r="T21" i="18"/>
  <c r="N22" i="18"/>
  <c r="O22" i="18"/>
  <c r="P22" i="18"/>
  <c r="Q22" i="18"/>
  <c r="R22" i="18"/>
  <c r="S22" i="18"/>
  <c r="T22" i="18"/>
  <c r="N23" i="18"/>
  <c r="O23" i="18"/>
  <c r="P23" i="18"/>
  <c r="Q23" i="18"/>
  <c r="R23" i="18"/>
  <c r="S23" i="18"/>
  <c r="T23" i="18"/>
  <c r="N24" i="18"/>
  <c r="O24" i="18"/>
  <c r="P24" i="18"/>
  <c r="Q24" i="18"/>
  <c r="R24" i="18"/>
  <c r="S24" i="18"/>
  <c r="T24" i="18"/>
  <c r="N25" i="18"/>
  <c r="O25" i="18"/>
  <c r="P25" i="18"/>
  <c r="Q25" i="18"/>
  <c r="R25" i="18"/>
  <c r="S25" i="18"/>
  <c r="T25" i="18"/>
  <c r="N26" i="18"/>
  <c r="O26" i="18"/>
  <c r="P26" i="18"/>
  <c r="Q26" i="18"/>
  <c r="R26" i="18"/>
  <c r="S26" i="18"/>
  <c r="T26" i="18"/>
  <c r="N27" i="18"/>
  <c r="O27" i="18"/>
  <c r="P27" i="18"/>
  <c r="Q27" i="18"/>
  <c r="R27" i="18"/>
  <c r="S27" i="18"/>
  <c r="T27" i="18"/>
  <c r="N28" i="18"/>
  <c r="O28" i="18"/>
  <c r="P28" i="18"/>
  <c r="Q28" i="18"/>
  <c r="R28" i="18"/>
  <c r="S28" i="18"/>
  <c r="T28" i="18"/>
  <c r="N29" i="18"/>
  <c r="O29" i="18"/>
  <c r="P29" i="18"/>
  <c r="Q29" i="18"/>
  <c r="R29" i="18"/>
  <c r="S29" i="18"/>
  <c r="T29" i="18"/>
  <c r="N30" i="18"/>
  <c r="O30" i="18"/>
  <c r="P30" i="18"/>
  <c r="Q30" i="18"/>
  <c r="R30" i="18"/>
  <c r="S30" i="18"/>
  <c r="T30" i="18"/>
  <c r="N31" i="18"/>
  <c r="O31" i="18"/>
  <c r="P31" i="18"/>
  <c r="Q31" i="18"/>
  <c r="R31" i="18"/>
  <c r="S31" i="18"/>
  <c r="T31" i="18"/>
  <c r="N32" i="18"/>
  <c r="O32" i="18"/>
  <c r="P32" i="18"/>
  <c r="Q32" i="18"/>
  <c r="R32" i="18"/>
  <c r="S32" i="18"/>
  <c r="T32" i="18"/>
  <c r="N33" i="18"/>
  <c r="O33" i="18"/>
  <c r="P33" i="18"/>
  <c r="Q33" i="18"/>
  <c r="R33" i="18"/>
  <c r="S33" i="18"/>
  <c r="T33" i="18"/>
  <c r="N34" i="18"/>
  <c r="O34" i="18"/>
  <c r="P34" i="18"/>
  <c r="Q34" i="18"/>
  <c r="R34" i="18"/>
  <c r="S34" i="18"/>
  <c r="T34" i="18"/>
  <c r="N35" i="18"/>
  <c r="O35" i="18"/>
  <c r="P35" i="18"/>
  <c r="Q35" i="18"/>
  <c r="R35" i="18"/>
  <c r="S35" i="18"/>
  <c r="T35" i="18"/>
  <c r="N36" i="18"/>
  <c r="O36" i="18"/>
  <c r="P36" i="18"/>
  <c r="Q36" i="18"/>
  <c r="R36" i="18"/>
  <c r="S36" i="18"/>
  <c r="T36" i="18"/>
  <c r="N37" i="18"/>
  <c r="O37" i="18"/>
  <c r="P37" i="18"/>
  <c r="Q37" i="18"/>
  <c r="R37" i="18"/>
  <c r="S37" i="18"/>
  <c r="T37" i="18"/>
  <c r="N38" i="18"/>
  <c r="O38" i="18"/>
  <c r="P38" i="18"/>
  <c r="Q38" i="18"/>
  <c r="R38" i="18"/>
  <c r="S38" i="18"/>
  <c r="T38" i="18"/>
  <c r="N39" i="18"/>
  <c r="O39" i="18"/>
  <c r="P39" i="18"/>
  <c r="Q39" i="18"/>
  <c r="R39" i="18"/>
  <c r="S39" i="18"/>
  <c r="T39" i="18"/>
  <c r="N40" i="18"/>
  <c r="O40" i="18"/>
  <c r="P40" i="18"/>
  <c r="Q40" i="18"/>
  <c r="R40" i="18"/>
  <c r="S40" i="18"/>
  <c r="T40" i="18"/>
  <c r="N41" i="18"/>
  <c r="O41" i="18"/>
  <c r="P41" i="18"/>
  <c r="Q41" i="18"/>
  <c r="R41" i="18"/>
  <c r="S41" i="18"/>
  <c r="T41" i="18"/>
  <c r="N42" i="18"/>
  <c r="O42" i="18"/>
  <c r="P42" i="18"/>
  <c r="Q42" i="18"/>
  <c r="R42" i="18"/>
  <c r="S42" i="18"/>
  <c r="T42" i="18"/>
  <c r="N43" i="18"/>
  <c r="O43" i="18"/>
  <c r="P43" i="18"/>
  <c r="Q43" i="18"/>
  <c r="R43" i="18"/>
  <c r="S43" i="18"/>
  <c r="T43" i="18"/>
  <c r="N44" i="18"/>
  <c r="O44" i="18"/>
  <c r="P44" i="18"/>
  <c r="Q44" i="18"/>
  <c r="R44" i="18"/>
  <c r="S44" i="18"/>
  <c r="T44" i="18"/>
  <c r="N45" i="18"/>
  <c r="O45" i="18"/>
  <c r="P45" i="18"/>
  <c r="Q45" i="18"/>
  <c r="R45" i="18"/>
  <c r="S45" i="18"/>
  <c r="T45" i="18"/>
  <c r="N46" i="18"/>
  <c r="O46" i="18"/>
  <c r="P46" i="18"/>
  <c r="Q46" i="18"/>
  <c r="R46" i="18"/>
  <c r="S46" i="18"/>
  <c r="T46" i="18"/>
  <c r="N47" i="18"/>
  <c r="O47" i="18"/>
  <c r="P47" i="18"/>
  <c r="Q47" i="18"/>
  <c r="R47" i="18"/>
  <c r="S47" i="18"/>
  <c r="T47" i="18"/>
  <c r="N48" i="18"/>
  <c r="O48" i="18"/>
  <c r="P48" i="18"/>
  <c r="Q48" i="18"/>
  <c r="R48" i="18"/>
  <c r="S48" i="18"/>
  <c r="T48" i="18"/>
  <c r="N49" i="18"/>
  <c r="O49" i="18"/>
  <c r="P49" i="18"/>
  <c r="Q49" i="18"/>
  <c r="R49" i="18"/>
  <c r="S49" i="18"/>
  <c r="T49" i="18"/>
  <c r="N50" i="18"/>
  <c r="O50" i="18"/>
  <c r="P50" i="18"/>
  <c r="Q50" i="18"/>
  <c r="R50" i="18"/>
  <c r="S50" i="18"/>
  <c r="T50" i="18"/>
  <c r="N51" i="18"/>
  <c r="O51" i="18"/>
  <c r="P51" i="18"/>
  <c r="Q51" i="18"/>
  <c r="R51" i="18"/>
  <c r="S51" i="18"/>
  <c r="T51" i="18"/>
  <c r="N52" i="18"/>
  <c r="O52" i="18"/>
  <c r="P52" i="18"/>
  <c r="Q52" i="18"/>
  <c r="R52" i="18"/>
  <c r="S52" i="18"/>
  <c r="T52" i="18"/>
  <c r="N53" i="18"/>
  <c r="O53" i="18"/>
  <c r="P53" i="18"/>
  <c r="Q53" i="18"/>
  <c r="R53" i="18"/>
  <c r="S53" i="18"/>
  <c r="T53" i="18"/>
  <c r="N54" i="18"/>
  <c r="O54" i="18"/>
  <c r="P54" i="18"/>
  <c r="Q54" i="18"/>
  <c r="R54" i="18"/>
  <c r="S54" i="18"/>
  <c r="T54" i="18"/>
  <c r="N55" i="18"/>
  <c r="O55" i="18"/>
  <c r="P55" i="18"/>
  <c r="Q55" i="18"/>
  <c r="R55" i="18"/>
  <c r="S55" i="18"/>
  <c r="T55" i="18"/>
  <c r="N56" i="18"/>
  <c r="O56" i="18"/>
  <c r="P56" i="18"/>
  <c r="Q56" i="18"/>
  <c r="R56" i="18"/>
  <c r="S56" i="18"/>
  <c r="T56" i="18"/>
  <c r="N57" i="18"/>
  <c r="O57" i="18"/>
  <c r="P57" i="18"/>
  <c r="Q57" i="18"/>
  <c r="R57" i="18"/>
  <c r="S57" i="18"/>
  <c r="T57" i="18"/>
  <c r="N58" i="18"/>
  <c r="O58" i="18"/>
  <c r="P58" i="18"/>
  <c r="Q58" i="18"/>
  <c r="R58" i="18"/>
  <c r="S58" i="18"/>
  <c r="T58" i="18"/>
  <c r="N59" i="18"/>
  <c r="O59" i="18"/>
  <c r="P59" i="18"/>
  <c r="Q59" i="18"/>
  <c r="R59" i="18"/>
  <c r="S59" i="18"/>
  <c r="T59" i="18"/>
  <c r="N60" i="18"/>
  <c r="O60" i="18"/>
  <c r="P60" i="18"/>
  <c r="Q60" i="18"/>
  <c r="R60" i="18"/>
  <c r="S60" i="18"/>
  <c r="T60" i="18"/>
  <c r="N61" i="18"/>
  <c r="O61" i="18"/>
  <c r="P61" i="18"/>
  <c r="Q61" i="18"/>
  <c r="R61" i="18"/>
  <c r="S61" i="18"/>
  <c r="T61" i="18"/>
  <c r="N62" i="18"/>
  <c r="O62" i="18"/>
  <c r="P62" i="18"/>
  <c r="Q62" i="18"/>
  <c r="R62" i="18"/>
  <c r="S62" i="18"/>
  <c r="T62" i="18"/>
  <c r="N63" i="18"/>
  <c r="O63" i="18"/>
  <c r="P63" i="18"/>
  <c r="Q63" i="18"/>
  <c r="R63" i="18"/>
  <c r="S63" i="18"/>
  <c r="T63" i="18"/>
  <c r="N64" i="18"/>
  <c r="O64" i="18"/>
  <c r="P64" i="18"/>
  <c r="Q64" i="18"/>
  <c r="R64" i="18"/>
  <c r="S64" i="18"/>
  <c r="T64" i="18"/>
  <c r="N65" i="18"/>
  <c r="O65" i="18"/>
  <c r="P65" i="18"/>
  <c r="Q65" i="18"/>
  <c r="R65" i="18"/>
  <c r="S65" i="18"/>
  <c r="T65" i="18"/>
  <c r="N66" i="18"/>
  <c r="O66" i="18"/>
  <c r="P66" i="18"/>
  <c r="Q66" i="18"/>
  <c r="R66" i="18"/>
  <c r="S66" i="18"/>
  <c r="T66" i="18"/>
  <c r="N67" i="18"/>
  <c r="O67" i="18"/>
  <c r="P67" i="18"/>
  <c r="Q67" i="18"/>
  <c r="R67" i="18"/>
  <c r="S67" i="18"/>
  <c r="T67" i="18"/>
  <c r="N68" i="18"/>
  <c r="O68" i="18"/>
  <c r="P68" i="18"/>
  <c r="Q68" i="18"/>
  <c r="R68" i="18"/>
  <c r="S68" i="18"/>
  <c r="T68" i="18"/>
  <c r="N69" i="18"/>
  <c r="O69" i="18"/>
  <c r="P69" i="18"/>
  <c r="Q69" i="18"/>
  <c r="R69" i="18"/>
  <c r="S69" i="18"/>
  <c r="T69" i="18"/>
  <c r="N70" i="18"/>
  <c r="O70" i="18"/>
  <c r="P70" i="18"/>
  <c r="Q70" i="18"/>
  <c r="R70" i="18"/>
  <c r="S70" i="18"/>
  <c r="T70" i="18"/>
  <c r="N71" i="18"/>
  <c r="O71" i="18"/>
  <c r="P71" i="18"/>
  <c r="Q71" i="18"/>
  <c r="R71" i="18"/>
  <c r="S71" i="18"/>
  <c r="T71" i="18"/>
  <c r="N72" i="18"/>
  <c r="O72" i="18"/>
  <c r="P72" i="18"/>
  <c r="Q72" i="18"/>
  <c r="R72" i="18"/>
  <c r="S72" i="18"/>
  <c r="T72" i="18"/>
  <c r="N73" i="18"/>
  <c r="O73" i="18"/>
  <c r="P73" i="18"/>
  <c r="Q73" i="18"/>
  <c r="R73" i="18"/>
  <c r="S73" i="18"/>
  <c r="T73" i="18"/>
  <c r="N74" i="18"/>
  <c r="O74" i="18"/>
  <c r="P74" i="18"/>
  <c r="Q74" i="18"/>
  <c r="R74" i="18"/>
  <c r="S74" i="18"/>
  <c r="T74" i="18"/>
  <c r="N75" i="18"/>
  <c r="O75" i="18"/>
  <c r="P75" i="18"/>
  <c r="Q75" i="18"/>
  <c r="R75" i="18"/>
  <c r="S75" i="18"/>
  <c r="T75" i="18"/>
  <c r="N76" i="18"/>
  <c r="O76" i="18"/>
  <c r="P76" i="18"/>
  <c r="Q76" i="18"/>
  <c r="R76" i="18"/>
  <c r="S76" i="18"/>
  <c r="T76" i="18"/>
  <c r="N77" i="18"/>
  <c r="O77" i="18"/>
  <c r="P77" i="18"/>
  <c r="Q77" i="18"/>
  <c r="R77" i="18"/>
  <c r="S77" i="18"/>
  <c r="T77" i="18"/>
  <c r="N78" i="18"/>
  <c r="O78" i="18"/>
  <c r="P78" i="18"/>
  <c r="Q78" i="18"/>
  <c r="R78" i="18"/>
  <c r="S78" i="18"/>
  <c r="T78" i="18"/>
  <c r="N79" i="18"/>
  <c r="O79" i="18"/>
  <c r="P79" i="18"/>
  <c r="Q79" i="18"/>
  <c r="R79" i="18"/>
  <c r="S79" i="18"/>
  <c r="T79" i="18"/>
  <c r="N80" i="18"/>
  <c r="O80" i="18"/>
  <c r="P80" i="18"/>
  <c r="Q80" i="18"/>
  <c r="R80" i="18"/>
  <c r="S80" i="18"/>
  <c r="T80" i="18"/>
  <c r="N81" i="18"/>
  <c r="O81" i="18"/>
  <c r="P81" i="18"/>
  <c r="Q81" i="18"/>
  <c r="R81" i="18"/>
  <c r="S81" i="18"/>
  <c r="T81" i="18"/>
  <c r="N82" i="18"/>
  <c r="O82" i="18"/>
  <c r="P82" i="18"/>
  <c r="Q82" i="18"/>
  <c r="R82" i="18"/>
  <c r="S82" i="18"/>
  <c r="T82" i="18"/>
  <c r="N83" i="18"/>
  <c r="O83" i="18"/>
  <c r="P83" i="18"/>
  <c r="Q83" i="18"/>
  <c r="R83" i="18"/>
  <c r="S83" i="18"/>
  <c r="T83" i="18"/>
  <c r="N84" i="18"/>
  <c r="O84" i="18"/>
  <c r="P84" i="18"/>
  <c r="Q84" i="18"/>
  <c r="R84" i="18"/>
  <c r="S84" i="18"/>
  <c r="T84" i="18"/>
  <c r="N85" i="18"/>
  <c r="O85" i="18"/>
  <c r="P85" i="18"/>
  <c r="Q85" i="18"/>
  <c r="R85" i="18"/>
  <c r="S85" i="18"/>
  <c r="T85" i="18"/>
  <c r="N86" i="18"/>
  <c r="O86" i="18"/>
  <c r="P86" i="18"/>
  <c r="Q86" i="18"/>
  <c r="R86" i="18"/>
  <c r="S86" i="18"/>
  <c r="T86" i="18"/>
  <c r="N87" i="18"/>
  <c r="O87" i="18"/>
  <c r="P87" i="18"/>
  <c r="Q87" i="18"/>
  <c r="R87" i="18"/>
  <c r="S87" i="18"/>
  <c r="T87" i="18"/>
  <c r="N88" i="18"/>
  <c r="O88" i="18"/>
  <c r="P88" i="18"/>
  <c r="Q88" i="18"/>
  <c r="R88" i="18"/>
  <c r="S88" i="18"/>
  <c r="T88" i="18"/>
  <c r="N89" i="18"/>
  <c r="O89" i="18"/>
  <c r="P89" i="18"/>
  <c r="Q89" i="18"/>
  <c r="R89" i="18"/>
  <c r="S89" i="18"/>
  <c r="T89" i="18"/>
  <c r="N90" i="18"/>
  <c r="O90" i="18"/>
  <c r="P90" i="18"/>
  <c r="Q90" i="18"/>
  <c r="R90" i="18"/>
  <c r="S90" i="18"/>
  <c r="T90" i="18"/>
  <c r="N91" i="18"/>
  <c r="O91" i="18"/>
  <c r="P91" i="18"/>
  <c r="Q91" i="18"/>
  <c r="R91" i="18"/>
  <c r="S91" i="18"/>
  <c r="T91" i="18"/>
  <c r="N92" i="18"/>
  <c r="O92" i="18"/>
  <c r="P92" i="18"/>
  <c r="Q92" i="18"/>
  <c r="R92" i="18"/>
  <c r="S92" i="18"/>
  <c r="T92" i="18"/>
  <c r="N93" i="18"/>
  <c r="O93" i="18"/>
  <c r="P93" i="18"/>
  <c r="Q93" i="18"/>
  <c r="R93" i="18"/>
  <c r="S93" i="18"/>
  <c r="T93" i="18"/>
  <c r="N94" i="18"/>
  <c r="O94" i="18"/>
  <c r="P94" i="18"/>
  <c r="Q94" i="18"/>
  <c r="R94" i="18"/>
  <c r="S94" i="18"/>
  <c r="T94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5" i="18"/>
  <c r="D96" i="18"/>
  <c r="E96" i="18"/>
  <c r="F96" i="18"/>
  <c r="G96" i="18"/>
  <c r="H96" i="18"/>
  <c r="I96" i="18"/>
  <c r="J96" i="18"/>
  <c r="K96" i="18"/>
  <c r="L96" i="18"/>
  <c r="N96" i="16"/>
  <c r="N6" i="16"/>
  <c r="O6" i="16"/>
  <c r="P6" i="16"/>
  <c r="Q6" i="16"/>
  <c r="R6" i="16"/>
  <c r="S6" i="16"/>
  <c r="T6" i="16"/>
  <c r="U6" i="16"/>
  <c r="N7" i="16"/>
  <c r="O7" i="16"/>
  <c r="P7" i="16"/>
  <c r="Q7" i="16"/>
  <c r="R7" i="16"/>
  <c r="S7" i="16"/>
  <c r="T7" i="16"/>
  <c r="U7" i="16"/>
  <c r="N8" i="16"/>
  <c r="O8" i="16"/>
  <c r="P8" i="16"/>
  <c r="Q8" i="16"/>
  <c r="R8" i="16"/>
  <c r="S8" i="16"/>
  <c r="T8" i="16"/>
  <c r="U8" i="16"/>
  <c r="N9" i="16"/>
  <c r="O9" i="16"/>
  <c r="P9" i="16"/>
  <c r="Q9" i="16"/>
  <c r="R9" i="16"/>
  <c r="S9" i="16"/>
  <c r="T9" i="16"/>
  <c r="U9" i="16"/>
  <c r="N10" i="16"/>
  <c r="O10" i="16"/>
  <c r="P10" i="16"/>
  <c r="Q10" i="16"/>
  <c r="R10" i="16"/>
  <c r="S10" i="16"/>
  <c r="T10" i="16"/>
  <c r="U10" i="16"/>
  <c r="N11" i="16"/>
  <c r="O11" i="16"/>
  <c r="P11" i="16"/>
  <c r="Q11" i="16"/>
  <c r="R11" i="16"/>
  <c r="S11" i="16"/>
  <c r="T11" i="16"/>
  <c r="U11" i="16"/>
  <c r="N12" i="16"/>
  <c r="O12" i="16"/>
  <c r="P12" i="16"/>
  <c r="Q12" i="16"/>
  <c r="R12" i="16"/>
  <c r="S12" i="16"/>
  <c r="T12" i="16"/>
  <c r="U12" i="16"/>
  <c r="N13" i="16"/>
  <c r="O13" i="16"/>
  <c r="P13" i="16"/>
  <c r="Q13" i="16"/>
  <c r="R13" i="16"/>
  <c r="S13" i="16"/>
  <c r="T13" i="16"/>
  <c r="U13" i="16"/>
  <c r="N14" i="16"/>
  <c r="O14" i="16"/>
  <c r="P14" i="16"/>
  <c r="Q14" i="16"/>
  <c r="R14" i="16"/>
  <c r="S14" i="16"/>
  <c r="T14" i="16"/>
  <c r="U14" i="16"/>
  <c r="N15" i="16"/>
  <c r="O15" i="16"/>
  <c r="P15" i="16"/>
  <c r="Q15" i="16"/>
  <c r="R15" i="16"/>
  <c r="S15" i="16"/>
  <c r="T15" i="16"/>
  <c r="U15" i="16"/>
  <c r="N16" i="16"/>
  <c r="O16" i="16"/>
  <c r="P16" i="16"/>
  <c r="Q16" i="16"/>
  <c r="R16" i="16"/>
  <c r="S16" i="16"/>
  <c r="T16" i="16"/>
  <c r="U16" i="16"/>
  <c r="N17" i="16"/>
  <c r="O17" i="16"/>
  <c r="P17" i="16"/>
  <c r="Q17" i="16"/>
  <c r="R17" i="16"/>
  <c r="S17" i="16"/>
  <c r="T17" i="16"/>
  <c r="U17" i="16"/>
  <c r="N18" i="16"/>
  <c r="O18" i="16"/>
  <c r="P18" i="16"/>
  <c r="Q18" i="16"/>
  <c r="R18" i="16"/>
  <c r="S18" i="16"/>
  <c r="T18" i="16"/>
  <c r="U18" i="16"/>
  <c r="N19" i="16"/>
  <c r="O19" i="16"/>
  <c r="P19" i="16"/>
  <c r="Q19" i="16"/>
  <c r="R19" i="16"/>
  <c r="S19" i="16"/>
  <c r="T19" i="16"/>
  <c r="U19" i="16"/>
  <c r="N20" i="16"/>
  <c r="O20" i="16"/>
  <c r="P20" i="16"/>
  <c r="Q20" i="16"/>
  <c r="R20" i="16"/>
  <c r="S20" i="16"/>
  <c r="T20" i="16"/>
  <c r="U20" i="16"/>
  <c r="N21" i="16"/>
  <c r="O21" i="16"/>
  <c r="P21" i="16"/>
  <c r="Q21" i="16"/>
  <c r="R21" i="16"/>
  <c r="S21" i="16"/>
  <c r="T21" i="16"/>
  <c r="U21" i="16"/>
  <c r="N22" i="16"/>
  <c r="O22" i="16"/>
  <c r="P22" i="16"/>
  <c r="Q22" i="16"/>
  <c r="R22" i="16"/>
  <c r="S22" i="16"/>
  <c r="T22" i="16"/>
  <c r="U22" i="16"/>
  <c r="N23" i="16"/>
  <c r="O23" i="16"/>
  <c r="P23" i="16"/>
  <c r="Q23" i="16"/>
  <c r="R23" i="16"/>
  <c r="S23" i="16"/>
  <c r="T23" i="16"/>
  <c r="U23" i="16"/>
  <c r="N24" i="16"/>
  <c r="O24" i="16"/>
  <c r="P24" i="16"/>
  <c r="Q24" i="16"/>
  <c r="R24" i="16"/>
  <c r="S24" i="16"/>
  <c r="T24" i="16"/>
  <c r="U24" i="16"/>
  <c r="N25" i="16"/>
  <c r="O25" i="16"/>
  <c r="P25" i="16"/>
  <c r="Q25" i="16"/>
  <c r="R25" i="16"/>
  <c r="S25" i="16"/>
  <c r="T25" i="16"/>
  <c r="U25" i="16"/>
  <c r="N26" i="16"/>
  <c r="O26" i="16"/>
  <c r="P26" i="16"/>
  <c r="Q26" i="16"/>
  <c r="R26" i="16"/>
  <c r="S26" i="16"/>
  <c r="T26" i="16"/>
  <c r="U26" i="16"/>
  <c r="N27" i="16"/>
  <c r="O27" i="16"/>
  <c r="P27" i="16"/>
  <c r="Q27" i="16"/>
  <c r="R27" i="16"/>
  <c r="S27" i="16"/>
  <c r="T27" i="16"/>
  <c r="U27" i="16"/>
  <c r="N28" i="16"/>
  <c r="O28" i="16"/>
  <c r="P28" i="16"/>
  <c r="Q28" i="16"/>
  <c r="R28" i="16"/>
  <c r="S28" i="16"/>
  <c r="T28" i="16"/>
  <c r="U28" i="16"/>
  <c r="N29" i="16"/>
  <c r="O29" i="16"/>
  <c r="P29" i="16"/>
  <c r="Q29" i="16"/>
  <c r="R29" i="16"/>
  <c r="S29" i="16"/>
  <c r="T29" i="16"/>
  <c r="U29" i="16"/>
  <c r="N30" i="16"/>
  <c r="O30" i="16"/>
  <c r="P30" i="16"/>
  <c r="Q30" i="16"/>
  <c r="R30" i="16"/>
  <c r="S30" i="16"/>
  <c r="T30" i="16"/>
  <c r="U30" i="16"/>
  <c r="N31" i="16"/>
  <c r="O31" i="16"/>
  <c r="P31" i="16"/>
  <c r="Q31" i="16"/>
  <c r="R31" i="16"/>
  <c r="S31" i="16"/>
  <c r="T31" i="16"/>
  <c r="U31" i="16"/>
  <c r="N32" i="16"/>
  <c r="O32" i="16"/>
  <c r="P32" i="16"/>
  <c r="Q32" i="16"/>
  <c r="R32" i="16"/>
  <c r="S32" i="16"/>
  <c r="T32" i="16"/>
  <c r="U32" i="16"/>
  <c r="N33" i="16"/>
  <c r="O33" i="16"/>
  <c r="P33" i="16"/>
  <c r="Q33" i="16"/>
  <c r="R33" i="16"/>
  <c r="S33" i="16"/>
  <c r="T33" i="16"/>
  <c r="U33" i="16"/>
  <c r="N34" i="16"/>
  <c r="O34" i="16"/>
  <c r="P34" i="16"/>
  <c r="Q34" i="16"/>
  <c r="R34" i="16"/>
  <c r="S34" i="16"/>
  <c r="T34" i="16"/>
  <c r="U34" i="16"/>
  <c r="N35" i="16"/>
  <c r="O35" i="16"/>
  <c r="P35" i="16"/>
  <c r="Q35" i="16"/>
  <c r="R35" i="16"/>
  <c r="S35" i="16"/>
  <c r="T35" i="16"/>
  <c r="U35" i="16"/>
  <c r="N36" i="16"/>
  <c r="O36" i="16"/>
  <c r="P36" i="16"/>
  <c r="Q36" i="16"/>
  <c r="R36" i="16"/>
  <c r="S36" i="16"/>
  <c r="T36" i="16"/>
  <c r="U36" i="16"/>
  <c r="N37" i="16"/>
  <c r="O37" i="16"/>
  <c r="P37" i="16"/>
  <c r="Q37" i="16"/>
  <c r="R37" i="16"/>
  <c r="S37" i="16"/>
  <c r="T37" i="16"/>
  <c r="U37" i="16"/>
  <c r="N38" i="16"/>
  <c r="O38" i="16"/>
  <c r="P38" i="16"/>
  <c r="Q38" i="16"/>
  <c r="R38" i="16"/>
  <c r="S38" i="16"/>
  <c r="T38" i="16"/>
  <c r="U38" i="16"/>
  <c r="N39" i="16"/>
  <c r="O39" i="16"/>
  <c r="P39" i="16"/>
  <c r="Q39" i="16"/>
  <c r="R39" i="16"/>
  <c r="S39" i="16"/>
  <c r="T39" i="16"/>
  <c r="U39" i="16"/>
  <c r="N40" i="16"/>
  <c r="O40" i="16"/>
  <c r="P40" i="16"/>
  <c r="Q40" i="16"/>
  <c r="R40" i="16"/>
  <c r="S40" i="16"/>
  <c r="T40" i="16"/>
  <c r="U40" i="16"/>
  <c r="N41" i="16"/>
  <c r="O41" i="16"/>
  <c r="P41" i="16"/>
  <c r="Q41" i="16"/>
  <c r="R41" i="16"/>
  <c r="S41" i="16"/>
  <c r="T41" i="16"/>
  <c r="U41" i="16"/>
  <c r="N42" i="16"/>
  <c r="O42" i="16"/>
  <c r="P42" i="16"/>
  <c r="Q42" i="16"/>
  <c r="R42" i="16"/>
  <c r="S42" i="16"/>
  <c r="T42" i="16"/>
  <c r="U42" i="16"/>
  <c r="N43" i="16"/>
  <c r="O43" i="16"/>
  <c r="P43" i="16"/>
  <c r="Q43" i="16"/>
  <c r="R43" i="16"/>
  <c r="S43" i="16"/>
  <c r="T43" i="16"/>
  <c r="U43" i="16"/>
  <c r="N44" i="16"/>
  <c r="O44" i="16"/>
  <c r="P44" i="16"/>
  <c r="Q44" i="16"/>
  <c r="R44" i="16"/>
  <c r="S44" i="16"/>
  <c r="T44" i="16"/>
  <c r="U44" i="16"/>
  <c r="N45" i="16"/>
  <c r="O45" i="16"/>
  <c r="P45" i="16"/>
  <c r="Q45" i="16"/>
  <c r="R45" i="16"/>
  <c r="S45" i="16"/>
  <c r="T45" i="16"/>
  <c r="U45" i="16"/>
  <c r="N46" i="16"/>
  <c r="O46" i="16"/>
  <c r="P46" i="16"/>
  <c r="Q46" i="16"/>
  <c r="R46" i="16"/>
  <c r="S46" i="16"/>
  <c r="T46" i="16"/>
  <c r="U46" i="16"/>
  <c r="N47" i="16"/>
  <c r="O47" i="16"/>
  <c r="P47" i="16"/>
  <c r="Q47" i="16"/>
  <c r="R47" i="16"/>
  <c r="S47" i="16"/>
  <c r="T47" i="16"/>
  <c r="U47" i="16"/>
  <c r="N48" i="16"/>
  <c r="O48" i="16"/>
  <c r="P48" i="16"/>
  <c r="Q48" i="16"/>
  <c r="R48" i="16"/>
  <c r="S48" i="16"/>
  <c r="T48" i="16"/>
  <c r="U48" i="16"/>
  <c r="N49" i="16"/>
  <c r="O49" i="16"/>
  <c r="P49" i="16"/>
  <c r="Q49" i="16"/>
  <c r="R49" i="16"/>
  <c r="S49" i="16"/>
  <c r="T49" i="16"/>
  <c r="U49" i="16"/>
  <c r="N50" i="16"/>
  <c r="O50" i="16"/>
  <c r="P50" i="16"/>
  <c r="Q50" i="16"/>
  <c r="R50" i="16"/>
  <c r="S50" i="16"/>
  <c r="T50" i="16"/>
  <c r="U50" i="16"/>
  <c r="N51" i="16"/>
  <c r="O51" i="16"/>
  <c r="P51" i="16"/>
  <c r="Q51" i="16"/>
  <c r="R51" i="16"/>
  <c r="S51" i="16"/>
  <c r="T51" i="16"/>
  <c r="U51" i="16"/>
  <c r="N52" i="16"/>
  <c r="O52" i="16"/>
  <c r="P52" i="16"/>
  <c r="Q52" i="16"/>
  <c r="R52" i="16"/>
  <c r="S52" i="16"/>
  <c r="T52" i="16"/>
  <c r="U52" i="16"/>
  <c r="N53" i="16"/>
  <c r="O53" i="16"/>
  <c r="P53" i="16"/>
  <c r="Q53" i="16"/>
  <c r="R53" i="16"/>
  <c r="S53" i="16"/>
  <c r="T53" i="16"/>
  <c r="U53" i="16"/>
  <c r="N54" i="16"/>
  <c r="O54" i="16"/>
  <c r="P54" i="16"/>
  <c r="Q54" i="16"/>
  <c r="R54" i="16"/>
  <c r="S54" i="16"/>
  <c r="T54" i="16"/>
  <c r="U54" i="16"/>
  <c r="N55" i="16"/>
  <c r="O55" i="16"/>
  <c r="P55" i="16"/>
  <c r="Q55" i="16"/>
  <c r="R55" i="16"/>
  <c r="S55" i="16"/>
  <c r="T55" i="16"/>
  <c r="U55" i="16"/>
  <c r="N56" i="16"/>
  <c r="O56" i="16"/>
  <c r="P56" i="16"/>
  <c r="Q56" i="16"/>
  <c r="R56" i="16"/>
  <c r="S56" i="16"/>
  <c r="T56" i="16"/>
  <c r="U56" i="16"/>
  <c r="N57" i="16"/>
  <c r="O57" i="16"/>
  <c r="P57" i="16"/>
  <c r="Q57" i="16"/>
  <c r="R57" i="16"/>
  <c r="S57" i="16"/>
  <c r="T57" i="16"/>
  <c r="U57" i="16"/>
  <c r="N58" i="16"/>
  <c r="O58" i="16"/>
  <c r="P58" i="16"/>
  <c r="Q58" i="16"/>
  <c r="R58" i="16"/>
  <c r="S58" i="16"/>
  <c r="T58" i="16"/>
  <c r="U58" i="16"/>
  <c r="N59" i="16"/>
  <c r="O59" i="16"/>
  <c r="P59" i="16"/>
  <c r="Q59" i="16"/>
  <c r="R59" i="16"/>
  <c r="S59" i="16"/>
  <c r="T59" i="16"/>
  <c r="U59" i="16"/>
  <c r="N60" i="16"/>
  <c r="O60" i="16"/>
  <c r="P60" i="16"/>
  <c r="Q60" i="16"/>
  <c r="R60" i="16"/>
  <c r="S60" i="16"/>
  <c r="T60" i="16"/>
  <c r="U60" i="16"/>
  <c r="N61" i="16"/>
  <c r="O61" i="16"/>
  <c r="P61" i="16"/>
  <c r="Q61" i="16"/>
  <c r="R61" i="16"/>
  <c r="S61" i="16"/>
  <c r="T61" i="16"/>
  <c r="U61" i="16"/>
  <c r="N62" i="16"/>
  <c r="O62" i="16"/>
  <c r="P62" i="16"/>
  <c r="Q62" i="16"/>
  <c r="R62" i="16"/>
  <c r="S62" i="16"/>
  <c r="T62" i="16"/>
  <c r="U62" i="16"/>
  <c r="N63" i="16"/>
  <c r="O63" i="16"/>
  <c r="P63" i="16"/>
  <c r="Q63" i="16"/>
  <c r="R63" i="16"/>
  <c r="S63" i="16"/>
  <c r="T63" i="16"/>
  <c r="U63" i="16"/>
  <c r="N64" i="16"/>
  <c r="O64" i="16"/>
  <c r="P64" i="16"/>
  <c r="Q64" i="16"/>
  <c r="R64" i="16"/>
  <c r="S64" i="16"/>
  <c r="T64" i="16"/>
  <c r="U64" i="16"/>
  <c r="N65" i="16"/>
  <c r="O65" i="16"/>
  <c r="P65" i="16"/>
  <c r="Q65" i="16"/>
  <c r="R65" i="16"/>
  <c r="S65" i="16"/>
  <c r="T65" i="16"/>
  <c r="U65" i="16"/>
  <c r="N66" i="16"/>
  <c r="O66" i="16"/>
  <c r="P66" i="16"/>
  <c r="Q66" i="16"/>
  <c r="R66" i="16"/>
  <c r="S66" i="16"/>
  <c r="T66" i="16"/>
  <c r="U66" i="16"/>
  <c r="N67" i="16"/>
  <c r="O67" i="16"/>
  <c r="P67" i="16"/>
  <c r="Q67" i="16"/>
  <c r="R67" i="16"/>
  <c r="S67" i="16"/>
  <c r="T67" i="16"/>
  <c r="U67" i="16"/>
  <c r="N68" i="16"/>
  <c r="O68" i="16"/>
  <c r="P68" i="16"/>
  <c r="Q68" i="16"/>
  <c r="R68" i="16"/>
  <c r="S68" i="16"/>
  <c r="T68" i="16"/>
  <c r="U68" i="16"/>
  <c r="N69" i="16"/>
  <c r="O69" i="16"/>
  <c r="P69" i="16"/>
  <c r="Q69" i="16"/>
  <c r="R69" i="16"/>
  <c r="S69" i="16"/>
  <c r="T69" i="16"/>
  <c r="U69" i="16"/>
  <c r="N70" i="16"/>
  <c r="O70" i="16"/>
  <c r="P70" i="16"/>
  <c r="Q70" i="16"/>
  <c r="R70" i="16"/>
  <c r="S70" i="16"/>
  <c r="T70" i="16"/>
  <c r="U70" i="16"/>
  <c r="N71" i="16"/>
  <c r="O71" i="16"/>
  <c r="P71" i="16"/>
  <c r="Q71" i="16"/>
  <c r="R71" i="16"/>
  <c r="S71" i="16"/>
  <c r="T71" i="16"/>
  <c r="U71" i="16"/>
  <c r="N72" i="16"/>
  <c r="O72" i="16"/>
  <c r="P72" i="16"/>
  <c r="Q72" i="16"/>
  <c r="R72" i="16"/>
  <c r="S72" i="16"/>
  <c r="T72" i="16"/>
  <c r="U72" i="16"/>
  <c r="N73" i="16"/>
  <c r="O73" i="16"/>
  <c r="P73" i="16"/>
  <c r="Q73" i="16"/>
  <c r="R73" i="16"/>
  <c r="S73" i="16"/>
  <c r="T73" i="16"/>
  <c r="U73" i="16"/>
  <c r="N74" i="16"/>
  <c r="O74" i="16"/>
  <c r="P74" i="16"/>
  <c r="Q74" i="16"/>
  <c r="R74" i="16"/>
  <c r="S74" i="16"/>
  <c r="T74" i="16"/>
  <c r="U74" i="16"/>
  <c r="N75" i="16"/>
  <c r="O75" i="16"/>
  <c r="P75" i="16"/>
  <c r="Q75" i="16"/>
  <c r="R75" i="16"/>
  <c r="S75" i="16"/>
  <c r="T75" i="16"/>
  <c r="U75" i="16"/>
  <c r="N76" i="16"/>
  <c r="O76" i="16"/>
  <c r="P76" i="16"/>
  <c r="Q76" i="16"/>
  <c r="R76" i="16"/>
  <c r="S76" i="16"/>
  <c r="T76" i="16"/>
  <c r="U76" i="16"/>
  <c r="N77" i="16"/>
  <c r="O77" i="16"/>
  <c r="P77" i="16"/>
  <c r="Q77" i="16"/>
  <c r="R77" i="16"/>
  <c r="S77" i="16"/>
  <c r="T77" i="16"/>
  <c r="U77" i="16"/>
  <c r="N78" i="16"/>
  <c r="O78" i="16"/>
  <c r="P78" i="16"/>
  <c r="Q78" i="16"/>
  <c r="R78" i="16"/>
  <c r="S78" i="16"/>
  <c r="T78" i="16"/>
  <c r="U78" i="16"/>
  <c r="N79" i="16"/>
  <c r="O79" i="16"/>
  <c r="P79" i="16"/>
  <c r="Q79" i="16"/>
  <c r="R79" i="16"/>
  <c r="S79" i="16"/>
  <c r="T79" i="16"/>
  <c r="U79" i="16"/>
  <c r="N80" i="16"/>
  <c r="O80" i="16"/>
  <c r="P80" i="16"/>
  <c r="Q80" i="16"/>
  <c r="R80" i="16"/>
  <c r="S80" i="16"/>
  <c r="T80" i="16"/>
  <c r="U80" i="16"/>
  <c r="N81" i="16"/>
  <c r="O81" i="16"/>
  <c r="P81" i="16"/>
  <c r="Q81" i="16"/>
  <c r="R81" i="16"/>
  <c r="S81" i="16"/>
  <c r="T81" i="16"/>
  <c r="U81" i="16"/>
  <c r="N82" i="16"/>
  <c r="O82" i="16"/>
  <c r="P82" i="16"/>
  <c r="Q82" i="16"/>
  <c r="R82" i="16"/>
  <c r="S82" i="16"/>
  <c r="T82" i="16"/>
  <c r="U82" i="16"/>
  <c r="N83" i="16"/>
  <c r="O83" i="16"/>
  <c r="P83" i="16"/>
  <c r="Q83" i="16"/>
  <c r="R83" i="16"/>
  <c r="S83" i="16"/>
  <c r="T83" i="16"/>
  <c r="U83" i="16"/>
  <c r="N84" i="16"/>
  <c r="O84" i="16"/>
  <c r="P84" i="16"/>
  <c r="Q84" i="16"/>
  <c r="R84" i="16"/>
  <c r="S84" i="16"/>
  <c r="T84" i="16"/>
  <c r="U84" i="16"/>
  <c r="N85" i="16"/>
  <c r="O85" i="16"/>
  <c r="P85" i="16"/>
  <c r="Q85" i="16"/>
  <c r="R85" i="16"/>
  <c r="S85" i="16"/>
  <c r="T85" i="16"/>
  <c r="U85" i="16"/>
  <c r="N86" i="16"/>
  <c r="O86" i="16"/>
  <c r="P86" i="16"/>
  <c r="Q86" i="16"/>
  <c r="R86" i="16"/>
  <c r="S86" i="16"/>
  <c r="T86" i="16"/>
  <c r="U86" i="16"/>
  <c r="N87" i="16"/>
  <c r="O87" i="16"/>
  <c r="P87" i="16"/>
  <c r="Q87" i="16"/>
  <c r="R87" i="16"/>
  <c r="S87" i="16"/>
  <c r="T87" i="16"/>
  <c r="U87" i="16"/>
  <c r="N88" i="16"/>
  <c r="O88" i="16"/>
  <c r="P88" i="16"/>
  <c r="Q88" i="16"/>
  <c r="R88" i="16"/>
  <c r="S88" i="16"/>
  <c r="T88" i="16"/>
  <c r="U88" i="16"/>
  <c r="N89" i="16"/>
  <c r="O89" i="16"/>
  <c r="P89" i="16"/>
  <c r="Q89" i="16"/>
  <c r="R89" i="16"/>
  <c r="S89" i="16"/>
  <c r="T89" i="16"/>
  <c r="U89" i="16"/>
  <c r="N90" i="16"/>
  <c r="O90" i="16"/>
  <c r="P90" i="16"/>
  <c r="Q90" i="16"/>
  <c r="R90" i="16"/>
  <c r="S90" i="16"/>
  <c r="T90" i="16"/>
  <c r="U90" i="16"/>
  <c r="N91" i="16"/>
  <c r="O91" i="16"/>
  <c r="P91" i="16"/>
  <c r="Q91" i="16"/>
  <c r="R91" i="16"/>
  <c r="S91" i="16"/>
  <c r="T91" i="16"/>
  <c r="U91" i="16"/>
  <c r="N92" i="16"/>
  <c r="O92" i="16"/>
  <c r="P92" i="16"/>
  <c r="Q92" i="16"/>
  <c r="R92" i="16"/>
  <c r="S92" i="16"/>
  <c r="T92" i="16"/>
  <c r="U92" i="16"/>
  <c r="N93" i="16"/>
  <c r="O93" i="16"/>
  <c r="P93" i="16"/>
  <c r="Q93" i="16"/>
  <c r="R93" i="16"/>
  <c r="S93" i="16"/>
  <c r="T93" i="16"/>
  <c r="U93" i="16"/>
  <c r="N94" i="16"/>
  <c r="O94" i="16"/>
  <c r="P94" i="16"/>
  <c r="Q94" i="16"/>
  <c r="R94" i="16"/>
  <c r="S94" i="16"/>
  <c r="T94" i="16"/>
  <c r="U94" i="16"/>
  <c r="U5" i="16"/>
  <c r="U96" i="16" s="1"/>
  <c r="Q5" i="16"/>
  <c r="Q96" i="16" s="1"/>
  <c r="R5" i="16"/>
  <c r="R96" i="16" s="1"/>
  <c r="S5" i="16"/>
  <c r="S96" i="16" s="1"/>
  <c r="T5" i="16"/>
  <c r="T96" i="16" s="1"/>
  <c r="N5" i="16"/>
  <c r="O5" i="16"/>
  <c r="O96" i="16" s="1"/>
  <c r="P5" i="16"/>
  <c r="P96" i="16" s="1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5" i="16"/>
  <c r="M96" i="16" s="1"/>
</calcChain>
</file>

<file path=xl/sharedStrings.xml><?xml version="1.0" encoding="utf-8"?>
<sst xmlns="http://schemas.openxmlformats.org/spreadsheetml/2006/main" count="441" uniqueCount="204">
  <si>
    <t xml:space="preserve"> Australian Bureau of Statistics</t>
  </si>
  <si>
    <t>4364055001DO003_20172018 National Health Survey: First Results, 2017–18 — Australia</t>
  </si>
  <si>
    <t>Age group (years)</t>
  </si>
  <si>
    <t>0–14</t>
  </si>
  <si>
    <t>15–24</t>
  </si>
  <si>
    <t>25–34</t>
  </si>
  <si>
    <t>35–44</t>
  </si>
  <si>
    <t>45–54</t>
  </si>
  <si>
    <t>55–64</t>
  </si>
  <si>
    <t>65–74</t>
  </si>
  <si>
    <t>75–84</t>
  </si>
  <si>
    <t>Depression / feeling depressed</t>
  </si>
  <si>
    <t>Anxiety disorders / feeling anxious, nervous or tense</t>
  </si>
  <si>
    <t>Panic disorders / panic attacks</t>
  </si>
  <si>
    <t>Phobic anxiety disorders</t>
  </si>
  <si>
    <t>Obsessive-compulsive disorder</t>
  </si>
  <si>
    <t>Post-traumatic stress disorder</t>
  </si>
  <si>
    <t>Behavioural, cognitive &amp; emotional problems with usual onset in childhood / adolescence</t>
  </si>
  <si>
    <t>Blindness (complete and partial)(f)</t>
  </si>
  <si>
    <t>Colour blind</t>
  </si>
  <si>
    <t>Deafness (complete and partial)(g)</t>
  </si>
  <si>
    <t>Heart attack</t>
  </si>
  <si>
    <t>Stroke(j)</t>
  </si>
  <si>
    <t>Oedema</t>
  </si>
  <si>
    <t>Heart failure</t>
  </si>
  <si>
    <t>Hypertension(k)</t>
  </si>
  <si>
    <t>Other diseases of the circulatory system(l)</t>
  </si>
  <si>
    <t>Chronic obstructive pulmonary disease (COPD)(m)</t>
  </si>
  <si>
    <t>Stomach/duodenal/gastrointestinal ulcer(n)</t>
  </si>
  <si>
    <t>Gallstones</t>
  </si>
  <si>
    <t>Rheumatism</t>
  </si>
  <si>
    <t>Kidney disease</t>
  </si>
  <si>
    <t>© Commonwealth of Australia 2018</t>
  </si>
  <si>
    <t>PROPORTION OF PERSONS (%)</t>
  </si>
  <si>
    <t>Released at 11.30am (Canberra time) 12 December 2018</t>
  </si>
  <si>
    <t>Other diseases of the musculoskeletal system and connective tissue(q)</t>
  </si>
  <si>
    <t>Asthma</t>
  </si>
  <si>
    <t>Hayfever and allergic rhinitis</t>
  </si>
  <si>
    <t>Osteoporosis</t>
  </si>
  <si>
    <t>MALE</t>
  </si>
  <si>
    <t>Malignant skin cancer</t>
  </si>
  <si>
    <t>Other mood (affective) disorders ex. Depression</t>
  </si>
  <si>
    <t>Other malignant neoplasms ex. Skin Cancer</t>
  </si>
  <si>
    <t>Other endocrine, nutritional and metabolic diseases ex. Diabetes, Sugar and Cholesterol</t>
  </si>
  <si>
    <t>Other mental and behavioural conditions (ex. Anxiety, Depression,PTSD, OCD,Phobias etc.)</t>
  </si>
  <si>
    <t>Other diseases of the nervous system ex. Epilepsy and Migraine</t>
  </si>
  <si>
    <t>Other diseases of the eye and adnexa (non-vision)</t>
  </si>
  <si>
    <t>Other diseases of the ear and mastoid (ex. Deaf and Otitis Media)</t>
  </si>
  <si>
    <t>Other cerebrovascular diseases ex Stroke</t>
  </si>
  <si>
    <t>Other ischaemic heart diseases ex Angina / Heart Attack</t>
  </si>
  <si>
    <t>Other diseases of the respiratory system ex COPD,Asthma,Hayfever,allergy,Sinusitis</t>
  </si>
  <si>
    <t>Other diseases of the digestive system ex Ulcer, hernia, Gallstones</t>
  </si>
  <si>
    <t>Other diseases of the skin and subcutaneous tissue ex. Dermatitis, Eczema,psoriasis</t>
  </si>
  <si>
    <t>Other arthropathies ex arthritis</t>
  </si>
  <si>
    <t>Other diseases of the genito-urinary system® ex. Incontinence and Kidney</t>
  </si>
  <si>
    <t>Drug Allergy</t>
  </si>
  <si>
    <t>Food Allergy</t>
  </si>
  <si>
    <t>Undefined Allergy</t>
  </si>
  <si>
    <t>Other symptoms, signs and conditions NEC/ANYTHING!</t>
  </si>
  <si>
    <t>Certain infectious and parasitic diseases</t>
  </si>
  <si>
    <t>Benign neoplasms and neoplasms of uncertain nature</t>
  </si>
  <si>
    <t>Anaemias</t>
  </si>
  <si>
    <t>Other diseases of the blood and blood forming organs ex. Anaemia</t>
  </si>
  <si>
    <t>Disorders of thyroid gland</t>
  </si>
  <si>
    <t>Diabetes mellitus Type 1</t>
  </si>
  <si>
    <t>Diabetes mellitus Type 2</t>
  </si>
  <si>
    <t>High sugar levels in blood/urine</t>
  </si>
  <si>
    <t>High cholesterol</t>
  </si>
  <si>
    <t>Alcohol and drug problems</t>
  </si>
  <si>
    <t>Problems of psychological development</t>
  </si>
  <si>
    <t>Epilepsy</t>
  </si>
  <si>
    <t>Migraine</t>
  </si>
  <si>
    <t>Cataract</t>
  </si>
  <si>
    <t>Glaucoma</t>
  </si>
  <si>
    <t>Astigmatism</t>
  </si>
  <si>
    <t>Macular degeneration</t>
  </si>
  <si>
    <t>Presbyopia</t>
  </si>
  <si>
    <t>Short sighted / myopia</t>
  </si>
  <si>
    <t>Long sighted / hyperopia</t>
  </si>
  <si>
    <t>Other disorders of ocular muscles binocular</t>
  </si>
  <si>
    <t>Other disorders of choroid and retina</t>
  </si>
  <si>
    <t>Other visual disturbances or loss of vision</t>
  </si>
  <si>
    <t>Otitis media</t>
  </si>
  <si>
    <t>Angina</t>
  </si>
  <si>
    <t>Diseases of arteries, arterioles and capillaries</t>
  </si>
  <si>
    <t>Tachycardia</t>
  </si>
  <si>
    <t>Haemorrhoids</t>
  </si>
  <si>
    <t>Varicose veins</t>
  </si>
  <si>
    <t>Low blood pressure</t>
  </si>
  <si>
    <t>Cardiac murmurs and cardiac sounds</t>
  </si>
  <si>
    <t>Chronic sinusitis</t>
  </si>
  <si>
    <t>Symptoms and signs involving the respiratory system</t>
  </si>
  <si>
    <t>Hernia</t>
  </si>
  <si>
    <t>Symptoms and signs involving the digestive system</t>
  </si>
  <si>
    <t>Dermatitis and eczema</t>
  </si>
  <si>
    <t>Psoriasis</t>
  </si>
  <si>
    <t>Symptoms and signs involving the skin and subcutaneous tissue</t>
  </si>
  <si>
    <t>Rheumatoid</t>
  </si>
  <si>
    <t>Osteoarthritis</t>
  </si>
  <si>
    <t>Other arthritis ex Rheumatoid, Osteo</t>
  </si>
  <si>
    <t>Back problems (dorsopathies)(p)</t>
  </si>
  <si>
    <t>Symptoms and signs involving the musculoskeletal system and connective tissue</t>
  </si>
  <si>
    <t>Incontinence: urine</t>
  </si>
  <si>
    <t>Congenital malformations, deformations and chromosomal abnormalities</t>
  </si>
  <si>
    <t>Fluid retention (non circulatory)</t>
  </si>
  <si>
    <t>85+</t>
  </si>
  <si>
    <t>BucketIndex</t>
  </si>
  <si>
    <t>ECL</t>
  </si>
  <si>
    <t>&lt;40733004</t>
  </si>
  <si>
    <t>&lt;372130007</t>
  </si>
  <si>
    <t>&lt;363346000 minus &lt;372130007</t>
  </si>
  <si>
    <t>&lt;399981008 minus &lt;363346000</t>
  </si>
  <si>
    <t>&lt;165423001 OR &lt;165397008</t>
  </si>
  <si>
    <t>&lt;414022008 minus (&lt;165423001 OR &lt;165397008)</t>
  </si>
  <si>
    <t>&lt;14304000</t>
  </si>
  <si>
    <t>&lt;46635009</t>
  </si>
  <si>
    <t>&lt;44054006</t>
  </si>
  <si>
    <t>&lt;68256003</t>
  </si>
  <si>
    <t>&lt;124042003</t>
  </si>
  <si>
    <t>&lt;442351006</t>
  </si>
  <si>
    <t>&lt;35489007</t>
  </si>
  <si>
    <t>&lt;46206005 minus &lt;35489007</t>
  </si>
  <si>
    <t>&lt;79823003</t>
  </si>
  <si>
    <t>&lt;386808001</t>
  </si>
  <si>
    <t>&lt;191736004</t>
  </si>
  <si>
    <t>&lt;47505003</t>
  </si>
  <si>
    <t>&lt;84757009</t>
  </si>
  <si>
    <t>&lt;37796009</t>
  </si>
  <si>
    <t>&lt;247052002</t>
  </si>
  <si>
    <t>&lt;23986001</t>
  </si>
  <si>
    <t>&lt;82649003</t>
  </si>
  <si>
    <t>&lt;422338006</t>
  </si>
  <si>
    <t>&lt;41256004</t>
  </si>
  <si>
    <t>&lt;57190000</t>
  </si>
  <si>
    <t>&lt;38101003</t>
  </si>
  <si>
    <t>&lt;414545008 minus (&lt;194828000 OR &lt;22298006)</t>
  </si>
  <si>
    <t>&lt;230690007</t>
  </si>
  <si>
    <t>&lt;62914000 minus &lt;&lt;230690007</t>
  </si>
  <si>
    <t>&lt;&lt;194828000</t>
  </si>
  <si>
    <t>&lt;&lt;22298006</t>
  </si>
  <si>
    <t>&lt;267038008</t>
  </si>
  <si>
    <t>&lt;84114007</t>
  </si>
  <si>
    <t>&lt;27550009</t>
  </si>
  <si>
    <t>&lt;38341003</t>
  </si>
  <si>
    <t>&lt;6285003</t>
  </si>
  <si>
    <t>&lt;70153002</t>
  </si>
  <si>
    <t>&lt;128060009</t>
  </si>
  <si>
    <t>&lt;45007003</t>
  </si>
  <si>
    <t>&lt;414786004 OR &lt;106070007</t>
  </si>
  <si>
    <t>&lt;13645005</t>
  </si>
  <si>
    <t>&lt;195967001</t>
  </si>
  <si>
    <t>&lt;61582004</t>
  </si>
  <si>
    <t>&lt;40055000</t>
  </si>
  <si>
    <t>&lt;52515009</t>
  </si>
  <si>
    <t>&lt;266474003</t>
  </si>
  <si>
    <t>&lt;9014002</t>
  </si>
  <si>
    <t>&lt;703938007</t>
  </si>
  <si>
    <t>&lt;69896004</t>
  </si>
  <si>
    <t>&lt;396275006</t>
  </si>
  <si>
    <t>&lt;396332003</t>
  </si>
  <si>
    <t>&lt;33308003</t>
  </si>
  <si>
    <t>&lt;64859006</t>
  </si>
  <si>
    <t>&lt;106028002 minus &lt;928000</t>
  </si>
  <si>
    <t>&lt;165232002</t>
  </si>
  <si>
    <t>&lt;90708001</t>
  </si>
  <si>
    <t>&lt;66091009</t>
  </si>
  <si>
    <t>&lt;43498006</t>
  </si>
  <si>
    <t>&lt;416098002</t>
  </si>
  <si>
    <t>&lt;414285001</t>
  </si>
  <si>
    <t>&lt;40845000</t>
  </si>
  <si>
    <t>&lt;65363002</t>
  </si>
  <si>
    <t>&lt;25906001 minus (&lt;65363002)</t>
  </si>
  <si>
    <t>&lt;128540005</t>
  </si>
  <si>
    <t>&lt;193683001</t>
  </si>
  <si>
    <t>&lt;105597003</t>
  </si>
  <si>
    <t>&lt;362969004 OR &lt;297269007 OR &lt;75934005 OR &lt;2492009</t>
  </si>
  <si>
    <t>&lt;192562009</t>
  </si>
  <si>
    <t>&lt;384821006</t>
  </si>
  <si>
    <t>&lt;74732009 OR &lt;844005</t>
  </si>
  <si>
    <t>&lt;118940003</t>
  </si>
  <si>
    <t>&lt;128127008</t>
  </si>
  <si>
    <t>&lt;95677002</t>
  </si>
  <si>
    <t>&lt;247103004</t>
  </si>
  <si>
    <t>&lt;48694002</t>
  </si>
  <si>
    <t>&lt;366079002</t>
  </si>
  <si>
    <t>&lt;49601007</t>
  </si>
  <si>
    <t>&lt;50043002</t>
  </si>
  <si>
    <t>&lt;301282008</t>
  </si>
  <si>
    <t>&lt;53619000</t>
  </si>
  <si>
    <t>&lt;386617003</t>
  </si>
  <si>
    <t>&lt;128598002</t>
  </si>
  <si>
    <t>&lt;106077005</t>
  </si>
  <si>
    <t>&lt;3723001</t>
  </si>
  <si>
    <t>&lt;399269003</t>
  </si>
  <si>
    <t>&lt;928000</t>
  </si>
  <si>
    <t>&lt;42030000</t>
  </si>
  <si>
    <t>&lt;419199007</t>
  </si>
  <si>
    <t>^32570581000036105</t>
  </si>
  <si>
    <t>ABS Stats</t>
  </si>
  <si>
    <t>Corrected/Normalised Proportion</t>
  </si>
  <si>
    <t>Cummulative Proportions</t>
  </si>
  <si>
    <t>Female</t>
  </si>
  <si>
    <t>The stats are from the ABS link above.</t>
  </si>
  <si>
    <t>The following tabs, involved cleaning up the stats a little and then generating a cummulative frequency (for Random Stats)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</si>
</sst>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&quot;#,##0.0&quot;&quot;"/>
    <numFmt numFmtId="165" formatCode="#,##0.0"/>
  </numFmts>
  <fonts count="4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Microsoft Sans Serif"/>
      <family val="2"/>
    </font>
    <font>
      <sz val="8"/>
      <color indexed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9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sz val="8"/>
      <name val="Microsoft Sans Serif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10"/>
      <name val="Tahoma"/>
      <family val="2"/>
    </font>
    <font>
      <i/>
      <sz val="8"/>
      <name val="FrnkGothITC Bk BT"/>
      <family val="2"/>
    </font>
    <font>
      <u/>
      <sz val="10"/>
      <color indexed="12"/>
      <name val="Tahoma"/>
      <family val="2"/>
    </font>
    <font>
      <b/>
      <i/>
      <sz val="8"/>
      <name val="FrnkGothITC Bk BT"/>
      <family val="2"/>
    </font>
    <font>
      <b/>
      <sz val="8"/>
      <name val="FrnkGothITC Bk BT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indexed="58"/>
      <name val="Calibri"/>
      <family val="2"/>
      <scheme val="minor"/>
    </font>
    <font>
      <b/>
      <sz val="15"/>
      <color indexed="62"/>
      <name val="Calibri"/>
      <family val="2"/>
      <scheme val="minor"/>
    </font>
    <font>
      <b/>
      <sz val="13"/>
      <color indexed="62"/>
      <name val="Calibri"/>
      <family val="2"/>
      <scheme val="minor"/>
    </font>
    <font>
      <b/>
      <sz val="11"/>
      <color indexed="62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</font>
    <font>
      <b/>
      <sz val="11"/>
      <color rgb="FF3F3F3F"/>
      <name val="Calibri"/>
      <family val="2"/>
      <scheme val="minor"/>
    </font>
    <font>
      <b/>
      <sz val="18"/>
      <color indexed="62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7"/>
      </patternFill>
    </fill>
    <fill>
      <patternFill patternType="solid">
        <fgColor indexed="5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3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819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12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14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5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16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" borderId="6" applyNumberFormat="0" applyAlignment="0" applyProtection="0"/>
    <xf numFmtId="0" fontId="28" fillId="2" borderId="6" applyNumberFormat="0" applyAlignment="0" applyProtection="0"/>
    <xf numFmtId="0" fontId="28" fillId="2" borderId="6" applyNumberFormat="0" applyAlignment="0" applyProtection="0"/>
    <xf numFmtId="0" fontId="28" fillId="2" borderId="6" applyNumberFormat="0" applyAlignment="0" applyProtection="0"/>
    <xf numFmtId="0" fontId="29" fillId="20" borderId="7" applyNumberFormat="0" applyAlignment="0" applyProtection="0"/>
    <xf numFmtId="0" fontId="8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32" fillId="21" borderId="0" applyNumberFormat="0" applyBorder="0" applyAlignment="0" applyProtection="0"/>
    <xf numFmtId="0" fontId="16" fillId="0" borderId="1" applyNumberFormat="0" applyFill="0" applyAlignment="0" applyProtection="0"/>
    <xf numFmtId="0" fontId="33" fillId="0" borderId="1" applyNumberFormat="0" applyFill="0" applyAlignment="0" applyProtection="0"/>
    <xf numFmtId="0" fontId="16" fillId="0" borderId="1" applyNumberFormat="0" applyFill="0" applyAlignment="0" applyProtection="0"/>
    <xf numFmtId="0" fontId="33" fillId="0" borderId="1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17" fillId="0" borderId="2" applyNumberFormat="0" applyFill="0" applyAlignment="0" applyProtection="0"/>
    <xf numFmtId="0" fontId="35" fillId="0" borderId="2" applyNumberFormat="0" applyFill="0" applyAlignment="0" applyProtection="0"/>
    <xf numFmtId="0" fontId="17" fillId="0" borderId="2" applyNumberFormat="0" applyFill="0" applyAlignment="0" applyProtection="0"/>
    <xf numFmtId="0" fontId="35" fillId="0" borderId="2" applyNumberFormat="0" applyFill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3" fillId="0" borderId="0"/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31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37" fillId="22" borderId="6" applyNumberFormat="0" applyAlignment="0" applyProtection="0"/>
    <xf numFmtId="0" fontId="38" fillId="0" borderId="9" applyNumberFormat="0" applyFill="0" applyAlignment="0" applyProtection="0"/>
    <xf numFmtId="0" fontId="39" fillId="2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25" fillId="0" borderId="0"/>
    <xf numFmtId="0" fontId="25" fillId="0" borderId="0"/>
    <xf numFmtId="0" fontId="4" fillId="0" borderId="0"/>
    <xf numFmtId="0" fontId="41" fillId="0" borderId="0"/>
    <xf numFmtId="0" fontId="4" fillId="0" borderId="0"/>
    <xf numFmtId="0" fontId="15" fillId="0" borderId="0"/>
    <xf numFmtId="0" fontId="41" fillId="0" borderId="0"/>
    <xf numFmtId="0" fontId="8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1" fillId="24" borderId="10" applyNumberFormat="0" applyFont="0" applyAlignment="0" applyProtection="0"/>
    <xf numFmtId="0" fontId="42" fillId="2" borderId="11" applyNumberFormat="0" applyAlignment="0" applyProtection="0"/>
    <xf numFmtId="0" fontId="42" fillId="2" borderId="11" applyNumberFormat="0" applyAlignment="0" applyProtection="0"/>
    <xf numFmtId="0" fontId="42" fillId="2" borderId="11" applyNumberFormat="0" applyAlignment="0" applyProtection="0"/>
    <xf numFmtId="0" fontId="42" fillId="2" borderId="11" applyNumberFormat="0" applyAlignment="0" applyProtection="0"/>
    <xf numFmtId="0" fontId="11" fillId="0" borderId="0">
      <alignment horizontal="center"/>
    </xf>
    <xf numFmtId="0" fontId="20" fillId="0" borderId="0">
      <alignment horizontal="left"/>
    </xf>
    <xf numFmtId="0" fontId="20" fillId="0" borderId="0">
      <alignment horizontal="left"/>
    </xf>
    <xf numFmtId="0" fontId="20" fillId="0" borderId="0">
      <alignment horizontal="left"/>
    </xf>
    <xf numFmtId="0" fontId="20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3" fillId="0" borderId="0">
      <alignment horizontal="left"/>
    </xf>
    <xf numFmtId="0" fontId="20" fillId="0" borderId="0">
      <alignment horizontal="left"/>
    </xf>
    <xf numFmtId="0" fontId="20" fillId="0" borderId="0">
      <alignment horizontal="left"/>
    </xf>
    <xf numFmtId="0" fontId="11" fillId="0" borderId="0">
      <alignment horizontal="center"/>
    </xf>
    <xf numFmtId="0" fontId="24" fillId="0" borderId="0">
      <alignment horizontal="center"/>
    </xf>
    <xf numFmtId="0" fontId="12" fillId="0" borderId="0">
      <alignment horizontal="left"/>
    </xf>
    <xf numFmtId="0" fontId="14" fillId="0" borderId="0">
      <alignment horizontal="left" vertical="center" wrapText="1"/>
    </xf>
    <xf numFmtId="0" fontId="6" fillId="0" borderId="0">
      <alignment horizontal="left" vertical="center" wrapText="1"/>
    </xf>
    <xf numFmtId="0" fontId="24" fillId="0" borderId="0">
      <alignment horizontal="left"/>
    </xf>
    <xf numFmtId="0" fontId="11" fillId="0" borderId="0">
      <alignment horizontal="left"/>
    </xf>
    <xf numFmtId="0" fontId="20" fillId="0" borderId="0">
      <alignment horizontal="left" vertical="center" wrapText="1"/>
    </xf>
    <xf numFmtId="0" fontId="11" fillId="0" borderId="0">
      <alignment horizontal="left"/>
    </xf>
    <xf numFmtId="0" fontId="24" fillId="0" borderId="0">
      <alignment horizontal="left"/>
    </xf>
    <xf numFmtId="0" fontId="20" fillId="0" borderId="0">
      <alignment horizontal="left"/>
    </xf>
    <xf numFmtId="0" fontId="12" fillId="0" borderId="0">
      <alignment horizontal="left"/>
    </xf>
    <xf numFmtId="0" fontId="12" fillId="0" borderId="0">
      <alignment horizontal="left"/>
    </xf>
    <xf numFmtId="0" fontId="20" fillId="0" borderId="0">
      <alignment horizontal="left"/>
    </xf>
    <xf numFmtId="0" fontId="12" fillId="0" borderId="0">
      <alignment horizontal="center"/>
    </xf>
    <xf numFmtId="0" fontId="12" fillId="0" borderId="0">
      <alignment horizontal="center"/>
    </xf>
    <xf numFmtId="0" fontId="20" fillId="0" borderId="0">
      <alignment horizontal="center"/>
    </xf>
    <xf numFmtId="0" fontId="6" fillId="0" borderId="0">
      <alignment horizontal="left"/>
    </xf>
    <xf numFmtId="0" fontId="6" fillId="0" borderId="0">
      <alignment horizontal="left"/>
    </xf>
    <xf numFmtId="0" fontId="6" fillId="0" borderId="0">
      <alignment horizontal="left"/>
    </xf>
    <xf numFmtId="0" fontId="20" fillId="0" borderId="0">
      <alignment horizontal="center"/>
    </xf>
    <xf numFmtId="0" fontId="3" fillId="0" borderId="0">
      <alignment horizontal="center"/>
    </xf>
    <xf numFmtId="0" fontId="3" fillId="0" borderId="0">
      <alignment horizontal="center"/>
    </xf>
    <xf numFmtId="0" fontId="3" fillId="0" borderId="0">
      <alignment horizontal="center"/>
    </xf>
    <xf numFmtId="0" fontId="20" fillId="0" borderId="0">
      <alignment horizontal="center"/>
    </xf>
    <xf numFmtId="0" fontId="20" fillId="0" borderId="0">
      <alignment horizontal="center"/>
    </xf>
    <xf numFmtId="0" fontId="14" fillId="0" borderId="0">
      <alignment horizontal="left"/>
    </xf>
    <xf numFmtId="0" fontId="12" fillId="0" borderId="0">
      <alignment horizontal="left" vertical="center" wrapText="1"/>
    </xf>
    <xf numFmtId="0" fontId="20" fillId="0" borderId="0">
      <alignment horizontal="left" vertical="center" wrapText="1"/>
    </xf>
    <xf numFmtId="0" fontId="12" fillId="0" borderId="0">
      <alignment horizontal="left" vertical="center" wrapText="1"/>
    </xf>
    <xf numFmtId="0" fontId="6" fillId="0" borderId="0">
      <alignment horizontal="left"/>
    </xf>
    <xf numFmtId="0" fontId="6" fillId="0" borderId="0">
      <alignment horizontal="center"/>
    </xf>
    <xf numFmtId="0" fontId="6" fillId="0" borderId="0">
      <alignment horizontal="center"/>
    </xf>
    <xf numFmtId="0" fontId="6" fillId="0" borderId="0">
      <alignment horizontal="center"/>
    </xf>
    <xf numFmtId="0" fontId="6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4" fillId="0" borderId="0">
      <alignment horizontal="left"/>
    </xf>
    <xf numFmtId="0" fontId="14" fillId="0" borderId="0">
      <alignment horizontal="center"/>
    </xf>
    <xf numFmtId="0" fontId="14" fillId="0" borderId="0">
      <alignment horizontal="left" vertical="center" wrapText="1"/>
    </xf>
    <xf numFmtId="0" fontId="6" fillId="0" borderId="0">
      <alignment horizontal="center" vertical="center" wrapText="1"/>
    </xf>
    <xf numFmtId="0" fontId="15" fillId="0" borderId="0">
      <alignment horizontal="center" vertical="center" wrapText="1"/>
    </xf>
    <xf numFmtId="0" fontId="4" fillId="0" borderId="0">
      <alignment horizontal="center" vertical="center" wrapText="1"/>
    </xf>
    <xf numFmtId="0" fontId="6" fillId="0" borderId="0">
      <alignment horizontal="left" vertical="center" wrapText="1"/>
    </xf>
    <xf numFmtId="0" fontId="14" fillId="0" borderId="0">
      <alignment horizontal="left" vertical="center" wrapText="1"/>
    </xf>
    <xf numFmtId="0" fontId="6" fillId="0" borderId="0">
      <alignment horizontal="center" vertical="center" wrapText="1"/>
    </xf>
    <xf numFmtId="0" fontId="6" fillId="0" borderId="0">
      <alignment horizontal="center"/>
    </xf>
    <xf numFmtId="0" fontId="22" fillId="0" borderId="0">
      <alignment horizontal="center" vertical="center" wrapText="1"/>
    </xf>
    <xf numFmtId="0" fontId="22" fillId="0" borderId="0">
      <alignment horizontal="center" vertical="center" wrapText="1"/>
    </xf>
    <xf numFmtId="0" fontId="22" fillId="0" borderId="0">
      <alignment horizontal="center" vertical="center" wrapText="1"/>
    </xf>
    <xf numFmtId="0" fontId="6" fillId="0" borderId="0">
      <alignment horizontal="center"/>
    </xf>
    <xf numFmtId="0" fontId="4" fillId="0" borderId="0">
      <alignment horizontal="center"/>
    </xf>
    <xf numFmtId="0" fontId="4" fillId="0" borderId="0">
      <alignment horizontal="center"/>
    </xf>
    <xf numFmtId="0" fontId="4" fillId="0" borderId="0">
      <alignment horizontal="center"/>
    </xf>
    <xf numFmtId="0" fontId="23" fillId="0" borderId="0">
      <alignment horizontal="center" vertical="center" wrapText="1"/>
    </xf>
    <xf numFmtId="0" fontId="23" fillId="0" borderId="0">
      <alignment horizontal="center" vertical="center" wrapText="1"/>
    </xf>
    <xf numFmtId="0" fontId="6" fillId="0" borderId="0">
      <alignment horizontal="center" vertical="center" wrapText="1"/>
    </xf>
    <xf numFmtId="0" fontId="15" fillId="0" borderId="0">
      <alignment horizontal="center" vertical="center" wrapText="1"/>
    </xf>
    <xf numFmtId="0" fontId="23" fillId="0" borderId="0">
      <alignment horizontal="left" vertical="center" wrapText="1"/>
    </xf>
    <xf numFmtId="0" fontId="14" fillId="0" borderId="0"/>
    <xf numFmtId="0" fontId="6" fillId="0" borderId="0">
      <alignment horizontal="center"/>
    </xf>
    <xf numFmtId="0" fontId="14" fillId="0" borderId="0">
      <alignment horizontal="center"/>
    </xf>
    <xf numFmtId="0" fontId="4" fillId="0" borderId="0">
      <alignment horizontal="left" vertical="center" wrapText="1"/>
    </xf>
    <xf numFmtId="0" fontId="6" fillId="0" borderId="0">
      <alignment horizontal="center" vertical="center" wrapText="1"/>
    </xf>
    <xf numFmtId="0" fontId="6" fillId="0" borderId="0"/>
    <xf numFmtId="0" fontId="6" fillId="0" borderId="0"/>
    <xf numFmtId="0" fontId="6" fillId="0" borderId="0"/>
    <xf numFmtId="0" fontId="22" fillId="0" borderId="0">
      <alignment horizontal="center" vertical="center" wrapText="1"/>
    </xf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0" fontId="4" fillId="0" borderId="0">
      <alignment horizontal="center" vertical="center" wrapText="1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15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center" vertical="center" wrapText="1"/>
    </xf>
    <xf numFmtId="0" fontId="15" fillId="0" borderId="0">
      <alignment horizontal="center" vertical="center" wrapText="1"/>
    </xf>
    <xf numFmtId="0" fontId="6" fillId="0" borderId="0">
      <alignment horizontal="right"/>
    </xf>
    <xf numFmtId="0" fontId="6" fillId="0" borderId="0"/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>
      <alignment horizontal="center" vertical="center" wrapText="1"/>
    </xf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>
      <alignment horizontal="right"/>
    </xf>
    <xf numFmtId="0" fontId="4" fillId="0" borderId="0">
      <alignment horizontal="right"/>
    </xf>
    <xf numFmtId="0" fontId="15" fillId="0" borderId="0">
      <alignment horizontal="left" vertical="center" wrapText="1"/>
    </xf>
    <xf numFmtId="0" fontId="14" fillId="0" borderId="0">
      <alignment horizontal="right"/>
    </xf>
    <xf numFmtId="0" fontId="6" fillId="0" borderId="0">
      <alignment horizontal="left" vertical="center" wrapText="1"/>
    </xf>
    <xf numFmtId="0" fontId="15" fillId="0" borderId="0">
      <alignment horizontal="right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0" fontId="4" fillId="0" borderId="0">
      <alignment horizontal="left" vertical="center" wrapText="1"/>
    </xf>
    <xf numFmtId="0" fontId="6" fillId="0" borderId="0">
      <alignment horizontal="right"/>
    </xf>
    <xf numFmtId="0" fontId="6" fillId="0" borderId="0">
      <alignment horizontal="left" vertical="center" wrapText="1"/>
    </xf>
    <xf numFmtId="0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20" fillId="0" borderId="0">
      <alignment horizontal="left" vertical="center" wrapText="1"/>
    </xf>
    <xf numFmtId="0" fontId="20" fillId="0" borderId="0">
      <alignment horizontal="left" vertical="center" wrapText="1"/>
    </xf>
    <xf numFmtId="0" fontId="14" fillId="0" borderId="0">
      <alignment horizontal="right"/>
    </xf>
    <xf numFmtId="0" fontId="6" fillId="0" borderId="0"/>
    <xf numFmtId="0" fontId="14" fillId="0" borderId="0"/>
    <xf numFmtId="0" fontId="15" fillId="0" borderId="0">
      <alignment horizontal="right"/>
    </xf>
    <xf numFmtId="0" fontId="20" fillId="0" borderId="0">
      <alignment horizontal="left" vertical="center" wrapText="1"/>
    </xf>
    <xf numFmtId="0" fontId="6" fillId="0" borderId="0">
      <alignment horizontal="right"/>
    </xf>
    <xf numFmtId="0" fontId="6" fillId="0" borderId="0">
      <alignment horizontal="right"/>
    </xf>
    <xf numFmtId="0" fontId="11" fillId="0" borderId="0">
      <alignment horizontal="left"/>
    </xf>
    <xf numFmtId="0" fontId="6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4" fillId="0" borderId="0">
      <alignment horizontal="right"/>
    </xf>
    <xf numFmtId="0" fontId="12" fillId="0" borderId="0">
      <alignment horizontal="left" vertical="center" wrapText="1"/>
    </xf>
    <xf numFmtId="0" fontId="4" fillId="0" borderId="0">
      <alignment horizontal="left" vertical="center" wrapText="1"/>
    </xf>
    <xf numFmtId="0" fontId="15" fillId="0" borderId="0">
      <alignment horizontal="left" vertical="center" wrapText="1"/>
    </xf>
    <xf numFmtId="0" fontId="11" fillId="0" borderId="0">
      <alignment horizontal="left"/>
    </xf>
    <xf numFmtId="0" fontId="12" fillId="0" borderId="0">
      <alignment horizontal="left"/>
    </xf>
    <xf numFmtId="0" fontId="20" fillId="0" borderId="0">
      <alignment horizontal="left" vertical="center" wrapText="1"/>
    </xf>
    <xf numFmtId="0" fontId="15" fillId="0" borderId="0">
      <alignment horizontal="right"/>
    </xf>
    <xf numFmtId="0" fontId="4" fillId="0" borderId="0">
      <alignment horizontal="right"/>
    </xf>
    <xf numFmtId="0" fontId="6" fillId="0" borderId="0">
      <alignment horizontal="left" vertical="center" wrapText="1"/>
    </xf>
    <xf numFmtId="0" fontId="18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3" applyNumberFormat="0" applyFill="0" applyAlignment="0" applyProtection="0"/>
    <xf numFmtId="0" fontId="44" fillId="0" borderId="3" applyNumberFormat="0" applyFill="0" applyAlignment="0" applyProtection="0"/>
    <xf numFmtId="0" fontId="44" fillId="0" borderId="3" applyNumberFormat="0" applyFill="0" applyAlignment="0" applyProtection="0"/>
    <xf numFmtId="0" fontId="44" fillId="0" borderId="3" applyNumberFormat="0" applyFill="0" applyAlignment="0" applyProtection="0"/>
    <xf numFmtId="0" fontId="4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/>
    <xf numFmtId="164" fontId="2" fillId="0" borderId="0" xfId="0" applyNumberFormat="1" applyFont="1" applyAlignment="1"/>
    <xf numFmtId="164" fontId="0" fillId="0" borderId="0" xfId="0" applyNumberFormat="1"/>
    <xf numFmtId="164" fontId="0" fillId="0" borderId="0" xfId="0" applyNumberFormat="1" applyFont="1" applyAlignment="1"/>
    <xf numFmtId="0" fontId="3" fillId="0" borderId="4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165" fontId="0" fillId="0" borderId="0" xfId="0" applyNumberFormat="1"/>
    <xf numFmtId="0" fontId="7" fillId="0" borderId="0" xfId="0" applyFont="1" applyAlignment="1"/>
    <xf numFmtId="164" fontId="7" fillId="0" borderId="0" xfId="0" applyNumberFormat="1" applyFont="1" applyAlignment="1"/>
    <xf numFmtId="165" fontId="0" fillId="0" borderId="0" xfId="0" applyNumberFormat="1" applyBorder="1"/>
    <xf numFmtId="0" fontId="46" fillId="25" borderId="0" xfId="0" applyFont="1" applyFill="1" applyAlignment="1">
      <alignment horizontal="left" vertical="center" indent="10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5" fillId="0" borderId="5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0" fillId="26" borderId="0" xfId="0" applyFill="1"/>
    <xf numFmtId="0" fontId="0" fillId="26" borderId="0" xfId="0" applyFont="1" applyFill="1"/>
    <xf numFmtId="0" fontId="44" fillId="26" borderId="0" xfId="0" applyFont="1" applyFill="1"/>
    <xf numFmtId="0" fontId="0" fillId="26" borderId="0" xfId="0" applyFill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3" fillId="26" borderId="4" xfId="0" applyFont="1" applyFill="1" applyBorder="1" applyAlignment="1">
      <alignment horizontal="right" wrapText="1"/>
    </xf>
    <xf numFmtId="0" fontId="3" fillId="26" borderId="5" xfId="0" applyFont="1" applyFill="1" applyBorder="1" applyAlignment="1">
      <alignment horizontal="right" wrapText="1"/>
    </xf>
    <xf numFmtId="0" fontId="44" fillId="0" borderId="0" xfId="0" applyFont="1"/>
  </cellXfs>
  <cellStyles count="2819">
    <cellStyle name="20% - Accent1 2" xfId="1" xr:uid="{00000000-0005-0000-0000-000000000000}"/>
    <cellStyle name="20% - Accent1 2 2" xfId="2" xr:uid="{00000000-0005-0000-0000-000001000000}"/>
    <cellStyle name="20% - Accent1 2 2 2" xfId="3" xr:uid="{00000000-0005-0000-0000-000002000000}"/>
    <cellStyle name="20% - Accent1 2 2 3" xfId="4" xr:uid="{00000000-0005-0000-0000-000003000000}"/>
    <cellStyle name="20% - Accent1 2 2 4" xfId="5" xr:uid="{00000000-0005-0000-0000-000004000000}"/>
    <cellStyle name="20% - Accent1 2 3" xfId="6" xr:uid="{00000000-0005-0000-0000-000005000000}"/>
    <cellStyle name="20% - Accent1 2 4" xfId="7" xr:uid="{00000000-0005-0000-0000-000006000000}"/>
    <cellStyle name="20% - Accent1 2 5" xfId="8" xr:uid="{00000000-0005-0000-0000-000007000000}"/>
    <cellStyle name="20% - Accent1 3" xfId="9" xr:uid="{00000000-0005-0000-0000-000008000000}"/>
    <cellStyle name="20% - Accent1 3 2" xfId="10" xr:uid="{00000000-0005-0000-0000-000009000000}"/>
    <cellStyle name="20% - Accent1 3 3" xfId="11" xr:uid="{00000000-0005-0000-0000-00000A000000}"/>
    <cellStyle name="20% - Accent1 3 4" xfId="12" xr:uid="{00000000-0005-0000-0000-00000B000000}"/>
    <cellStyle name="20% - Accent1 4" xfId="13" xr:uid="{00000000-0005-0000-0000-00000C000000}"/>
    <cellStyle name="20% - Accent1 5" xfId="14" xr:uid="{00000000-0005-0000-0000-00000D000000}"/>
    <cellStyle name="20% - Accent1 6" xfId="15" xr:uid="{00000000-0005-0000-0000-00000E000000}"/>
    <cellStyle name="20% - Accent1 7" xfId="16" xr:uid="{00000000-0005-0000-0000-00000F000000}"/>
    <cellStyle name="20% - Accent2 2" xfId="17" xr:uid="{00000000-0005-0000-0000-000010000000}"/>
    <cellStyle name="20% - Accent2 2 2" xfId="18" xr:uid="{00000000-0005-0000-0000-000011000000}"/>
    <cellStyle name="20% - Accent2 2 2 2" xfId="19" xr:uid="{00000000-0005-0000-0000-000012000000}"/>
    <cellStyle name="20% - Accent2 2 2 3" xfId="20" xr:uid="{00000000-0005-0000-0000-000013000000}"/>
    <cellStyle name="20% - Accent2 2 2 4" xfId="21" xr:uid="{00000000-0005-0000-0000-000014000000}"/>
    <cellStyle name="20% - Accent2 2 3" xfId="22" xr:uid="{00000000-0005-0000-0000-000015000000}"/>
    <cellStyle name="20% - Accent2 2 4" xfId="23" xr:uid="{00000000-0005-0000-0000-000016000000}"/>
    <cellStyle name="20% - Accent2 2 5" xfId="24" xr:uid="{00000000-0005-0000-0000-000017000000}"/>
    <cellStyle name="20% - Accent2 3" xfId="25" xr:uid="{00000000-0005-0000-0000-000018000000}"/>
    <cellStyle name="20% - Accent2 3 2" xfId="26" xr:uid="{00000000-0005-0000-0000-000019000000}"/>
    <cellStyle name="20% - Accent2 3 3" xfId="27" xr:uid="{00000000-0005-0000-0000-00001A000000}"/>
    <cellStyle name="20% - Accent2 3 4" xfId="28" xr:uid="{00000000-0005-0000-0000-00001B000000}"/>
    <cellStyle name="20% - Accent2 4" xfId="29" xr:uid="{00000000-0005-0000-0000-00001C000000}"/>
    <cellStyle name="20% - Accent2 5" xfId="30" xr:uid="{00000000-0005-0000-0000-00001D000000}"/>
    <cellStyle name="20% - Accent2 6" xfId="31" xr:uid="{00000000-0005-0000-0000-00001E000000}"/>
    <cellStyle name="20% - Accent2 7" xfId="32" xr:uid="{00000000-0005-0000-0000-00001F000000}"/>
    <cellStyle name="20% - Accent3 2" xfId="33" xr:uid="{00000000-0005-0000-0000-000020000000}"/>
    <cellStyle name="20% - Accent3 2 2" xfId="34" xr:uid="{00000000-0005-0000-0000-000021000000}"/>
    <cellStyle name="20% - Accent3 2 2 2" xfId="35" xr:uid="{00000000-0005-0000-0000-000022000000}"/>
    <cellStyle name="20% - Accent3 2 2 3" xfId="36" xr:uid="{00000000-0005-0000-0000-000023000000}"/>
    <cellStyle name="20% - Accent3 2 2 4" xfId="37" xr:uid="{00000000-0005-0000-0000-000024000000}"/>
    <cellStyle name="20% - Accent3 2 3" xfId="38" xr:uid="{00000000-0005-0000-0000-000025000000}"/>
    <cellStyle name="20% - Accent3 2 4" xfId="39" xr:uid="{00000000-0005-0000-0000-000026000000}"/>
    <cellStyle name="20% - Accent3 2 5" xfId="40" xr:uid="{00000000-0005-0000-0000-000027000000}"/>
    <cellStyle name="20% - Accent3 3" xfId="41" xr:uid="{00000000-0005-0000-0000-000028000000}"/>
    <cellStyle name="20% - Accent3 3 2" xfId="42" xr:uid="{00000000-0005-0000-0000-000029000000}"/>
    <cellStyle name="20% - Accent3 3 3" xfId="43" xr:uid="{00000000-0005-0000-0000-00002A000000}"/>
    <cellStyle name="20% - Accent3 3 4" xfId="44" xr:uid="{00000000-0005-0000-0000-00002B000000}"/>
    <cellStyle name="20% - Accent3 4" xfId="45" xr:uid="{00000000-0005-0000-0000-00002C000000}"/>
    <cellStyle name="20% - Accent3 5" xfId="46" xr:uid="{00000000-0005-0000-0000-00002D000000}"/>
    <cellStyle name="20% - Accent3 6" xfId="47" xr:uid="{00000000-0005-0000-0000-00002E000000}"/>
    <cellStyle name="20% - Accent3 7" xfId="48" xr:uid="{00000000-0005-0000-0000-00002F000000}"/>
    <cellStyle name="20% - Accent4 2" xfId="49" xr:uid="{00000000-0005-0000-0000-000030000000}"/>
    <cellStyle name="20% - Accent4 2 2" xfId="50" xr:uid="{00000000-0005-0000-0000-000031000000}"/>
    <cellStyle name="20% - Accent4 2 2 2" xfId="51" xr:uid="{00000000-0005-0000-0000-000032000000}"/>
    <cellStyle name="20% - Accent4 2 2 3" xfId="52" xr:uid="{00000000-0005-0000-0000-000033000000}"/>
    <cellStyle name="20% - Accent4 2 2 4" xfId="53" xr:uid="{00000000-0005-0000-0000-000034000000}"/>
    <cellStyle name="20% - Accent4 2 3" xfId="54" xr:uid="{00000000-0005-0000-0000-000035000000}"/>
    <cellStyle name="20% - Accent4 2 4" xfId="55" xr:uid="{00000000-0005-0000-0000-000036000000}"/>
    <cellStyle name="20% - Accent4 2 5" xfId="56" xr:uid="{00000000-0005-0000-0000-000037000000}"/>
    <cellStyle name="20% - Accent4 3" xfId="57" xr:uid="{00000000-0005-0000-0000-000038000000}"/>
    <cellStyle name="20% - Accent4 3 2" xfId="58" xr:uid="{00000000-0005-0000-0000-000039000000}"/>
    <cellStyle name="20% - Accent4 3 3" xfId="59" xr:uid="{00000000-0005-0000-0000-00003A000000}"/>
    <cellStyle name="20% - Accent4 3 4" xfId="60" xr:uid="{00000000-0005-0000-0000-00003B000000}"/>
    <cellStyle name="20% - Accent4 4" xfId="61" xr:uid="{00000000-0005-0000-0000-00003C000000}"/>
    <cellStyle name="20% - Accent4 5" xfId="62" xr:uid="{00000000-0005-0000-0000-00003D000000}"/>
    <cellStyle name="20% - Accent4 6" xfId="63" xr:uid="{00000000-0005-0000-0000-00003E000000}"/>
    <cellStyle name="20% - Accent4 7" xfId="64" xr:uid="{00000000-0005-0000-0000-00003F000000}"/>
    <cellStyle name="20% - Accent5" xfId="65" builtinId="46" customBuiltin="1"/>
    <cellStyle name="20% - Accent5 2" xfId="66" xr:uid="{00000000-0005-0000-0000-000041000000}"/>
    <cellStyle name="20% - Accent5 2 2" xfId="67" xr:uid="{00000000-0005-0000-0000-000042000000}"/>
    <cellStyle name="20% - Accent5 3" xfId="68" xr:uid="{00000000-0005-0000-0000-000043000000}"/>
    <cellStyle name="20% - Accent6" xfId="69" builtinId="50" customBuiltin="1"/>
    <cellStyle name="20% - Accent6 2" xfId="70" xr:uid="{00000000-0005-0000-0000-000045000000}"/>
    <cellStyle name="20% - Accent6 2 2" xfId="71" xr:uid="{00000000-0005-0000-0000-000046000000}"/>
    <cellStyle name="20% - Accent6 3" xfId="72" xr:uid="{00000000-0005-0000-0000-000047000000}"/>
    <cellStyle name="40% - Accent1 2" xfId="73" xr:uid="{00000000-0005-0000-0000-000048000000}"/>
    <cellStyle name="40% - Accent1 2 2" xfId="74" xr:uid="{00000000-0005-0000-0000-000049000000}"/>
    <cellStyle name="40% - Accent1 2 2 2" xfId="75" xr:uid="{00000000-0005-0000-0000-00004A000000}"/>
    <cellStyle name="40% - Accent1 2 2 3" xfId="76" xr:uid="{00000000-0005-0000-0000-00004B000000}"/>
    <cellStyle name="40% - Accent1 2 2 4" xfId="77" xr:uid="{00000000-0005-0000-0000-00004C000000}"/>
    <cellStyle name="40% - Accent1 2 3" xfId="78" xr:uid="{00000000-0005-0000-0000-00004D000000}"/>
    <cellStyle name="40% - Accent1 2 4" xfId="79" xr:uid="{00000000-0005-0000-0000-00004E000000}"/>
    <cellStyle name="40% - Accent1 2 5" xfId="80" xr:uid="{00000000-0005-0000-0000-00004F000000}"/>
    <cellStyle name="40% - Accent1 3" xfId="81" xr:uid="{00000000-0005-0000-0000-000050000000}"/>
    <cellStyle name="40% - Accent1 3 2" xfId="82" xr:uid="{00000000-0005-0000-0000-000051000000}"/>
    <cellStyle name="40% - Accent1 3 3" xfId="83" xr:uid="{00000000-0005-0000-0000-000052000000}"/>
    <cellStyle name="40% - Accent1 3 4" xfId="84" xr:uid="{00000000-0005-0000-0000-000053000000}"/>
    <cellStyle name="40% - Accent1 4" xfId="85" xr:uid="{00000000-0005-0000-0000-000054000000}"/>
    <cellStyle name="40% - Accent1 5" xfId="86" xr:uid="{00000000-0005-0000-0000-000055000000}"/>
    <cellStyle name="40% - Accent1 6" xfId="87" xr:uid="{00000000-0005-0000-0000-000056000000}"/>
    <cellStyle name="40% - Accent1 7" xfId="88" xr:uid="{00000000-0005-0000-0000-000057000000}"/>
    <cellStyle name="40% - Accent2" xfId="89" builtinId="35" customBuiltin="1"/>
    <cellStyle name="40% - Accent2 2" xfId="90" xr:uid="{00000000-0005-0000-0000-000059000000}"/>
    <cellStyle name="40% - Accent2 2 2" xfId="91" xr:uid="{00000000-0005-0000-0000-00005A000000}"/>
    <cellStyle name="40% - Accent2 3" xfId="92" xr:uid="{00000000-0005-0000-0000-00005B000000}"/>
    <cellStyle name="40% - Accent3 2" xfId="93" xr:uid="{00000000-0005-0000-0000-00005C000000}"/>
    <cellStyle name="40% - Accent3 2 2" xfId="94" xr:uid="{00000000-0005-0000-0000-00005D000000}"/>
    <cellStyle name="40% - Accent3 2 2 2" xfId="95" xr:uid="{00000000-0005-0000-0000-00005E000000}"/>
    <cellStyle name="40% - Accent3 2 2 3" xfId="96" xr:uid="{00000000-0005-0000-0000-00005F000000}"/>
    <cellStyle name="40% - Accent3 2 2 4" xfId="97" xr:uid="{00000000-0005-0000-0000-000060000000}"/>
    <cellStyle name="40% - Accent3 2 3" xfId="98" xr:uid="{00000000-0005-0000-0000-000061000000}"/>
    <cellStyle name="40% - Accent3 2 4" xfId="99" xr:uid="{00000000-0005-0000-0000-000062000000}"/>
    <cellStyle name="40% - Accent3 2 5" xfId="100" xr:uid="{00000000-0005-0000-0000-000063000000}"/>
    <cellStyle name="40% - Accent3 3" xfId="101" xr:uid="{00000000-0005-0000-0000-000064000000}"/>
    <cellStyle name="40% - Accent3 3 2" xfId="102" xr:uid="{00000000-0005-0000-0000-000065000000}"/>
    <cellStyle name="40% - Accent3 3 3" xfId="103" xr:uid="{00000000-0005-0000-0000-000066000000}"/>
    <cellStyle name="40% - Accent3 3 4" xfId="104" xr:uid="{00000000-0005-0000-0000-000067000000}"/>
    <cellStyle name="40% - Accent3 4" xfId="105" xr:uid="{00000000-0005-0000-0000-000068000000}"/>
    <cellStyle name="40% - Accent3 5" xfId="106" xr:uid="{00000000-0005-0000-0000-000069000000}"/>
    <cellStyle name="40% - Accent3 6" xfId="107" xr:uid="{00000000-0005-0000-0000-00006A000000}"/>
    <cellStyle name="40% - Accent3 7" xfId="108" xr:uid="{00000000-0005-0000-0000-00006B000000}"/>
    <cellStyle name="40% - Accent4 2" xfId="109" xr:uid="{00000000-0005-0000-0000-00006C000000}"/>
    <cellStyle name="40% - Accent4 2 2" xfId="110" xr:uid="{00000000-0005-0000-0000-00006D000000}"/>
    <cellStyle name="40% - Accent4 2 2 2" xfId="111" xr:uid="{00000000-0005-0000-0000-00006E000000}"/>
    <cellStyle name="40% - Accent4 2 2 3" xfId="112" xr:uid="{00000000-0005-0000-0000-00006F000000}"/>
    <cellStyle name="40% - Accent4 2 2 4" xfId="113" xr:uid="{00000000-0005-0000-0000-000070000000}"/>
    <cellStyle name="40% - Accent4 2 3" xfId="114" xr:uid="{00000000-0005-0000-0000-000071000000}"/>
    <cellStyle name="40% - Accent4 2 4" xfId="115" xr:uid="{00000000-0005-0000-0000-000072000000}"/>
    <cellStyle name="40% - Accent4 2 5" xfId="116" xr:uid="{00000000-0005-0000-0000-000073000000}"/>
    <cellStyle name="40% - Accent4 3" xfId="117" xr:uid="{00000000-0005-0000-0000-000074000000}"/>
    <cellStyle name="40% - Accent4 3 2" xfId="118" xr:uid="{00000000-0005-0000-0000-000075000000}"/>
    <cellStyle name="40% - Accent4 3 3" xfId="119" xr:uid="{00000000-0005-0000-0000-000076000000}"/>
    <cellStyle name="40% - Accent4 3 4" xfId="120" xr:uid="{00000000-0005-0000-0000-000077000000}"/>
    <cellStyle name="40% - Accent4 4" xfId="121" xr:uid="{00000000-0005-0000-0000-000078000000}"/>
    <cellStyle name="40% - Accent4 5" xfId="122" xr:uid="{00000000-0005-0000-0000-000079000000}"/>
    <cellStyle name="40% - Accent4 6" xfId="123" xr:uid="{00000000-0005-0000-0000-00007A000000}"/>
    <cellStyle name="40% - Accent4 7" xfId="124" xr:uid="{00000000-0005-0000-0000-00007B000000}"/>
    <cellStyle name="40% - Accent5" xfId="125" builtinId="47" customBuiltin="1"/>
    <cellStyle name="40% - Accent5 2" xfId="126" xr:uid="{00000000-0005-0000-0000-00007D000000}"/>
    <cellStyle name="40% - Accent5 2 2" xfId="127" xr:uid="{00000000-0005-0000-0000-00007E000000}"/>
    <cellStyle name="40% - Accent5 3" xfId="128" xr:uid="{00000000-0005-0000-0000-00007F000000}"/>
    <cellStyle name="40% - Accent6 2" xfId="129" xr:uid="{00000000-0005-0000-0000-000080000000}"/>
    <cellStyle name="40% - Accent6 2 2" xfId="130" xr:uid="{00000000-0005-0000-0000-000081000000}"/>
    <cellStyle name="40% - Accent6 2 2 2" xfId="131" xr:uid="{00000000-0005-0000-0000-000082000000}"/>
    <cellStyle name="40% - Accent6 2 2 3" xfId="132" xr:uid="{00000000-0005-0000-0000-000083000000}"/>
    <cellStyle name="40% - Accent6 2 2 4" xfId="133" xr:uid="{00000000-0005-0000-0000-000084000000}"/>
    <cellStyle name="40% - Accent6 2 3" xfId="134" xr:uid="{00000000-0005-0000-0000-000085000000}"/>
    <cellStyle name="40% - Accent6 2 4" xfId="135" xr:uid="{00000000-0005-0000-0000-000086000000}"/>
    <cellStyle name="40% - Accent6 2 5" xfId="136" xr:uid="{00000000-0005-0000-0000-000087000000}"/>
    <cellStyle name="40% - Accent6 3" xfId="137" xr:uid="{00000000-0005-0000-0000-000088000000}"/>
    <cellStyle name="40% - Accent6 3 2" xfId="138" xr:uid="{00000000-0005-0000-0000-000089000000}"/>
    <cellStyle name="40% - Accent6 3 3" xfId="139" xr:uid="{00000000-0005-0000-0000-00008A000000}"/>
    <cellStyle name="40% - Accent6 3 4" xfId="140" xr:uid="{00000000-0005-0000-0000-00008B000000}"/>
    <cellStyle name="40% - Accent6 4" xfId="141" xr:uid="{00000000-0005-0000-0000-00008C000000}"/>
    <cellStyle name="40% - Accent6 5" xfId="142" xr:uid="{00000000-0005-0000-0000-00008D000000}"/>
    <cellStyle name="40% - Accent6 6" xfId="143" xr:uid="{00000000-0005-0000-0000-00008E000000}"/>
    <cellStyle name="40% - Accent6 7" xfId="144" xr:uid="{00000000-0005-0000-0000-00008F000000}"/>
    <cellStyle name="60% - Accent1 2" xfId="145" xr:uid="{00000000-0005-0000-0000-000090000000}"/>
    <cellStyle name="60% - Accent1 3" xfId="146" xr:uid="{00000000-0005-0000-0000-000091000000}"/>
    <cellStyle name="60% - Accent1 4" xfId="147" xr:uid="{00000000-0005-0000-0000-000092000000}"/>
    <cellStyle name="60% - Accent1 5" xfId="148" xr:uid="{00000000-0005-0000-0000-000093000000}"/>
    <cellStyle name="60% - Accent2" xfId="149" builtinId="36" customBuiltin="1"/>
    <cellStyle name="60% - Accent3 2" xfId="150" xr:uid="{00000000-0005-0000-0000-000095000000}"/>
    <cellStyle name="60% - Accent3 3" xfId="151" xr:uid="{00000000-0005-0000-0000-000096000000}"/>
    <cellStyle name="60% - Accent3 4" xfId="152" xr:uid="{00000000-0005-0000-0000-000097000000}"/>
    <cellStyle name="60% - Accent3 5" xfId="153" xr:uid="{00000000-0005-0000-0000-000098000000}"/>
    <cellStyle name="60% - Accent4 2" xfId="154" xr:uid="{00000000-0005-0000-0000-000099000000}"/>
    <cellStyle name="60% - Accent4 3" xfId="155" xr:uid="{00000000-0005-0000-0000-00009A000000}"/>
    <cellStyle name="60% - Accent4 4" xfId="156" xr:uid="{00000000-0005-0000-0000-00009B000000}"/>
    <cellStyle name="60% - Accent4 5" xfId="157" xr:uid="{00000000-0005-0000-0000-00009C000000}"/>
    <cellStyle name="60% - Accent5" xfId="158" builtinId="48" customBuiltin="1"/>
    <cellStyle name="60% - Accent6 2" xfId="159" xr:uid="{00000000-0005-0000-0000-00009E000000}"/>
    <cellStyle name="60% - Accent6 3" xfId="160" xr:uid="{00000000-0005-0000-0000-00009F000000}"/>
    <cellStyle name="60% - Accent6 4" xfId="161" xr:uid="{00000000-0005-0000-0000-0000A0000000}"/>
    <cellStyle name="60% - Accent6 5" xfId="162" xr:uid="{00000000-0005-0000-0000-0000A1000000}"/>
    <cellStyle name="Accent1 2" xfId="163" xr:uid="{00000000-0005-0000-0000-0000A2000000}"/>
    <cellStyle name="Accent1 3" xfId="164" xr:uid="{00000000-0005-0000-0000-0000A3000000}"/>
    <cellStyle name="Accent1 4" xfId="165" xr:uid="{00000000-0005-0000-0000-0000A4000000}"/>
    <cellStyle name="Accent1 5" xfId="166" xr:uid="{00000000-0005-0000-0000-0000A5000000}"/>
    <cellStyle name="Accent2" xfId="167" builtinId="33" customBuiltin="1"/>
    <cellStyle name="Accent3 2" xfId="168" xr:uid="{00000000-0005-0000-0000-0000A7000000}"/>
    <cellStyle name="Accent3 3" xfId="169" xr:uid="{00000000-0005-0000-0000-0000A8000000}"/>
    <cellStyle name="Accent3 4" xfId="170" xr:uid="{00000000-0005-0000-0000-0000A9000000}"/>
    <cellStyle name="Accent3 5" xfId="171" xr:uid="{00000000-0005-0000-0000-0000AA000000}"/>
    <cellStyle name="Accent4 2" xfId="172" xr:uid="{00000000-0005-0000-0000-0000AB000000}"/>
    <cellStyle name="Accent4 3" xfId="173" xr:uid="{00000000-0005-0000-0000-0000AC000000}"/>
    <cellStyle name="Accent4 4" xfId="174" xr:uid="{00000000-0005-0000-0000-0000AD000000}"/>
    <cellStyle name="Accent4 5" xfId="175" xr:uid="{00000000-0005-0000-0000-0000AE000000}"/>
    <cellStyle name="Accent5" xfId="176" builtinId="45" customBuiltin="1"/>
    <cellStyle name="Accent6" xfId="177" builtinId="49" customBuiltin="1"/>
    <cellStyle name="Bad" xfId="178" builtinId="27" customBuiltin="1"/>
    <cellStyle name="Calculation 2" xfId="179" xr:uid="{00000000-0005-0000-0000-0000B2000000}"/>
    <cellStyle name="Calculation 3" xfId="180" xr:uid="{00000000-0005-0000-0000-0000B3000000}"/>
    <cellStyle name="Calculation 4" xfId="181" xr:uid="{00000000-0005-0000-0000-0000B4000000}"/>
    <cellStyle name="Calculation 5" xfId="182" xr:uid="{00000000-0005-0000-0000-0000B5000000}"/>
    <cellStyle name="Check Cell" xfId="183" builtinId="23" customBuiltin="1"/>
    <cellStyle name="Excel Built-in Normal" xfId="184" xr:uid="{00000000-0005-0000-0000-0000B7000000}"/>
    <cellStyle name="Explanatory Text" xfId="185" builtinId="53" customBuiltin="1"/>
    <cellStyle name="Followed Hyperlink 2" xfId="186" xr:uid="{00000000-0005-0000-0000-0000B9000000}"/>
    <cellStyle name="Good 2" xfId="187" xr:uid="{00000000-0005-0000-0000-0000BA000000}"/>
    <cellStyle name="Good 3" xfId="188" xr:uid="{00000000-0005-0000-0000-0000BB000000}"/>
    <cellStyle name="Good 4" xfId="189" xr:uid="{00000000-0005-0000-0000-0000BC000000}"/>
    <cellStyle name="Good 5" xfId="190" xr:uid="{00000000-0005-0000-0000-0000BD000000}"/>
    <cellStyle name="Heading 1 2" xfId="191" xr:uid="{00000000-0005-0000-0000-0000BE000000}"/>
    <cellStyle name="Heading 1 3" xfId="192" xr:uid="{00000000-0005-0000-0000-0000BF000000}"/>
    <cellStyle name="Heading 1 4" xfId="193" xr:uid="{00000000-0005-0000-0000-0000C0000000}"/>
    <cellStyle name="Heading 1 5" xfId="194" xr:uid="{00000000-0005-0000-0000-0000C1000000}"/>
    <cellStyle name="Heading 2 2" xfId="195" xr:uid="{00000000-0005-0000-0000-0000C2000000}"/>
    <cellStyle name="Heading 2 3" xfId="196" xr:uid="{00000000-0005-0000-0000-0000C3000000}"/>
    <cellStyle name="Heading 2 4" xfId="197" xr:uid="{00000000-0005-0000-0000-0000C4000000}"/>
    <cellStyle name="Heading 2 5" xfId="198" xr:uid="{00000000-0005-0000-0000-0000C5000000}"/>
    <cellStyle name="Heading 3 2" xfId="199" xr:uid="{00000000-0005-0000-0000-0000C6000000}"/>
    <cellStyle name="Heading 3 3" xfId="200" xr:uid="{00000000-0005-0000-0000-0000C7000000}"/>
    <cellStyle name="Heading 3 4" xfId="201" xr:uid="{00000000-0005-0000-0000-0000C8000000}"/>
    <cellStyle name="Heading 3 5" xfId="202" xr:uid="{00000000-0005-0000-0000-0000C9000000}"/>
    <cellStyle name="Heading 4 2" xfId="203" xr:uid="{00000000-0005-0000-0000-0000CA000000}"/>
    <cellStyle name="Heading 4 3" xfId="204" xr:uid="{00000000-0005-0000-0000-0000CB000000}"/>
    <cellStyle name="Heading 4 4" xfId="205" xr:uid="{00000000-0005-0000-0000-0000CC000000}"/>
    <cellStyle name="Heading 4 5" xfId="206" xr:uid="{00000000-0005-0000-0000-0000CD000000}"/>
    <cellStyle name="Hyperlink 10" xfId="207" xr:uid="{00000000-0005-0000-0000-0000CE000000}"/>
    <cellStyle name="Hyperlink 2" xfId="208" xr:uid="{00000000-0005-0000-0000-0000CF000000}"/>
    <cellStyle name="Hyperlink 2 2" xfId="209" xr:uid="{00000000-0005-0000-0000-0000D0000000}"/>
    <cellStyle name="Hyperlink 2 3" xfId="210" xr:uid="{00000000-0005-0000-0000-0000D1000000}"/>
    <cellStyle name="Hyperlink 2 4" xfId="211" xr:uid="{00000000-0005-0000-0000-0000D2000000}"/>
    <cellStyle name="Hyperlink 2 5" xfId="212" xr:uid="{00000000-0005-0000-0000-0000D3000000}"/>
    <cellStyle name="Hyperlink 3" xfId="213" xr:uid="{00000000-0005-0000-0000-0000D4000000}"/>
    <cellStyle name="Hyperlink 4" xfId="214" xr:uid="{00000000-0005-0000-0000-0000D5000000}"/>
    <cellStyle name="Hyperlink 5" xfId="215" xr:uid="{00000000-0005-0000-0000-0000D6000000}"/>
    <cellStyle name="Hyperlink 5 2" xfId="216" xr:uid="{00000000-0005-0000-0000-0000D7000000}"/>
    <cellStyle name="Hyperlink 6" xfId="217" xr:uid="{00000000-0005-0000-0000-0000D8000000}"/>
    <cellStyle name="Hyperlink 7" xfId="218" xr:uid="{00000000-0005-0000-0000-0000D9000000}"/>
    <cellStyle name="Hyperlink 8" xfId="219" xr:uid="{00000000-0005-0000-0000-0000DA000000}"/>
    <cellStyle name="Hyperlink 9" xfId="220" xr:uid="{00000000-0005-0000-0000-0000DB000000}"/>
    <cellStyle name="Input" xfId="221" builtinId="20" customBuiltin="1"/>
    <cellStyle name="Linked Cell" xfId="222" builtinId="24" customBuiltin="1"/>
    <cellStyle name="Neutral" xfId="223" builtinId="28" customBuiltin="1"/>
    <cellStyle name="Normal" xfId="0" builtinId="0"/>
    <cellStyle name="Normal 10" xfId="224" xr:uid="{00000000-0005-0000-0000-0000E0000000}"/>
    <cellStyle name="Normal 10 2" xfId="225" xr:uid="{00000000-0005-0000-0000-0000E1000000}"/>
    <cellStyle name="Normal 10 2 2" xfId="226" xr:uid="{00000000-0005-0000-0000-0000E2000000}"/>
    <cellStyle name="Normal 10 2 2 2" xfId="227" xr:uid="{00000000-0005-0000-0000-0000E3000000}"/>
    <cellStyle name="Normal 10 2 2 2 2" xfId="228" xr:uid="{00000000-0005-0000-0000-0000E4000000}"/>
    <cellStyle name="Normal 10 2 2 3" xfId="229" xr:uid="{00000000-0005-0000-0000-0000E5000000}"/>
    <cellStyle name="Normal 10 2 3" xfId="230" xr:uid="{00000000-0005-0000-0000-0000E6000000}"/>
    <cellStyle name="Normal 10 2 3 2" xfId="231" xr:uid="{00000000-0005-0000-0000-0000E7000000}"/>
    <cellStyle name="Normal 10 2 4" xfId="232" xr:uid="{00000000-0005-0000-0000-0000E8000000}"/>
    <cellStyle name="Normal 10 3" xfId="233" xr:uid="{00000000-0005-0000-0000-0000E9000000}"/>
    <cellStyle name="Normal 10 3 2" xfId="234" xr:uid="{00000000-0005-0000-0000-0000EA000000}"/>
    <cellStyle name="Normal 10 3 2 2" xfId="235" xr:uid="{00000000-0005-0000-0000-0000EB000000}"/>
    <cellStyle name="Normal 10 3 3" xfId="236" xr:uid="{00000000-0005-0000-0000-0000EC000000}"/>
    <cellStyle name="Normal 10 4" xfId="237" xr:uid="{00000000-0005-0000-0000-0000ED000000}"/>
    <cellStyle name="Normal 10 4 2" xfId="238" xr:uid="{00000000-0005-0000-0000-0000EE000000}"/>
    <cellStyle name="Normal 10 5" xfId="239" xr:uid="{00000000-0005-0000-0000-0000EF000000}"/>
    <cellStyle name="Normal 10 6" xfId="240" xr:uid="{00000000-0005-0000-0000-0000F0000000}"/>
    <cellStyle name="Normal 11" xfId="241" xr:uid="{00000000-0005-0000-0000-0000F1000000}"/>
    <cellStyle name="Normal 11 2" xfId="242" xr:uid="{00000000-0005-0000-0000-0000F2000000}"/>
    <cellStyle name="Normal 11 2 2" xfId="243" xr:uid="{00000000-0005-0000-0000-0000F3000000}"/>
    <cellStyle name="Normal 11 2 2 2" xfId="244" xr:uid="{00000000-0005-0000-0000-0000F4000000}"/>
    <cellStyle name="Normal 11 2 2 2 2" xfId="245" xr:uid="{00000000-0005-0000-0000-0000F5000000}"/>
    <cellStyle name="Normal 11 2 2 3" xfId="246" xr:uid="{00000000-0005-0000-0000-0000F6000000}"/>
    <cellStyle name="Normal 11 2 3" xfId="247" xr:uid="{00000000-0005-0000-0000-0000F7000000}"/>
    <cellStyle name="Normal 11 2 3 2" xfId="248" xr:uid="{00000000-0005-0000-0000-0000F8000000}"/>
    <cellStyle name="Normal 11 2 4" xfId="249" xr:uid="{00000000-0005-0000-0000-0000F9000000}"/>
    <cellStyle name="Normal 11 3" xfId="250" xr:uid="{00000000-0005-0000-0000-0000FA000000}"/>
    <cellStyle name="Normal 11 3 2" xfId="251" xr:uid="{00000000-0005-0000-0000-0000FB000000}"/>
    <cellStyle name="Normal 11 3 2 2" xfId="252" xr:uid="{00000000-0005-0000-0000-0000FC000000}"/>
    <cellStyle name="Normal 11 3 3" xfId="253" xr:uid="{00000000-0005-0000-0000-0000FD000000}"/>
    <cellStyle name="Normal 11 4" xfId="254" xr:uid="{00000000-0005-0000-0000-0000FE000000}"/>
    <cellStyle name="Normal 11 4 2" xfId="255" xr:uid="{00000000-0005-0000-0000-0000FF000000}"/>
    <cellStyle name="Normal 11 5" xfId="256" xr:uid="{00000000-0005-0000-0000-000000010000}"/>
    <cellStyle name="Normal 12" xfId="257" xr:uid="{00000000-0005-0000-0000-000001010000}"/>
    <cellStyle name="Normal 13" xfId="258" xr:uid="{00000000-0005-0000-0000-000002010000}"/>
    <cellStyle name="Normal 13 2" xfId="259" xr:uid="{00000000-0005-0000-0000-000003010000}"/>
    <cellStyle name="Normal 13 2 2" xfId="260" xr:uid="{00000000-0005-0000-0000-000004010000}"/>
    <cellStyle name="Normal 13 2 2 2" xfId="261" xr:uid="{00000000-0005-0000-0000-000005010000}"/>
    <cellStyle name="Normal 13 2 3" xfId="262" xr:uid="{00000000-0005-0000-0000-000006010000}"/>
    <cellStyle name="Normal 13 3" xfId="263" xr:uid="{00000000-0005-0000-0000-000007010000}"/>
    <cellStyle name="Normal 13 3 2" xfId="264" xr:uid="{00000000-0005-0000-0000-000008010000}"/>
    <cellStyle name="Normal 13 4" xfId="265" xr:uid="{00000000-0005-0000-0000-000009010000}"/>
    <cellStyle name="Normal 14" xfId="266" xr:uid="{00000000-0005-0000-0000-00000A010000}"/>
    <cellStyle name="Normal 14 2" xfId="267" xr:uid="{00000000-0005-0000-0000-00000B010000}"/>
    <cellStyle name="Normal 14 3" xfId="268" xr:uid="{00000000-0005-0000-0000-00000C010000}"/>
    <cellStyle name="Normal 14 3 2" xfId="269" xr:uid="{00000000-0005-0000-0000-00000D010000}"/>
    <cellStyle name="Normal 15" xfId="270" xr:uid="{00000000-0005-0000-0000-00000E010000}"/>
    <cellStyle name="Normal 15 2" xfId="271" xr:uid="{00000000-0005-0000-0000-00000F010000}"/>
    <cellStyle name="Normal 16" xfId="272" xr:uid="{00000000-0005-0000-0000-000010010000}"/>
    <cellStyle name="Normal 16 2" xfId="273" xr:uid="{00000000-0005-0000-0000-000011010000}"/>
    <cellStyle name="Normal 17" xfId="274" xr:uid="{00000000-0005-0000-0000-000012010000}"/>
    <cellStyle name="Normal 17 2" xfId="275" xr:uid="{00000000-0005-0000-0000-000013010000}"/>
    <cellStyle name="Normal 18" xfId="276" xr:uid="{00000000-0005-0000-0000-000014010000}"/>
    <cellStyle name="Normal 19" xfId="277" xr:uid="{00000000-0005-0000-0000-000015010000}"/>
    <cellStyle name="Normal 19 2" xfId="278" xr:uid="{00000000-0005-0000-0000-000016010000}"/>
    <cellStyle name="Normal 19 3" xfId="279" xr:uid="{00000000-0005-0000-0000-000017010000}"/>
    <cellStyle name="Normal 19 4" xfId="280" xr:uid="{00000000-0005-0000-0000-000018010000}"/>
    <cellStyle name="Normal 2" xfId="281" xr:uid="{00000000-0005-0000-0000-000019010000}"/>
    <cellStyle name="Normal 2 10" xfId="282" xr:uid="{00000000-0005-0000-0000-00001A010000}"/>
    <cellStyle name="Normal 2 10 2" xfId="283" xr:uid="{00000000-0005-0000-0000-00001B010000}"/>
    <cellStyle name="Normal 2 10 2 2" xfId="284" xr:uid="{00000000-0005-0000-0000-00001C010000}"/>
    <cellStyle name="Normal 2 10 2 2 2" xfId="285" xr:uid="{00000000-0005-0000-0000-00001D010000}"/>
    <cellStyle name="Normal 2 10 2 2 2 2" xfId="286" xr:uid="{00000000-0005-0000-0000-00001E010000}"/>
    <cellStyle name="Normal 2 10 2 2 3" xfId="287" xr:uid="{00000000-0005-0000-0000-00001F010000}"/>
    <cellStyle name="Normal 2 10 2 3" xfId="288" xr:uid="{00000000-0005-0000-0000-000020010000}"/>
    <cellStyle name="Normal 2 10 2 3 2" xfId="289" xr:uid="{00000000-0005-0000-0000-000021010000}"/>
    <cellStyle name="Normal 2 10 2 4" xfId="290" xr:uid="{00000000-0005-0000-0000-000022010000}"/>
    <cellStyle name="Normal 2 10 2 5 3" xfId="291" xr:uid="{00000000-0005-0000-0000-000023010000}"/>
    <cellStyle name="Normal 2 10 3" xfId="292" xr:uid="{00000000-0005-0000-0000-000024010000}"/>
    <cellStyle name="Normal 2 10 3 2" xfId="293" xr:uid="{00000000-0005-0000-0000-000025010000}"/>
    <cellStyle name="Normal 2 10 3 2 2" xfId="294" xr:uid="{00000000-0005-0000-0000-000026010000}"/>
    <cellStyle name="Normal 2 10 3 3" xfId="295" xr:uid="{00000000-0005-0000-0000-000027010000}"/>
    <cellStyle name="Normal 2 10 4" xfId="296" xr:uid="{00000000-0005-0000-0000-000028010000}"/>
    <cellStyle name="Normal 2 10 4 2" xfId="297" xr:uid="{00000000-0005-0000-0000-000029010000}"/>
    <cellStyle name="Normal 2 10 5" xfId="298" xr:uid="{00000000-0005-0000-0000-00002A010000}"/>
    <cellStyle name="Normal 2 11" xfId="299" xr:uid="{00000000-0005-0000-0000-00002B010000}"/>
    <cellStyle name="Normal 2 11 2" xfId="300" xr:uid="{00000000-0005-0000-0000-00002C010000}"/>
    <cellStyle name="Normal 2 11 2 2" xfId="301" xr:uid="{00000000-0005-0000-0000-00002D010000}"/>
    <cellStyle name="Normal 2 11 2 2 2" xfId="302" xr:uid="{00000000-0005-0000-0000-00002E010000}"/>
    <cellStyle name="Normal 2 11 2 3" xfId="303" xr:uid="{00000000-0005-0000-0000-00002F010000}"/>
    <cellStyle name="Normal 2 11 3" xfId="304" xr:uid="{00000000-0005-0000-0000-000030010000}"/>
    <cellStyle name="Normal 2 11 3 2" xfId="305" xr:uid="{00000000-0005-0000-0000-000031010000}"/>
    <cellStyle name="Normal 2 11 4" xfId="306" xr:uid="{00000000-0005-0000-0000-000032010000}"/>
    <cellStyle name="Normal 2 12" xfId="307" xr:uid="{00000000-0005-0000-0000-000033010000}"/>
    <cellStyle name="Normal 2 12 2" xfId="308" xr:uid="{00000000-0005-0000-0000-000034010000}"/>
    <cellStyle name="Normal 2 12 2 2" xfId="309" xr:uid="{00000000-0005-0000-0000-000035010000}"/>
    <cellStyle name="Normal 2 12 3" xfId="310" xr:uid="{00000000-0005-0000-0000-000036010000}"/>
    <cellStyle name="Normal 2 13" xfId="311" xr:uid="{00000000-0005-0000-0000-000037010000}"/>
    <cellStyle name="Normal 2 13 2" xfId="312" xr:uid="{00000000-0005-0000-0000-000038010000}"/>
    <cellStyle name="Normal 2 14" xfId="313" xr:uid="{00000000-0005-0000-0000-000039010000}"/>
    <cellStyle name="Normal 2 14 2" xfId="314" xr:uid="{00000000-0005-0000-0000-00003A010000}"/>
    <cellStyle name="Normal 2 15" xfId="315" xr:uid="{00000000-0005-0000-0000-00003B010000}"/>
    <cellStyle name="Normal 2 2" xfId="316" xr:uid="{00000000-0005-0000-0000-00003C010000}"/>
    <cellStyle name="Normal 2 2 10" xfId="317" xr:uid="{00000000-0005-0000-0000-00003D010000}"/>
    <cellStyle name="Normal 2 2 10 2" xfId="318" xr:uid="{00000000-0005-0000-0000-00003E010000}"/>
    <cellStyle name="Normal 2 2 10 2 2" xfId="319" xr:uid="{00000000-0005-0000-0000-00003F010000}"/>
    <cellStyle name="Normal 2 2 10 2 2 2" xfId="320" xr:uid="{00000000-0005-0000-0000-000040010000}"/>
    <cellStyle name="Normal 2 2 10 2 3" xfId="321" xr:uid="{00000000-0005-0000-0000-000041010000}"/>
    <cellStyle name="Normal 2 2 10 3" xfId="322" xr:uid="{00000000-0005-0000-0000-000042010000}"/>
    <cellStyle name="Normal 2 2 10 3 2" xfId="323" xr:uid="{00000000-0005-0000-0000-000043010000}"/>
    <cellStyle name="Normal 2 2 10 4" xfId="324" xr:uid="{00000000-0005-0000-0000-000044010000}"/>
    <cellStyle name="Normal 2 2 11" xfId="325" xr:uid="{00000000-0005-0000-0000-000045010000}"/>
    <cellStyle name="Normal 2 2 11 2" xfId="326" xr:uid="{00000000-0005-0000-0000-000046010000}"/>
    <cellStyle name="Normal 2 2 11 2 2" xfId="327" xr:uid="{00000000-0005-0000-0000-000047010000}"/>
    <cellStyle name="Normal 2 2 11 3" xfId="328" xr:uid="{00000000-0005-0000-0000-000048010000}"/>
    <cellStyle name="Normal 2 2 12" xfId="329" xr:uid="{00000000-0005-0000-0000-000049010000}"/>
    <cellStyle name="Normal 2 2 12 2" xfId="330" xr:uid="{00000000-0005-0000-0000-00004A010000}"/>
    <cellStyle name="Normal 2 2 13" xfId="331" xr:uid="{00000000-0005-0000-0000-00004B010000}"/>
    <cellStyle name="Normal 2 2 14" xfId="332" xr:uid="{00000000-0005-0000-0000-00004C010000}"/>
    <cellStyle name="Normal 2 2 2" xfId="333" xr:uid="{00000000-0005-0000-0000-00004D010000}"/>
    <cellStyle name="Normal 2 2 2 10" xfId="334" xr:uid="{00000000-0005-0000-0000-00004E010000}"/>
    <cellStyle name="Normal 2 2 2 10 2" xfId="335" xr:uid="{00000000-0005-0000-0000-00004F010000}"/>
    <cellStyle name="Normal 2 2 2 11" xfId="336" xr:uid="{00000000-0005-0000-0000-000050010000}"/>
    <cellStyle name="Normal 2 2 2 2" xfId="337" xr:uid="{00000000-0005-0000-0000-000051010000}"/>
    <cellStyle name="Normal 2 2 2 2 10" xfId="338" xr:uid="{00000000-0005-0000-0000-000052010000}"/>
    <cellStyle name="Normal 2 2 2 2 2" xfId="339" xr:uid="{00000000-0005-0000-0000-000053010000}"/>
    <cellStyle name="Normal 2 2 2 2 2 2" xfId="340" xr:uid="{00000000-0005-0000-0000-000054010000}"/>
    <cellStyle name="Normal 2 2 2 2 2 2 2" xfId="341" xr:uid="{00000000-0005-0000-0000-000055010000}"/>
    <cellStyle name="Normal 2 2 2 2 2 2 2 2" xfId="342" xr:uid="{00000000-0005-0000-0000-000056010000}"/>
    <cellStyle name="Normal 2 2 2 2 2 2 2 2 2" xfId="343" xr:uid="{00000000-0005-0000-0000-000057010000}"/>
    <cellStyle name="Normal 2 2 2 2 2 2 2 2 2 2" xfId="344" xr:uid="{00000000-0005-0000-0000-000058010000}"/>
    <cellStyle name="Normal 2 2 2 2 2 2 2 2 3" xfId="345" xr:uid="{00000000-0005-0000-0000-000059010000}"/>
    <cellStyle name="Normal 2 2 2 2 2 2 2 3" xfId="346" xr:uid="{00000000-0005-0000-0000-00005A010000}"/>
    <cellStyle name="Normal 2 2 2 2 2 2 2 3 2" xfId="347" xr:uid="{00000000-0005-0000-0000-00005B010000}"/>
    <cellStyle name="Normal 2 2 2 2 2 2 2 4" xfId="348" xr:uid="{00000000-0005-0000-0000-00005C010000}"/>
    <cellStyle name="Normal 2 2 2 2 2 2 3" xfId="349" xr:uid="{00000000-0005-0000-0000-00005D010000}"/>
    <cellStyle name="Normal 2 2 2 2 2 2 3 2" xfId="350" xr:uid="{00000000-0005-0000-0000-00005E010000}"/>
    <cellStyle name="Normal 2 2 2 2 2 2 3 2 2" xfId="351" xr:uid="{00000000-0005-0000-0000-00005F010000}"/>
    <cellStyle name="Normal 2 2 2 2 2 2 3 3" xfId="352" xr:uid="{00000000-0005-0000-0000-000060010000}"/>
    <cellStyle name="Normal 2 2 2 2 2 2 4" xfId="353" xr:uid="{00000000-0005-0000-0000-000061010000}"/>
    <cellStyle name="Normal 2 2 2 2 2 2 4 2" xfId="354" xr:uid="{00000000-0005-0000-0000-000062010000}"/>
    <cellStyle name="Normal 2 2 2 2 2 2 5" xfId="355" xr:uid="{00000000-0005-0000-0000-000063010000}"/>
    <cellStyle name="Normal 2 2 2 2 2 3" xfId="356" xr:uid="{00000000-0005-0000-0000-000064010000}"/>
    <cellStyle name="Normal 2 2 2 2 2 3 2" xfId="357" xr:uid="{00000000-0005-0000-0000-000065010000}"/>
    <cellStyle name="Normal 2 2 2 2 2 3 2 2" xfId="358" xr:uid="{00000000-0005-0000-0000-000066010000}"/>
    <cellStyle name="Normal 2 2 2 2 2 3 2 2 2" xfId="359" xr:uid="{00000000-0005-0000-0000-000067010000}"/>
    <cellStyle name="Normal 2 2 2 2 2 3 2 2 2 2" xfId="360" xr:uid="{00000000-0005-0000-0000-000068010000}"/>
    <cellStyle name="Normal 2 2 2 2 2 3 2 2 3" xfId="361" xr:uid="{00000000-0005-0000-0000-000069010000}"/>
    <cellStyle name="Normal 2 2 2 2 2 3 2 3" xfId="362" xr:uid="{00000000-0005-0000-0000-00006A010000}"/>
    <cellStyle name="Normal 2 2 2 2 2 3 2 3 2" xfId="363" xr:uid="{00000000-0005-0000-0000-00006B010000}"/>
    <cellStyle name="Normal 2 2 2 2 2 3 2 4" xfId="364" xr:uid="{00000000-0005-0000-0000-00006C010000}"/>
    <cellStyle name="Normal 2 2 2 2 2 3 3" xfId="365" xr:uid="{00000000-0005-0000-0000-00006D010000}"/>
    <cellStyle name="Normal 2 2 2 2 2 3 3 2" xfId="366" xr:uid="{00000000-0005-0000-0000-00006E010000}"/>
    <cellStyle name="Normal 2 2 2 2 2 3 3 2 2" xfId="367" xr:uid="{00000000-0005-0000-0000-00006F010000}"/>
    <cellStyle name="Normal 2 2 2 2 2 3 3 3" xfId="368" xr:uid="{00000000-0005-0000-0000-000070010000}"/>
    <cellStyle name="Normal 2 2 2 2 2 3 4" xfId="369" xr:uid="{00000000-0005-0000-0000-000071010000}"/>
    <cellStyle name="Normal 2 2 2 2 2 3 4 2" xfId="370" xr:uid="{00000000-0005-0000-0000-000072010000}"/>
    <cellStyle name="Normal 2 2 2 2 2 3 5" xfId="371" xr:uid="{00000000-0005-0000-0000-000073010000}"/>
    <cellStyle name="Normal 2 2 2 2 2 4" xfId="372" xr:uid="{00000000-0005-0000-0000-000074010000}"/>
    <cellStyle name="Normal 2 2 2 2 2 4 2" xfId="373" xr:uid="{00000000-0005-0000-0000-000075010000}"/>
    <cellStyle name="Normal 2 2 2 2 2 4 2 2" xfId="374" xr:uid="{00000000-0005-0000-0000-000076010000}"/>
    <cellStyle name="Normal 2 2 2 2 2 4 2 2 2" xfId="375" xr:uid="{00000000-0005-0000-0000-000077010000}"/>
    <cellStyle name="Normal 2 2 2 2 2 4 2 2 2 2" xfId="376" xr:uid="{00000000-0005-0000-0000-000078010000}"/>
    <cellStyle name="Normal 2 2 2 2 2 4 2 2 3" xfId="377" xr:uid="{00000000-0005-0000-0000-000079010000}"/>
    <cellStyle name="Normal 2 2 2 2 2 4 2 3" xfId="378" xr:uid="{00000000-0005-0000-0000-00007A010000}"/>
    <cellStyle name="Normal 2 2 2 2 2 4 2 3 2" xfId="379" xr:uid="{00000000-0005-0000-0000-00007B010000}"/>
    <cellStyle name="Normal 2 2 2 2 2 4 2 4" xfId="380" xr:uid="{00000000-0005-0000-0000-00007C010000}"/>
    <cellStyle name="Normal 2 2 2 2 2 4 3" xfId="381" xr:uid="{00000000-0005-0000-0000-00007D010000}"/>
    <cellStyle name="Normal 2 2 2 2 2 4 3 2" xfId="382" xr:uid="{00000000-0005-0000-0000-00007E010000}"/>
    <cellStyle name="Normal 2 2 2 2 2 4 3 2 2" xfId="383" xr:uid="{00000000-0005-0000-0000-00007F010000}"/>
    <cellStyle name="Normal 2 2 2 2 2 4 3 3" xfId="384" xr:uid="{00000000-0005-0000-0000-000080010000}"/>
    <cellStyle name="Normal 2 2 2 2 2 4 4" xfId="385" xr:uid="{00000000-0005-0000-0000-000081010000}"/>
    <cellStyle name="Normal 2 2 2 2 2 4 4 2" xfId="386" xr:uid="{00000000-0005-0000-0000-000082010000}"/>
    <cellStyle name="Normal 2 2 2 2 2 4 5" xfId="387" xr:uid="{00000000-0005-0000-0000-000083010000}"/>
    <cellStyle name="Normal 2 2 2 2 2 5" xfId="388" xr:uid="{00000000-0005-0000-0000-000084010000}"/>
    <cellStyle name="Normal 2 2 2 2 2 5 2" xfId="389" xr:uid="{00000000-0005-0000-0000-000085010000}"/>
    <cellStyle name="Normal 2 2 2 2 2 5 2 2" xfId="390" xr:uid="{00000000-0005-0000-0000-000086010000}"/>
    <cellStyle name="Normal 2 2 2 2 2 5 2 2 2" xfId="391" xr:uid="{00000000-0005-0000-0000-000087010000}"/>
    <cellStyle name="Normal 2 2 2 2 2 5 2 2 2 2" xfId="392" xr:uid="{00000000-0005-0000-0000-000088010000}"/>
    <cellStyle name="Normal 2 2 2 2 2 5 2 2 3" xfId="393" xr:uid="{00000000-0005-0000-0000-000089010000}"/>
    <cellStyle name="Normal 2 2 2 2 2 5 2 3" xfId="394" xr:uid="{00000000-0005-0000-0000-00008A010000}"/>
    <cellStyle name="Normal 2 2 2 2 2 5 2 3 2" xfId="395" xr:uid="{00000000-0005-0000-0000-00008B010000}"/>
    <cellStyle name="Normal 2 2 2 2 2 5 2 4" xfId="396" xr:uid="{00000000-0005-0000-0000-00008C010000}"/>
    <cellStyle name="Normal 2 2 2 2 2 5 3" xfId="397" xr:uid="{00000000-0005-0000-0000-00008D010000}"/>
    <cellStyle name="Normal 2 2 2 2 2 5 3 2" xfId="398" xr:uid="{00000000-0005-0000-0000-00008E010000}"/>
    <cellStyle name="Normal 2 2 2 2 2 5 3 2 2" xfId="399" xr:uid="{00000000-0005-0000-0000-00008F010000}"/>
    <cellStyle name="Normal 2 2 2 2 2 5 3 3" xfId="400" xr:uid="{00000000-0005-0000-0000-000090010000}"/>
    <cellStyle name="Normal 2 2 2 2 2 5 4" xfId="401" xr:uid="{00000000-0005-0000-0000-000091010000}"/>
    <cellStyle name="Normal 2 2 2 2 2 5 4 2" xfId="402" xr:uid="{00000000-0005-0000-0000-000092010000}"/>
    <cellStyle name="Normal 2 2 2 2 2 5 5" xfId="403" xr:uid="{00000000-0005-0000-0000-000093010000}"/>
    <cellStyle name="Normal 2 2 2 2 2 6" xfId="404" xr:uid="{00000000-0005-0000-0000-000094010000}"/>
    <cellStyle name="Normal 2 2 2 2 2 6 2" xfId="405" xr:uid="{00000000-0005-0000-0000-000095010000}"/>
    <cellStyle name="Normal 2 2 2 2 2 6 2 2" xfId="406" xr:uid="{00000000-0005-0000-0000-000096010000}"/>
    <cellStyle name="Normal 2 2 2 2 2 6 2 2 2" xfId="407" xr:uid="{00000000-0005-0000-0000-000097010000}"/>
    <cellStyle name="Normal 2 2 2 2 2 6 2 3" xfId="408" xr:uid="{00000000-0005-0000-0000-000098010000}"/>
    <cellStyle name="Normal 2 2 2 2 2 6 3" xfId="409" xr:uid="{00000000-0005-0000-0000-000099010000}"/>
    <cellStyle name="Normal 2 2 2 2 2 6 3 2" xfId="410" xr:uid="{00000000-0005-0000-0000-00009A010000}"/>
    <cellStyle name="Normal 2 2 2 2 2 6 4" xfId="411" xr:uid="{00000000-0005-0000-0000-00009B010000}"/>
    <cellStyle name="Normal 2 2 2 2 2 7" xfId="412" xr:uid="{00000000-0005-0000-0000-00009C010000}"/>
    <cellStyle name="Normal 2 2 2 2 2 7 2" xfId="413" xr:uid="{00000000-0005-0000-0000-00009D010000}"/>
    <cellStyle name="Normal 2 2 2 2 2 7 2 2" xfId="414" xr:uid="{00000000-0005-0000-0000-00009E010000}"/>
    <cellStyle name="Normal 2 2 2 2 2 7 3" xfId="415" xr:uid="{00000000-0005-0000-0000-00009F010000}"/>
    <cellStyle name="Normal 2 2 2 2 2 8" xfId="416" xr:uid="{00000000-0005-0000-0000-0000A0010000}"/>
    <cellStyle name="Normal 2 2 2 2 2 8 2" xfId="417" xr:uid="{00000000-0005-0000-0000-0000A1010000}"/>
    <cellStyle name="Normal 2 2 2 2 2 9" xfId="418" xr:uid="{00000000-0005-0000-0000-0000A2010000}"/>
    <cellStyle name="Normal 2 2 2 2 3" xfId="419" xr:uid="{00000000-0005-0000-0000-0000A3010000}"/>
    <cellStyle name="Normal 2 2 2 2 3 2" xfId="420" xr:uid="{00000000-0005-0000-0000-0000A4010000}"/>
    <cellStyle name="Normal 2 2 2 2 3 2 2" xfId="421" xr:uid="{00000000-0005-0000-0000-0000A5010000}"/>
    <cellStyle name="Normal 2 2 2 2 3 2 2 2" xfId="422" xr:uid="{00000000-0005-0000-0000-0000A6010000}"/>
    <cellStyle name="Normal 2 2 2 2 3 2 2 2 2" xfId="423" xr:uid="{00000000-0005-0000-0000-0000A7010000}"/>
    <cellStyle name="Normal 2 2 2 2 3 2 2 3" xfId="424" xr:uid="{00000000-0005-0000-0000-0000A8010000}"/>
    <cellStyle name="Normal 2 2 2 2 3 2 3" xfId="425" xr:uid="{00000000-0005-0000-0000-0000A9010000}"/>
    <cellStyle name="Normal 2 2 2 2 3 2 3 2" xfId="426" xr:uid="{00000000-0005-0000-0000-0000AA010000}"/>
    <cellStyle name="Normal 2 2 2 2 3 2 4" xfId="427" xr:uid="{00000000-0005-0000-0000-0000AB010000}"/>
    <cellStyle name="Normal 2 2 2 2 3 3" xfId="428" xr:uid="{00000000-0005-0000-0000-0000AC010000}"/>
    <cellStyle name="Normal 2 2 2 2 3 3 2" xfId="429" xr:uid="{00000000-0005-0000-0000-0000AD010000}"/>
    <cellStyle name="Normal 2 2 2 2 3 3 2 2" xfId="430" xr:uid="{00000000-0005-0000-0000-0000AE010000}"/>
    <cellStyle name="Normal 2 2 2 2 3 3 3" xfId="431" xr:uid="{00000000-0005-0000-0000-0000AF010000}"/>
    <cellStyle name="Normal 2 2 2 2 3 4" xfId="432" xr:uid="{00000000-0005-0000-0000-0000B0010000}"/>
    <cellStyle name="Normal 2 2 2 2 3 4 2" xfId="433" xr:uid="{00000000-0005-0000-0000-0000B1010000}"/>
    <cellStyle name="Normal 2 2 2 2 3 5" xfId="434" xr:uid="{00000000-0005-0000-0000-0000B2010000}"/>
    <cellStyle name="Normal 2 2 2 2 4" xfId="435" xr:uid="{00000000-0005-0000-0000-0000B3010000}"/>
    <cellStyle name="Normal 2 2 2 2 4 2" xfId="436" xr:uid="{00000000-0005-0000-0000-0000B4010000}"/>
    <cellStyle name="Normal 2 2 2 2 4 2 2" xfId="437" xr:uid="{00000000-0005-0000-0000-0000B5010000}"/>
    <cellStyle name="Normal 2 2 2 2 4 2 2 2" xfId="438" xr:uid="{00000000-0005-0000-0000-0000B6010000}"/>
    <cellStyle name="Normal 2 2 2 2 4 2 2 2 2" xfId="439" xr:uid="{00000000-0005-0000-0000-0000B7010000}"/>
    <cellStyle name="Normal 2 2 2 2 4 2 2 3" xfId="440" xr:uid="{00000000-0005-0000-0000-0000B8010000}"/>
    <cellStyle name="Normal 2 2 2 2 4 2 3" xfId="441" xr:uid="{00000000-0005-0000-0000-0000B9010000}"/>
    <cellStyle name="Normal 2 2 2 2 4 2 3 2" xfId="442" xr:uid="{00000000-0005-0000-0000-0000BA010000}"/>
    <cellStyle name="Normal 2 2 2 2 4 2 4" xfId="443" xr:uid="{00000000-0005-0000-0000-0000BB010000}"/>
    <cellStyle name="Normal 2 2 2 2 4 3" xfId="444" xr:uid="{00000000-0005-0000-0000-0000BC010000}"/>
    <cellStyle name="Normal 2 2 2 2 4 3 2" xfId="445" xr:uid="{00000000-0005-0000-0000-0000BD010000}"/>
    <cellStyle name="Normal 2 2 2 2 4 3 2 2" xfId="446" xr:uid="{00000000-0005-0000-0000-0000BE010000}"/>
    <cellStyle name="Normal 2 2 2 2 4 3 3" xfId="447" xr:uid="{00000000-0005-0000-0000-0000BF010000}"/>
    <cellStyle name="Normal 2 2 2 2 4 4" xfId="448" xr:uid="{00000000-0005-0000-0000-0000C0010000}"/>
    <cellStyle name="Normal 2 2 2 2 4 4 2" xfId="449" xr:uid="{00000000-0005-0000-0000-0000C1010000}"/>
    <cellStyle name="Normal 2 2 2 2 4 5" xfId="450" xr:uid="{00000000-0005-0000-0000-0000C2010000}"/>
    <cellStyle name="Normal 2 2 2 2 5" xfId="451" xr:uid="{00000000-0005-0000-0000-0000C3010000}"/>
    <cellStyle name="Normal 2 2 2 2 5 2" xfId="452" xr:uid="{00000000-0005-0000-0000-0000C4010000}"/>
    <cellStyle name="Normal 2 2 2 2 5 2 2" xfId="453" xr:uid="{00000000-0005-0000-0000-0000C5010000}"/>
    <cellStyle name="Normal 2 2 2 2 5 2 2 2" xfId="454" xr:uid="{00000000-0005-0000-0000-0000C6010000}"/>
    <cellStyle name="Normal 2 2 2 2 5 2 2 2 2" xfId="455" xr:uid="{00000000-0005-0000-0000-0000C7010000}"/>
    <cellStyle name="Normal 2 2 2 2 5 2 2 3" xfId="456" xr:uid="{00000000-0005-0000-0000-0000C8010000}"/>
    <cellStyle name="Normal 2 2 2 2 5 2 3" xfId="457" xr:uid="{00000000-0005-0000-0000-0000C9010000}"/>
    <cellStyle name="Normal 2 2 2 2 5 2 3 2" xfId="458" xr:uid="{00000000-0005-0000-0000-0000CA010000}"/>
    <cellStyle name="Normal 2 2 2 2 5 2 4" xfId="459" xr:uid="{00000000-0005-0000-0000-0000CB010000}"/>
    <cellStyle name="Normal 2 2 2 2 5 3" xfId="460" xr:uid="{00000000-0005-0000-0000-0000CC010000}"/>
    <cellStyle name="Normal 2 2 2 2 5 3 2" xfId="461" xr:uid="{00000000-0005-0000-0000-0000CD010000}"/>
    <cellStyle name="Normal 2 2 2 2 5 3 2 2" xfId="462" xr:uid="{00000000-0005-0000-0000-0000CE010000}"/>
    <cellStyle name="Normal 2 2 2 2 5 3 3" xfId="463" xr:uid="{00000000-0005-0000-0000-0000CF010000}"/>
    <cellStyle name="Normal 2 2 2 2 5 4" xfId="464" xr:uid="{00000000-0005-0000-0000-0000D0010000}"/>
    <cellStyle name="Normal 2 2 2 2 5 4 2" xfId="465" xr:uid="{00000000-0005-0000-0000-0000D1010000}"/>
    <cellStyle name="Normal 2 2 2 2 5 5" xfId="466" xr:uid="{00000000-0005-0000-0000-0000D2010000}"/>
    <cellStyle name="Normal 2 2 2 2 6" xfId="467" xr:uid="{00000000-0005-0000-0000-0000D3010000}"/>
    <cellStyle name="Normal 2 2 2 2 6 2" xfId="468" xr:uid="{00000000-0005-0000-0000-0000D4010000}"/>
    <cellStyle name="Normal 2 2 2 2 6 2 2" xfId="469" xr:uid="{00000000-0005-0000-0000-0000D5010000}"/>
    <cellStyle name="Normal 2 2 2 2 6 2 2 2" xfId="470" xr:uid="{00000000-0005-0000-0000-0000D6010000}"/>
    <cellStyle name="Normal 2 2 2 2 6 2 2 2 2" xfId="471" xr:uid="{00000000-0005-0000-0000-0000D7010000}"/>
    <cellStyle name="Normal 2 2 2 2 6 2 2 3" xfId="472" xr:uid="{00000000-0005-0000-0000-0000D8010000}"/>
    <cellStyle name="Normal 2 2 2 2 6 2 3" xfId="473" xr:uid="{00000000-0005-0000-0000-0000D9010000}"/>
    <cellStyle name="Normal 2 2 2 2 6 2 3 2" xfId="474" xr:uid="{00000000-0005-0000-0000-0000DA010000}"/>
    <cellStyle name="Normal 2 2 2 2 6 2 4" xfId="475" xr:uid="{00000000-0005-0000-0000-0000DB010000}"/>
    <cellStyle name="Normal 2 2 2 2 6 3" xfId="476" xr:uid="{00000000-0005-0000-0000-0000DC010000}"/>
    <cellStyle name="Normal 2 2 2 2 6 3 2" xfId="477" xr:uid="{00000000-0005-0000-0000-0000DD010000}"/>
    <cellStyle name="Normal 2 2 2 2 6 3 2 2" xfId="478" xr:uid="{00000000-0005-0000-0000-0000DE010000}"/>
    <cellStyle name="Normal 2 2 2 2 6 3 3" xfId="479" xr:uid="{00000000-0005-0000-0000-0000DF010000}"/>
    <cellStyle name="Normal 2 2 2 2 6 4" xfId="480" xr:uid="{00000000-0005-0000-0000-0000E0010000}"/>
    <cellStyle name="Normal 2 2 2 2 6 4 2" xfId="481" xr:uid="{00000000-0005-0000-0000-0000E1010000}"/>
    <cellStyle name="Normal 2 2 2 2 6 5" xfId="482" xr:uid="{00000000-0005-0000-0000-0000E2010000}"/>
    <cellStyle name="Normal 2 2 2 2 7" xfId="483" xr:uid="{00000000-0005-0000-0000-0000E3010000}"/>
    <cellStyle name="Normal 2 2 2 2 7 2" xfId="484" xr:uid="{00000000-0005-0000-0000-0000E4010000}"/>
    <cellStyle name="Normal 2 2 2 2 7 2 2" xfId="485" xr:uid="{00000000-0005-0000-0000-0000E5010000}"/>
    <cellStyle name="Normal 2 2 2 2 7 2 2 2" xfId="486" xr:uid="{00000000-0005-0000-0000-0000E6010000}"/>
    <cellStyle name="Normal 2 2 2 2 7 2 3" xfId="487" xr:uid="{00000000-0005-0000-0000-0000E7010000}"/>
    <cellStyle name="Normal 2 2 2 2 7 3" xfId="488" xr:uid="{00000000-0005-0000-0000-0000E8010000}"/>
    <cellStyle name="Normal 2 2 2 2 7 3 2" xfId="489" xr:uid="{00000000-0005-0000-0000-0000E9010000}"/>
    <cellStyle name="Normal 2 2 2 2 7 4" xfId="490" xr:uid="{00000000-0005-0000-0000-0000EA010000}"/>
    <cellStyle name="Normal 2 2 2 2 8" xfId="491" xr:uid="{00000000-0005-0000-0000-0000EB010000}"/>
    <cellStyle name="Normal 2 2 2 2 8 2" xfId="492" xr:uid="{00000000-0005-0000-0000-0000EC010000}"/>
    <cellStyle name="Normal 2 2 2 2 8 2 2" xfId="493" xr:uid="{00000000-0005-0000-0000-0000ED010000}"/>
    <cellStyle name="Normal 2 2 2 2 8 3" xfId="494" xr:uid="{00000000-0005-0000-0000-0000EE010000}"/>
    <cellStyle name="Normal 2 2 2 2 9" xfId="495" xr:uid="{00000000-0005-0000-0000-0000EF010000}"/>
    <cellStyle name="Normal 2 2 2 2 9 2" xfId="496" xr:uid="{00000000-0005-0000-0000-0000F0010000}"/>
    <cellStyle name="Normal 2 2 2 3" xfId="497" xr:uid="{00000000-0005-0000-0000-0000F1010000}"/>
    <cellStyle name="Normal 2 2 2 3 2" xfId="498" xr:uid="{00000000-0005-0000-0000-0000F2010000}"/>
    <cellStyle name="Normal 2 2 2 3 2 2" xfId="499" xr:uid="{00000000-0005-0000-0000-0000F3010000}"/>
    <cellStyle name="Normal 2 2 2 3 2 2 2" xfId="500" xr:uid="{00000000-0005-0000-0000-0000F4010000}"/>
    <cellStyle name="Normal 2 2 2 3 2 2 2 2" xfId="501" xr:uid="{00000000-0005-0000-0000-0000F5010000}"/>
    <cellStyle name="Normal 2 2 2 3 2 2 2 2 2" xfId="502" xr:uid="{00000000-0005-0000-0000-0000F6010000}"/>
    <cellStyle name="Normal 2 2 2 3 2 2 2 3" xfId="503" xr:uid="{00000000-0005-0000-0000-0000F7010000}"/>
    <cellStyle name="Normal 2 2 2 3 2 2 3" xfId="504" xr:uid="{00000000-0005-0000-0000-0000F8010000}"/>
    <cellStyle name="Normal 2 2 2 3 2 2 3 2" xfId="505" xr:uid="{00000000-0005-0000-0000-0000F9010000}"/>
    <cellStyle name="Normal 2 2 2 3 2 2 4" xfId="506" xr:uid="{00000000-0005-0000-0000-0000FA010000}"/>
    <cellStyle name="Normal 2 2 2 3 2 3" xfId="507" xr:uid="{00000000-0005-0000-0000-0000FB010000}"/>
    <cellStyle name="Normal 2 2 2 3 2 3 2" xfId="508" xr:uid="{00000000-0005-0000-0000-0000FC010000}"/>
    <cellStyle name="Normal 2 2 2 3 2 3 2 2" xfId="509" xr:uid="{00000000-0005-0000-0000-0000FD010000}"/>
    <cellStyle name="Normal 2 2 2 3 2 3 3" xfId="510" xr:uid="{00000000-0005-0000-0000-0000FE010000}"/>
    <cellStyle name="Normal 2 2 2 3 2 4" xfId="511" xr:uid="{00000000-0005-0000-0000-0000FF010000}"/>
    <cellStyle name="Normal 2 2 2 3 2 4 2" xfId="512" xr:uid="{00000000-0005-0000-0000-000000020000}"/>
    <cellStyle name="Normal 2 2 2 3 2 5" xfId="513" xr:uid="{00000000-0005-0000-0000-000001020000}"/>
    <cellStyle name="Normal 2 2 2 3 3" xfId="514" xr:uid="{00000000-0005-0000-0000-000002020000}"/>
    <cellStyle name="Normal 2 2 2 3 3 2" xfId="515" xr:uid="{00000000-0005-0000-0000-000003020000}"/>
    <cellStyle name="Normal 2 2 2 3 3 2 2" xfId="516" xr:uid="{00000000-0005-0000-0000-000004020000}"/>
    <cellStyle name="Normal 2 2 2 3 3 2 2 2" xfId="517" xr:uid="{00000000-0005-0000-0000-000005020000}"/>
    <cellStyle name="Normal 2 2 2 3 3 2 2 2 2" xfId="518" xr:uid="{00000000-0005-0000-0000-000006020000}"/>
    <cellStyle name="Normal 2 2 2 3 3 2 2 3" xfId="519" xr:uid="{00000000-0005-0000-0000-000007020000}"/>
    <cellStyle name="Normal 2 2 2 3 3 2 3" xfId="520" xr:uid="{00000000-0005-0000-0000-000008020000}"/>
    <cellStyle name="Normal 2 2 2 3 3 2 3 2" xfId="521" xr:uid="{00000000-0005-0000-0000-000009020000}"/>
    <cellStyle name="Normal 2 2 2 3 3 2 4" xfId="522" xr:uid="{00000000-0005-0000-0000-00000A020000}"/>
    <cellStyle name="Normal 2 2 2 3 3 3" xfId="523" xr:uid="{00000000-0005-0000-0000-00000B020000}"/>
    <cellStyle name="Normal 2 2 2 3 3 3 2" xfId="524" xr:uid="{00000000-0005-0000-0000-00000C020000}"/>
    <cellStyle name="Normal 2 2 2 3 3 3 2 2" xfId="525" xr:uid="{00000000-0005-0000-0000-00000D020000}"/>
    <cellStyle name="Normal 2 2 2 3 3 3 3" xfId="526" xr:uid="{00000000-0005-0000-0000-00000E020000}"/>
    <cellStyle name="Normal 2 2 2 3 3 4" xfId="527" xr:uid="{00000000-0005-0000-0000-00000F020000}"/>
    <cellStyle name="Normal 2 2 2 3 3 4 2" xfId="528" xr:uid="{00000000-0005-0000-0000-000010020000}"/>
    <cellStyle name="Normal 2 2 2 3 3 5" xfId="529" xr:uid="{00000000-0005-0000-0000-000011020000}"/>
    <cellStyle name="Normal 2 2 2 3 4" xfId="530" xr:uid="{00000000-0005-0000-0000-000012020000}"/>
    <cellStyle name="Normal 2 2 2 3 4 2" xfId="531" xr:uid="{00000000-0005-0000-0000-000013020000}"/>
    <cellStyle name="Normal 2 2 2 3 4 2 2" xfId="532" xr:uid="{00000000-0005-0000-0000-000014020000}"/>
    <cellStyle name="Normal 2 2 2 3 4 2 2 2" xfId="533" xr:uid="{00000000-0005-0000-0000-000015020000}"/>
    <cellStyle name="Normal 2 2 2 3 4 2 2 2 2" xfId="534" xr:uid="{00000000-0005-0000-0000-000016020000}"/>
    <cellStyle name="Normal 2 2 2 3 4 2 2 3" xfId="535" xr:uid="{00000000-0005-0000-0000-000017020000}"/>
    <cellStyle name="Normal 2 2 2 3 4 2 3" xfId="536" xr:uid="{00000000-0005-0000-0000-000018020000}"/>
    <cellStyle name="Normal 2 2 2 3 4 2 3 2" xfId="537" xr:uid="{00000000-0005-0000-0000-000019020000}"/>
    <cellStyle name="Normal 2 2 2 3 4 2 4" xfId="538" xr:uid="{00000000-0005-0000-0000-00001A020000}"/>
    <cellStyle name="Normal 2 2 2 3 4 3" xfId="539" xr:uid="{00000000-0005-0000-0000-00001B020000}"/>
    <cellStyle name="Normal 2 2 2 3 4 3 2" xfId="540" xr:uid="{00000000-0005-0000-0000-00001C020000}"/>
    <cellStyle name="Normal 2 2 2 3 4 3 2 2" xfId="541" xr:uid="{00000000-0005-0000-0000-00001D020000}"/>
    <cellStyle name="Normal 2 2 2 3 4 3 3" xfId="542" xr:uid="{00000000-0005-0000-0000-00001E020000}"/>
    <cellStyle name="Normal 2 2 2 3 4 4" xfId="543" xr:uid="{00000000-0005-0000-0000-00001F020000}"/>
    <cellStyle name="Normal 2 2 2 3 4 4 2" xfId="544" xr:uid="{00000000-0005-0000-0000-000020020000}"/>
    <cellStyle name="Normal 2 2 2 3 4 5" xfId="545" xr:uid="{00000000-0005-0000-0000-000021020000}"/>
    <cellStyle name="Normal 2 2 2 3 5" xfId="546" xr:uid="{00000000-0005-0000-0000-000022020000}"/>
    <cellStyle name="Normal 2 2 2 3 5 2" xfId="547" xr:uid="{00000000-0005-0000-0000-000023020000}"/>
    <cellStyle name="Normal 2 2 2 3 5 2 2" xfId="548" xr:uid="{00000000-0005-0000-0000-000024020000}"/>
    <cellStyle name="Normal 2 2 2 3 5 2 2 2" xfId="549" xr:uid="{00000000-0005-0000-0000-000025020000}"/>
    <cellStyle name="Normal 2 2 2 3 5 2 2 2 2" xfId="550" xr:uid="{00000000-0005-0000-0000-000026020000}"/>
    <cellStyle name="Normal 2 2 2 3 5 2 2 3" xfId="551" xr:uid="{00000000-0005-0000-0000-000027020000}"/>
    <cellStyle name="Normal 2 2 2 3 5 2 3" xfId="552" xr:uid="{00000000-0005-0000-0000-000028020000}"/>
    <cellStyle name="Normal 2 2 2 3 5 2 3 2" xfId="553" xr:uid="{00000000-0005-0000-0000-000029020000}"/>
    <cellStyle name="Normal 2 2 2 3 5 2 4" xfId="554" xr:uid="{00000000-0005-0000-0000-00002A020000}"/>
    <cellStyle name="Normal 2 2 2 3 5 3" xfId="555" xr:uid="{00000000-0005-0000-0000-00002B020000}"/>
    <cellStyle name="Normal 2 2 2 3 5 3 2" xfId="556" xr:uid="{00000000-0005-0000-0000-00002C020000}"/>
    <cellStyle name="Normal 2 2 2 3 5 3 2 2" xfId="557" xr:uid="{00000000-0005-0000-0000-00002D020000}"/>
    <cellStyle name="Normal 2 2 2 3 5 3 3" xfId="558" xr:uid="{00000000-0005-0000-0000-00002E020000}"/>
    <cellStyle name="Normal 2 2 2 3 5 4" xfId="559" xr:uid="{00000000-0005-0000-0000-00002F020000}"/>
    <cellStyle name="Normal 2 2 2 3 5 4 2" xfId="560" xr:uid="{00000000-0005-0000-0000-000030020000}"/>
    <cellStyle name="Normal 2 2 2 3 5 5" xfId="561" xr:uid="{00000000-0005-0000-0000-000031020000}"/>
    <cellStyle name="Normal 2 2 2 3 6" xfId="562" xr:uid="{00000000-0005-0000-0000-000032020000}"/>
    <cellStyle name="Normal 2 2 2 3 6 2" xfId="563" xr:uid="{00000000-0005-0000-0000-000033020000}"/>
    <cellStyle name="Normal 2 2 2 3 6 2 2" xfId="564" xr:uid="{00000000-0005-0000-0000-000034020000}"/>
    <cellStyle name="Normal 2 2 2 3 6 2 2 2" xfId="565" xr:uid="{00000000-0005-0000-0000-000035020000}"/>
    <cellStyle name="Normal 2 2 2 3 6 2 3" xfId="566" xr:uid="{00000000-0005-0000-0000-000036020000}"/>
    <cellStyle name="Normal 2 2 2 3 6 3" xfId="567" xr:uid="{00000000-0005-0000-0000-000037020000}"/>
    <cellStyle name="Normal 2 2 2 3 6 3 2" xfId="568" xr:uid="{00000000-0005-0000-0000-000038020000}"/>
    <cellStyle name="Normal 2 2 2 3 6 4" xfId="569" xr:uid="{00000000-0005-0000-0000-000039020000}"/>
    <cellStyle name="Normal 2 2 2 3 7" xfId="570" xr:uid="{00000000-0005-0000-0000-00003A020000}"/>
    <cellStyle name="Normal 2 2 2 3 7 2" xfId="571" xr:uid="{00000000-0005-0000-0000-00003B020000}"/>
    <cellStyle name="Normal 2 2 2 3 7 2 2" xfId="572" xr:uid="{00000000-0005-0000-0000-00003C020000}"/>
    <cellStyle name="Normal 2 2 2 3 7 3" xfId="573" xr:uid="{00000000-0005-0000-0000-00003D020000}"/>
    <cellStyle name="Normal 2 2 2 3 8" xfId="574" xr:uid="{00000000-0005-0000-0000-00003E020000}"/>
    <cellStyle name="Normal 2 2 2 3 8 2" xfId="575" xr:uid="{00000000-0005-0000-0000-00003F020000}"/>
    <cellStyle name="Normal 2 2 2 3 9" xfId="576" xr:uid="{00000000-0005-0000-0000-000040020000}"/>
    <cellStyle name="Normal 2 2 2 4" xfId="577" xr:uid="{00000000-0005-0000-0000-000041020000}"/>
    <cellStyle name="Normal 2 2 2 4 2" xfId="578" xr:uid="{00000000-0005-0000-0000-000042020000}"/>
    <cellStyle name="Normal 2 2 2 4 2 2" xfId="579" xr:uid="{00000000-0005-0000-0000-000043020000}"/>
    <cellStyle name="Normal 2 2 2 4 2 2 2" xfId="580" xr:uid="{00000000-0005-0000-0000-000044020000}"/>
    <cellStyle name="Normal 2 2 2 4 2 2 2 2" xfId="581" xr:uid="{00000000-0005-0000-0000-000045020000}"/>
    <cellStyle name="Normal 2 2 2 4 2 2 3" xfId="582" xr:uid="{00000000-0005-0000-0000-000046020000}"/>
    <cellStyle name="Normal 2 2 2 4 2 3" xfId="583" xr:uid="{00000000-0005-0000-0000-000047020000}"/>
    <cellStyle name="Normal 2 2 2 4 2 3 2" xfId="584" xr:uid="{00000000-0005-0000-0000-000048020000}"/>
    <cellStyle name="Normal 2 2 2 4 2 4" xfId="585" xr:uid="{00000000-0005-0000-0000-000049020000}"/>
    <cellStyle name="Normal 2 2 2 4 3" xfId="586" xr:uid="{00000000-0005-0000-0000-00004A020000}"/>
    <cellStyle name="Normal 2 2 2 4 3 2" xfId="587" xr:uid="{00000000-0005-0000-0000-00004B020000}"/>
    <cellStyle name="Normal 2 2 2 4 3 2 2" xfId="588" xr:uid="{00000000-0005-0000-0000-00004C020000}"/>
    <cellStyle name="Normal 2 2 2 4 3 3" xfId="589" xr:uid="{00000000-0005-0000-0000-00004D020000}"/>
    <cellStyle name="Normal 2 2 2 4 4" xfId="590" xr:uid="{00000000-0005-0000-0000-00004E020000}"/>
    <cellStyle name="Normal 2 2 2 4 4 2" xfId="591" xr:uid="{00000000-0005-0000-0000-00004F020000}"/>
    <cellStyle name="Normal 2 2 2 4 5" xfId="592" xr:uid="{00000000-0005-0000-0000-000050020000}"/>
    <cellStyle name="Normal 2 2 2 5" xfId="593" xr:uid="{00000000-0005-0000-0000-000051020000}"/>
    <cellStyle name="Normal 2 2 2 5 2" xfId="594" xr:uid="{00000000-0005-0000-0000-000052020000}"/>
    <cellStyle name="Normal 2 2 2 5 2 2" xfId="595" xr:uid="{00000000-0005-0000-0000-000053020000}"/>
    <cellStyle name="Normal 2 2 2 5 2 2 2" xfId="596" xr:uid="{00000000-0005-0000-0000-000054020000}"/>
    <cellStyle name="Normal 2 2 2 5 2 2 2 2" xfId="597" xr:uid="{00000000-0005-0000-0000-000055020000}"/>
    <cellStyle name="Normal 2 2 2 5 2 2 3" xfId="598" xr:uid="{00000000-0005-0000-0000-000056020000}"/>
    <cellStyle name="Normal 2 2 2 5 2 3" xfId="599" xr:uid="{00000000-0005-0000-0000-000057020000}"/>
    <cellStyle name="Normal 2 2 2 5 2 3 2" xfId="600" xr:uid="{00000000-0005-0000-0000-000058020000}"/>
    <cellStyle name="Normal 2 2 2 5 2 4" xfId="601" xr:uid="{00000000-0005-0000-0000-000059020000}"/>
    <cellStyle name="Normal 2 2 2 5 3" xfId="602" xr:uid="{00000000-0005-0000-0000-00005A020000}"/>
    <cellStyle name="Normal 2 2 2 5 3 2" xfId="603" xr:uid="{00000000-0005-0000-0000-00005B020000}"/>
    <cellStyle name="Normal 2 2 2 5 3 2 2" xfId="604" xr:uid="{00000000-0005-0000-0000-00005C020000}"/>
    <cellStyle name="Normal 2 2 2 5 3 3" xfId="605" xr:uid="{00000000-0005-0000-0000-00005D020000}"/>
    <cellStyle name="Normal 2 2 2 5 4" xfId="606" xr:uid="{00000000-0005-0000-0000-00005E020000}"/>
    <cellStyle name="Normal 2 2 2 5 4 2" xfId="607" xr:uid="{00000000-0005-0000-0000-00005F020000}"/>
    <cellStyle name="Normal 2 2 2 5 5" xfId="608" xr:uid="{00000000-0005-0000-0000-000060020000}"/>
    <cellStyle name="Normal 2 2 2 6" xfId="609" xr:uid="{00000000-0005-0000-0000-000061020000}"/>
    <cellStyle name="Normal 2 2 2 6 2" xfId="610" xr:uid="{00000000-0005-0000-0000-000062020000}"/>
    <cellStyle name="Normal 2 2 2 6 2 2" xfId="611" xr:uid="{00000000-0005-0000-0000-000063020000}"/>
    <cellStyle name="Normal 2 2 2 6 2 2 2" xfId="612" xr:uid="{00000000-0005-0000-0000-000064020000}"/>
    <cellStyle name="Normal 2 2 2 6 2 2 2 2" xfId="613" xr:uid="{00000000-0005-0000-0000-000065020000}"/>
    <cellStyle name="Normal 2 2 2 6 2 2 3" xfId="614" xr:uid="{00000000-0005-0000-0000-000066020000}"/>
    <cellStyle name="Normal 2 2 2 6 2 3" xfId="615" xr:uid="{00000000-0005-0000-0000-000067020000}"/>
    <cellStyle name="Normal 2 2 2 6 2 3 2" xfId="616" xr:uid="{00000000-0005-0000-0000-000068020000}"/>
    <cellStyle name="Normal 2 2 2 6 2 4" xfId="617" xr:uid="{00000000-0005-0000-0000-000069020000}"/>
    <cellStyle name="Normal 2 2 2 6 3" xfId="618" xr:uid="{00000000-0005-0000-0000-00006A020000}"/>
    <cellStyle name="Normal 2 2 2 6 3 2" xfId="619" xr:uid="{00000000-0005-0000-0000-00006B020000}"/>
    <cellStyle name="Normal 2 2 2 6 3 2 2" xfId="620" xr:uid="{00000000-0005-0000-0000-00006C020000}"/>
    <cellStyle name="Normal 2 2 2 6 3 3" xfId="621" xr:uid="{00000000-0005-0000-0000-00006D020000}"/>
    <cellStyle name="Normal 2 2 2 6 4" xfId="622" xr:uid="{00000000-0005-0000-0000-00006E020000}"/>
    <cellStyle name="Normal 2 2 2 6 4 2" xfId="623" xr:uid="{00000000-0005-0000-0000-00006F020000}"/>
    <cellStyle name="Normal 2 2 2 6 5" xfId="624" xr:uid="{00000000-0005-0000-0000-000070020000}"/>
    <cellStyle name="Normal 2 2 2 7" xfId="625" xr:uid="{00000000-0005-0000-0000-000071020000}"/>
    <cellStyle name="Normal 2 2 2 7 2" xfId="626" xr:uid="{00000000-0005-0000-0000-000072020000}"/>
    <cellStyle name="Normal 2 2 2 7 2 2" xfId="627" xr:uid="{00000000-0005-0000-0000-000073020000}"/>
    <cellStyle name="Normal 2 2 2 7 2 2 2" xfId="628" xr:uid="{00000000-0005-0000-0000-000074020000}"/>
    <cellStyle name="Normal 2 2 2 7 2 2 2 2" xfId="629" xr:uid="{00000000-0005-0000-0000-000075020000}"/>
    <cellStyle name="Normal 2 2 2 7 2 2 3" xfId="630" xr:uid="{00000000-0005-0000-0000-000076020000}"/>
    <cellStyle name="Normal 2 2 2 7 2 3" xfId="631" xr:uid="{00000000-0005-0000-0000-000077020000}"/>
    <cellStyle name="Normal 2 2 2 7 2 3 2" xfId="632" xr:uid="{00000000-0005-0000-0000-000078020000}"/>
    <cellStyle name="Normal 2 2 2 7 2 4" xfId="633" xr:uid="{00000000-0005-0000-0000-000079020000}"/>
    <cellStyle name="Normal 2 2 2 7 3" xfId="634" xr:uid="{00000000-0005-0000-0000-00007A020000}"/>
    <cellStyle name="Normal 2 2 2 7 3 2" xfId="635" xr:uid="{00000000-0005-0000-0000-00007B020000}"/>
    <cellStyle name="Normal 2 2 2 7 3 2 2" xfId="636" xr:uid="{00000000-0005-0000-0000-00007C020000}"/>
    <cellStyle name="Normal 2 2 2 7 3 3" xfId="637" xr:uid="{00000000-0005-0000-0000-00007D020000}"/>
    <cellStyle name="Normal 2 2 2 7 4" xfId="638" xr:uid="{00000000-0005-0000-0000-00007E020000}"/>
    <cellStyle name="Normal 2 2 2 7 4 2" xfId="639" xr:uid="{00000000-0005-0000-0000-00007F020000}"/>
    <cellStyle name="Normal 2 2 2 7 5" xfId="640" xr:uid="{00000000-0005-0000-0000-000080020000}"/>
    <cellStyle name="Normal 2 2 2 8" xfId="641" xr:uid="{00000000-0005-0000-0000-000081020000}"/>
    <cellStyle name="Normal 2 2 2 8 2" xfId="642" xr:uid="{00000000-0005-0000-0000-000082020000}"/>
    <cellStyle name="Normal 2 2 2 8 2 2" xfId="643" xr:uid="{00000000-0005-0000-0000-000083020000}"/>
    <cellStyle name="Normal 2 2 2 8 2 2 2" xfId="644" xr:uid="{00000000-0005-0000-0000-000084020000}"/>
    <cellStyle name="Normal 2 2 2 8 2 3" xfId="645" xr:uid="{00000000-0005-0000-0000-000085020000}"/>
    <cellStyle name="Normal 2 2 2 8 3" xfId="646" xr:uid="{00000000-0005-0000-0000-000086020000}"/>
    <cellStyle name="Normal 2 2 2 8 3 2" xfId="647" xr:uid="{00000000-0005-0000-0000-000087020000}"/>
    <cellStyle name="Normal 2 2 2 8 4" xfId="648" xr:uid="{00000000-0005-0000-0000-000088020000}"/>
    <cellStyle name="Normal 2 2 2 9" xfId="649" xr:uid="{00000000-0005-0000-0000-000089020000}"/>
    <cellStyle name="Normal 2 2 2 9 2" xfId="650" xr:uid="{00000000-0005-0000-0000-00008A020000}"/>
    <cellStyle name="Normal 2 2 2 9 2 2" xfId="651" xr:uid="{00000000-0005-0000-0000-00008B020000}"/>
    <cellStyle name="Normal 2 2 2 9 3" xfId="652" xr:uid="{00000000-0005-0000-0000-00008C020000}"/>
    <cellStyle name="Normal 2 2 3" xfId="653" xr:uid="{00000000-0005-0000-0000-00008D020000}"/>
    <cellStyle name="Normal 2 2 3 10" xfId="654" xr:uid="{00000000-0005-0000-0000-00008E020000}"/>
    <cellStyle name="Normal 2 2 3 10 2" xfId="655" xr:uid="{00000000-0005-0000-0000-00008F020000}"/>
    <cellStyle name="Normal 2 2 3 11" xfId="656" xr:uid="{00000000-0005-0000-0000-000090020000}"/>
    <cellStyle name="Normal 2 2 3 2" xfId="657" xr:uid="{00000000-0005-0000-0000-000091020000}"/>
    <cellStyle name="Normal 2 2 3 2 10" xfId="658" xr:uid="{00000000-0005-0000-0000-000092020000}"/>
    <cellStyle name="Normal 2 2 3 2 2" xfId="659" xr:uid="{00000000-0005-0000-0000-000093020000}"/>
    <cellStyle name="Normal 2 2 3 2 2 2" xfId="660" xr:uid="{00000000-0005-0000-0000-000094020000}"/>
    <cellStyle name="Normal 2 2 3 2 2 2 2" xfId="661" xr:uid="{00000000-0005-0000-0000-000095020000}"/>
    <cellStyle name="Normal 2 2 3 2 2 2 2 2" xfId="662" xr:uid="{00000000-0005-0000-0000-000096020000}"/>
    <cellStyle name="Normal 2 2 3 2 2 2 2 2 2" xfId="663" xr:uid="{00000000-0005-0000-0000-000097020000}"/>
    <cellStyle name="Normal 2 2 3 2 2 2 2 2 2 2" xfId="664" xr:uid="{00000000-0005-0000-0000-000098020000}"/>
    <cellStyle name="Normal 2 2 3 2 2 2 2 2 3" xfId="665" xr:uid="{00000000-0005-0000-0000-000099020000}"/>
    <cellStyle name="Normal 2 2 3 2 2 2 2 3" xfId="666" xr:uid="{00000000-0005-0000-0000-00009A020000}"/>
    <cellStyle name="Normal 2 2 3 2 2 2 2 3 2" xfId="667" xr:uid="{00000000-0005-0000-0000-00009B020000}"/>
    <cellStyle name="Normal 2 2 3 2 2 2 2 4" xfId="668" xr:uid="{00000000-0005-0000-0000-00009C020000}"/>
    <cellStyle name="Normal 2 2 3 2 2 2 3" xfId="669" xr:uid="{00000000-0005-0000-0000-00009D020000}"/>
    <cellStyle name="Normal 2 2 3 2 2 2 3 2" xfId="670" xr:uid="{00000000-0005-0000-0000-00009E020000}"/>
    <cellStyle name="Normal 2 2 3 2 2 2 3 2 2" xfId="671" xr:uid="{00000000-0005-0000-0000-00009F020000}"/>
    <cellStyle name="Normal 2 2 3 2 2 2 3 3" xfId="672" xr:uid="{00000000-0005-0000-0000-0000A0020000}"/>
    <cellStyle name="Normal 2 2 3 2 2 2 4" xfId="673" xr:uid="{00000000-0005-0000-0000-0000A1020000}"/>
    <cellStyle name="Normal 2 2 3 2 2 2 4 2" xfId="674" xr:uid="{00000000-0005-0000-0000-0000A2020000}"/>
    <cellStyle name="Normal 2 2 3 2 2 2 5" xfId="675" xr:uid="{00000000-0005-0000-0000-0000A3020000}"/>
    <cellStyle name="Normal 2 2 3 2 2 3" xfId="676" xr:uid="{00000000-0005-0000-0000-0000A4020000}"/>
    <cellStyle name="Normal 2 2 3 2 2 3 2" xfId="677" xr:uid="{00000000-0005-0000-0000-0000A5020000}"/>
    <cellStyle name="Normal 2 2 3 2 2 3 2 2" xfId="678" xr:uid="{00000000-0005-0000-0000-0000A6020000}"/>
    <cellStyle name="Normal 2 2 3 2 2 3 2 2 2" xfId="679" xr:uid="{00000000-0005-0000-0000-0000A7020000}"/>
    <cellStyle name="Normal 2 2 3 2 2 3 2 2 2 2" xfId="680" xr:uid="{00000000-0005-0000-0000-0000A8020000}"/>
    <cellStyle name="Normal 2 2 3 2 2 3 2 2 3" xfId="681" xr:uid="{00000000-0005-0000-0000-0000A9020000}"/>
    <cellStyle name="Normal 2 2 3 2 2 3 2 3" xfId="682" xr:uid="{00000000-0005-0000-0000-0000AA020000}"/>
    <cellStyle name="Normal 2 2 3 2 2 3 2 3 2" xfId="683" xr:uid="{00000000-0005-0000-0000-0000AB020000}"/>
    <cellStyle name="Normal 2 2 3 2 2 3 2 4" xfId="684" xr:uid="{00000000-0005-0000-0000-0000AC020000}"/>
    <cellStyle name="Normal 2 2 3 2 2 3 3" xfId="685" xr:uid="{00000000-0005-0000-0000-0000AD020000}"/>
    <cellStyle name="Normal 2 2 3 2 2 3 3 2" xfId="686" xr:uid="{00000000-0005-0000-0000-0000AE020000}"/>
    <cellStyle name="Normal 2 2 3 2 2 3 3 2 2" xfId="687" xr:uid="{00000000-0005-0000-0000-0000AF020000}"/>
    <cellStyle name="Normal 2 2 3 2 2 3 3 3" xfId="688" xr:uid="{00000000-0005-0000-0000-0000B0020000}"/>
    <cellStyle name="Normal 2 2 3 2 2 3 4" xfId="689" xr:uid="{00000000-0005-0000-0000-0000B1020000}"/>
    <cellStyle name="Normal 2 2 3 2 2 3 4 2" xfId="690" xr:uid="{00000000-0005-0000-0000-0000B2020000}"/>
    <cellStyle name="Normal 2 2 3 2 2 3 5" xfId="691" xr:uid="{00000000-0005-0000-0000-0000B3020000}"/>
    <cellStyle name="Normal 2 2 3 2 2 4" xfId="692" xr:uid="{00000000-0005-0000-0000-0000B4020000}"/>
    <cellStyle name="Normal 2 2 3 2 2 4 2" xfId="693" xr:uid="{00000000-0005-0000-0000-0000B5020000}"/>
    <cellStyle name="Normal 2 2 3 2 2 4 2 2" xfId="694" xr:uid="{00000000-0005-0000-0000-0000B6020000}"/>
    <cellStyle name="Normal 2 2 3 2 2 4 2 2 2" xfId="695" xr:uid="{00000000-0005-0000-0000-0000B7020000}"/>
    <cellStyle name="Normal 2 2 3 2 2 4 2 2 2 2" xfId="696" xr:uid="{00000000-0005-0000-0000-0000B8020000}"/>
    <cellStyle name="Normal 2 2 3 2 2 4 2 2 3" xfId="697" xr:uid="{00000000-0005-0000-0000-0000B9020000}"/>
    <cellStyle name="Normal 2 2 3 2 2 4 2 3" xfId="698" xr:uid="{00000000-0005-0000-0000-0000BA020000}"/>
    <cellStyle name="Normal 2 2 3 2 2 4 2 3 2" xfId="699" xr:uid="{00000000-0005-0000-0000-0000BB020000}"/>
    <cellStyle name="Normal 2 2 3 2 2 4 2 4" xfId="700" xr:uid="{00000000-0005-0000-0000-0000BC020000}"/>
    <cellStyle name="Normal 2 2 3 2 2 4 3" xfId="701" xr:uid="{00000000-0005-0000-0000-0000BD020000}"/>
    <cellStyle name="Normal 2 2 3 2 2 4 3 2" xfId="702" xr:uid="{00000000-0005-0000-0000-0000BE020000}"/>
    <cellStyle name="Normal 2 2 3 2 2 4 3 2 2" xfId="703" xr:uid="{00000000-0005-0000-0000-0000BF020000}"/>
    <cellStyle name="Normal 2 2 3 2 2 4 3 3" xfId="704" xr:uid="{00000000-0005-0000-0000-0000C0020000}"/>
    <cellStyle name="Normal 2 2 3 2 2 4 4" xfId="705" xr:uid="{00000000-0005-0000-0000-0000C1020000}"/>
    <cellStyle name="Normal 2 2 3 2 2 4 4 2" xfId="706" xr:uid="{00000000-0005-0000-0000-0000C2020000}"/>
    <cellStyle name="Normal 2 2 3 2 2 4 5" xfId="707" xr:uid="{00000000-0005-0000-0000-0000C3020000}"/>
    <cellStyle name="Normal 2 2 3 2 2 5" xfId="708" xr:uid="{00000000-0005-0000-0000-0000C4020000}"/>
    <cellStyle name="Normal 2 2 3 2 2 5 2" xfId="709" xr:uid="{00000000-0005-0000-0000-0000C5020000}"/>
    <cellStyle name="Normal 2 2 3 2 2 5 2 2" xfId="710" xr:uid="{00000000-0005-0000-0000-0000C6020000}"/>
    <cellStyle name="Normal 2 2 3 2 2 5 2 2 2" xfId="711" xr:uid="{00000000-0005-0000-0000-0000C7020000}"/>
    <cellStyle name="Normal 2 2 3 2 2 5 2 2 2 2" xfId="712" xr:uid="{00000000-0005-0000-0000-0000C8020000}"/>
    <cellStyle name="Normal 2 2 3 2 2 5 2 2 3" xfId="713" xr:uid="{00000000-0005-0000-0000-0000C9020000}"/>
    <cellStyle name="Normal 2 2 3 2 2 5 2 3" xfId="714" xr:uid="{00000000-0005-0000-0000-0000CA020000}"/>
    <cellStyle name="Normal 2 2 3 2 2 5 2 3 2" xfId="715" xr:uid="{00000000-0005-0000-0000-0000CB020000}"/>
    <cellStyle name="Normal 2 2 3 2 2 5 2 4" xfId="716" xr:uid="{00000000-0005-0000-0000-0000CC020000}"/>
    <cellStyle name="Normal 2 2 3 2 2 5 3" xfId="717" xr:uid="{00000000-0005-0000-0000-0000CD020000}"/>
    <cellStyle name="Normal 2 2 3 2 2 5 3 2" xfId="718" xr:uid="{00000000-0005-0000-0000-0000CE020000}"/>
    <cellStyle name="Normal 2 2 3 2 2 5 3 2 2" xfId="719" xr:uid="{00000000-0005-0000-0000-0000CF020000}"/>
    <cellStyle name="Normal 2 2 3 2 2 5 3 3" xfId="720" xr:uid="{00000000-0005-0000-0000-0000D0020000}"/>
    <cellStyle name="Normal 2 2 3 2 2 5 4" xfId="721" xr:uid="{00000000-0005-0000-0000-0000D1020000}"/>
    <cellStyle name="Normal 2 2 3 2 2 5 4 2" xfId="722" xr:uid="{00000000-0005-0000-0000-0000D2020000}"/>
    <cellStyle name="Normal 2 2 3 2 2 5 5" xfId="723" xr:uid="{00000000-0005-0000-0000-0000D3020000}"/>
    <cellStyle name="Normal 2 2 3 2 2 6" xfId="724" xr:uid="{00000000-0005-0000-0000-0000D4020000}"/>
    <cellStyle name="Normal 2 2 3 2 2 6 2" xfId="725" xr:uid="{00000000-0005-0000-0000-0000D5020000}"/>
    <cellStyle name="Normal 2 2 3 2 2 6 2 2" xfId="726" xr:uid="{00000000-0005-0000-0000-0000D6020000}"/>
    <cellStyle name="Normal 2 2 3 2 2 6 2 2 2" xfId="727" xr:uid="{00000000-0005-0000-0000-0000D7020000}"/>
    <cellStyle name="Normal 2 2 3 2 2 6 2 3" xfId="728" xr:uid="{00000000-0005-0000-0000-0000D8020000}"/>
    <cellStyle name="Normal 2 2 3 2 2 6 3" xfId="729" xr:uid="{00000000-0005-0000-0000-0000D9020000}"/>
    <cellStyle name="Normal 2 2 3 2 2 6 3 2" xfId="730" xr:uid="{00000000-0005-0000-0000-0000DA020000}"/>
    <cellStyle name="Normal 2 2 3 2 2 6 4" xfId="731" xr:uid="{00000000-0005-0000-0000-0000DB020000}"/>
    <cellStyle name="Normal 2 2 3 2 2 7" xfId="732" xr:uid="{00000000-0005-0000-0000-0000DC020000}"/>
    <cellStyle name="Normal 2 2 3 2 2 7 2" xfId="733" xr:uid="{00000000-0005-0000-0000-0000DD020000}"/>
    <cellStyle name="Normal 2 2 3 2 2 7 2 2" xfId="734" xr:uid="{00000000-0005-0000-0000-0000DE020000}"/>
    <cellStyle name="Normal 2 2 3 2 2 7 3" xfId="735" xr:uid="{00000000-0005-0000-0000-0000DF020000}"/>
    <cellStyle name="Normal 2 2 3 2 2 8" xfId="736" xr:uid="{00000000-0005-0000-0000-0000E0020000}"/>
    <cellStyle name="Normal 2 2 3 2 2 8 2" xfId="737" xr:uid="{00000000-0005-0000-0000-0000E1020000}"/>
    <cellStyle name="Normal 2 2 3 2 2 9" xfId="738" xr:uid="{00000000-0005-0000-0000-0000E2020000}"/>
    <cellStyle name="Normal 2 2 3 2 3" xfId="739" xr:uid="{00000000-0005-0000-0000-0000E3020000}"/>
    <cellStyle name="Normal 2 2 3 2 3 2" xfId="740" xr:uid="{00000000-0005-0000-0000-0000E4020000}"/>
    <cellStyle name="Normal 2 2 3 2 3 2 2" xfId="741" xr:uid="{00000000-0005-0000-0000-0000E5020000}"/>
    <cellStyle name="Normal 2 2 3 2 3 2 2 2" xfId="742" xr:uid="{00000000-0005-0000-0000-0000E6020000}"/>
    <cellStyle name="Normal 2 2 3 2 3 2 2 2 2" xfId="743" xr:uid="{00000000-0005-0000-0000-0000E7020000}"/>
    <cellStyle name="Normal 2 2 3 2 3 2 2 3" xfId="744" xr:uid="{00000000-0005-0000-0000-0000E8020000}"/>
    <cellStyle name="Normal 2 2 3 2 3 2 3" xfId="745" xr:uid="{00000000-0005-0000-0000-0000E9020000}"/>
    <cellStyle name="Normal 2 2 3 2 3 2 3 2" xfId="746" xr:uid="{00000000-0005-0000-0000-0000EA020000}"/>
    <cellStyle name="Normal 2 2 3 2 3 2 4" xfId="747" xr:uid="{00000000-0005-0000-0000-0000EB020000}"/>
    <cellStyle name="Normal 2 2 3 2 3 3" xfId="748" xr:uid="{00000000-0005-0000-0000-0000EC020000}"/>
    <cellStyle name="Normal 2 2 3 2 3 3 2" xfId="749" xr:uid="{00000000-0005-0000-0000-0000ED020000}"/>
    <cellStyle name="Normal 2 2 3 2 3 3 2 2" xfId="750" xr:uid="{00000000-0005-0000-0000-0000EE020000}"/>
    <cellStyle name="Normal 2 2 3 2 3 3 3" xfId="751" xr:uid="{00000000-0005-0000-0000-0000EF020000}"/>
    <cellStyle name="Normal 2 2 3 2 3 4" xfId="752" xr:uid="{00000000-0005-0000-0000-0000F0020000}"/>
    <cellStyle name="Normal 2 2 3 2 3 4 2" xfId="753" xr:uid="{00000000-0005-0000-0000-0000F1020000}"/>
    <cellStyle name="Normal 2 2 3 2 3 5" xfId="754" xr:uid="{00000000-0005-0000-0000-0000F2020000}"/>
    <cellStyle name="Normal 2 2 3 2 4" xfId="755" xr:uid="{00000000-0005-0000-0000-0000F3020000}"/>
    <cellStyle name="Normal 2 2 3 2 4 2" xfId="756" xr:uid="{00000000-0005-0000-0000-0000F4020000}"/>
    <cellStyle name="Normal 2 2 3 2 4 2 2" xfId="757" xr:uid="{00000000-0005-0000-0000-0000F5020000}"/>
    <cellStyle name="Normal 2 2 3 2 4 2 2 2" xfId="758" xr:uid="{00000000-0005-0000-0000-0000F6020000}"/>
    <cellStyle name="Normal 2 2 3 2 4 2 2 2 2" xfId="759" xr:uid="{00000000-0005-0000-0000-0000F7020000}"/>
    <cellStyle name="Normal 2 2 3 2 4 2 2 3" xfId="760" xr:uid="{00000000-0005-0000-0000-0000F8020000}"/>
    <cellStyle name="Normal 2 2 3 2 4 2 3" xfId="761" xr:uid="{00000000-0005-0000-0000-0000F9020000}"/>
    <cellStyle name="Normal 2 2 3 2 4 2 3 2" xfId="762" xr:uid="{00000000-0005-0000-0000-0000FA020000}"/>
    <cellStyle name="Normal 2 2 3 2 4 2 4" xfId="763" xr:uid="{00000000-0005-0000-0000-0000FB020000}"/>
    <cellStyle name="Normal 2 2 3 2 4 3" xfId="764" xr:uid="{00000000-0005-0000-0000-0000FC020000}"/>
    <cellStyle name="Normal 2 2 3 2 4 3 2" xfId="765" xr:uid="{00000000-0005-0000-0000-0000FD020000}"/>
    <cellStyle name="Normal 2 2 3 2 4 3 2 2" xfId="766" xr:uid="{00000000-0005-0000-0000-0000FE020000}"/>
    <cellStyle name="Normal 2 2 3 2 4 3 3" xfId="767" xr:uid="{00000000-0005-0000-0000-0000FF020000}"/>
    <cellStyle name="Normal 2 2 3 2 4 4" xfId="768" xr:uid="{00000000-0005-0000-0000-000000030000}"/>
    <cellStyle name="Normal 2 2 3 2 4 4 2" xfId="769" xr:uid="{00000000-0005-0000-0000-000001030000}"/>
    <cellStyle name="Normal 2 2 3 2 4 5" xfId="770" xr:uid="{00000000-0005-0000-0000-000002030000}"/>
    <cellStyle name="Normal 2 2 3 2 5" xfId="771" xr:uid="{00000000-0005-0000-0000-000003030000}"/>
    <cellStyle name="Normal 2 2 3 2 5 2" xfId="772" xr:uid="{00000000-0005-0000-0000-000004030000}"/>
    <cellStyle name="Normal 2 2 3 2 5 2 2" xfId="773" xr:uid="{00000000-0005-0000-0000-000005030000}"/>
    <cellStyle name="Normal 2 2 3 2 5 2 2 2" xfId="774" xr:uid="{00000000-0005-0000-0000-000006030000}"/>
    <cellStyle name="Normal 2 2 3 2 5 2 2 2 2" xfId="775" xr:uid="{00000000-0005-0000-0000-000007030000}"/>
    <cellStyle name="Normal 2 2 3 2 5 2 2 3" xfId="776" xr:uid="{00000000-0005-0000-0000-000008030000}"/>
    <cellStyle name="Normal 2 2 3 2 5 2 3" xfId="777" xr:uid="{00000000-0005-0000-0000-000009030000}"/>
    <cellStyle name="Normal 2 2 3 2 5 2 3 2" xfId="778" xr:uid="{00000000-0005-0000-0000-00000A030000}"/>
    <cellStyle name="Normal 2 2 3 2 5 2 4" xfId="779" xr:uid="{00000000-0005-0000-0000-00000B030000}"/>
    <cellStyle name="Normal 2 2 3 2 5 3" xfId="780" xr:uid="{00000000-0005-0000-0000-00000C030000}"/>
    <cellStyle name="Normal 2 2 3 2 5 3 2" xfId="781" xr:uid="{00000000-0005-0000-0000-00000D030000}"/>
    <cellStyle name="Normal 2 2 3 2 5 3 2 2" xfId="782" xr:uid="{00000000-0005-0000-0000-00000E030000}"/>
    <cellStyle name="Normal 2 2 3 2 5 3 3" xfId="783" xr:uid="{00000000-0005-0000-0000-00000F030000}"/>
    <cellStyle name="Normal 2 2 3 2 5 4" xfId="784" xr:uid="{00000000-0005-0000-0000-000010030000}"/>
    <cellStyle name="Normal 2 2 3 2 5 4 2" xfId="785" xr:uid="{00000000-0005-0000-0000-000011030000}"/>
    <cellStyle name="Normal 2 2 3 2 5 5" xfId="786" xr:uid="{00000000-0005-0000-0000-000012030000}"/>
    <cellStyle name="Normal 2 2 3 2 6" xfId="787" xr:uid="{00000000-0005-0000-0000-000013030000}"/>
    <cellStyle name="Normal 2 2 3 2 6 2" xfId="788" xr:uid="{00000000-0005-0000-0000-000014030000}"/>
    <cellStyle name="Normal 2 2 3 2 6 2 2" xfId="789" xr:uid="{00000000-0005-0000-0000-000015030000}"/>
    <cellStyle name="Normal 2 2 3 2 6 2 2 2" xfId="790" xr:uid="{00000000-0005-0000-0000-000016030000}"/>
    <cellStyle name="Normal 2 2 3 2 6 2 2 2 2" xfId="791" xr:uid="{00000000-0005-0000-0000-000017030000}"/>
    <cellStyle name="Normal 2 2 3 2 6 2 2 3" xfId="792" xr:uid="{00000000-0005-0000-0000-000018030000}"/>
    <cellStyle name="Normal 2 2 3 2 6 2 3" xfId="793" xr:uid="{00000000-0005-0000-0000-000019030000}"/>
    <cellStyle name="Normal 2 2 3 2 6 2 3 2" xfId="794" xr:uid="{00000000-0005-0000-0000-00001A030000}"/>
    <cellStyle name="Normal 2 2 3 2 6 2 4" xfId="795" xr:uid="{00000000-0005-0000-0000-00001B030000}"/>
    <cellStyle name="Normal 2 2 3 2 6 3" xfId="796" xr:uid="{00000000-0005-0000-0000-00001C030000}"/>
    <cellStyle name="Normal 2 2 3 2 6 3 2" xfId="797" xr:uid="{00000000-0005-0000-0000-00001D030000}"/>
    <cellStyle name="Normal 2 2 3 2 6 3 2 2" xfId="798" xr:uid="{00000000-0005-0000-0000-00001E030000}"/>
    <cellStyle name="Normal 2 2 3 2 6 3 3" xfId="799" xr:uid="{00000000-0005-0000-0000-00001F030000}"/>
    <cellStyle name="Normal 2 2 3 2 6 4" xfId="800" xr:uid="{00000000-0005-0000-0000-000020030000}"/>
    <cellStyle name="Normal 2 2 3 2 6 4 2" xfId="801" xr:uid="{00000000-0005-0000-0000-000021030000}"/>
    <cellStyle name="Normal 2 2 3 2 6 5" xfId="802" xr:uid="{00000000-0005-0000-0000-000022030000}"/>
    <cellStyle name="Normal 2 2 3 2 7" xfId="803" xr:uid="{00000000-0005-0000-0000-000023030000}"/>
    <cellStyle name="Normal 2 2 3 2 7 2" xfId="804" xr:uid="{00000000-0005-0000-0000-000024030000}"/>
    <cellStyle name="Normal 2 2 3 2 7 2 2" xfId="805" xr:uid="{00000000-0005-0000-0000-000025030000}"/>
    <cellStyle name="Normal 2 2 3 2 7 2 2 2" xfId="806" xr:uid="{00000000-0005-0000-0000-000026030000}"/>
    <cellStyle name="Normal 2 2 3 2 7 2 3" xfId="807" xr:uid="{00000000-0005-0000-0000-000027030000}"/>
    <cellStyle name="Normal 2 2 3 2 7 3" xfId="808" xr:uid="{00000000-0005-0000-0000-000028030000}"/>
    <cellStyle name="Normal 2 2 3 2 7 3 2" xfId="809" xr:uid="{00000000-0005-0000-0000-000029030000}"/>
    <cellStyle name="Normal 2 2 3 2 7 4" xfId="810" xr:uid="{00000000-0005-0000-0000-00002A030000}"/>
    <cellStyle name="Normal 2 2 3 2 8" xfId="811" xr:uid="{00000000-0005-0000-0000-00002B030000}"/>
    <cellStyle name="Normal 2 2 3 2 8 2" xfId="812" xr:uid="{00000000-0005-0000-0000-00002C030000}"/>
    <cellStyle name="Normal 2 2 3 2 8 2 2" xfId="813" xr:uid="{00000000-0005-0000-0000-00002D030000}"/>
    <cellStyle name="Normal 2 2 3 2 8 3" xfId="814" xr:uid="{00000000-0005-0000-0000-00002E030000}"/>
    <cellStyle name="Normal 2 2 3 2 9" xfId="815" xr:uid="{00000000-0005-0000-0000-00002F030000}"/>
    <cellStyle name="Normal 2 2 3 2 9 2" xfId="816" xr:uid="{00000000-0005-0000-0000-000030030000}"/>
    <cellStyle name="Normal 2 2 3 3" xfId="817" xr:uid="{00000000-0005-0000-0000-000031030000}"/>
    <cellStyle name="Normal 2 2 3 3 2" xfId="818" xr:uid="{00000000-0005-0000-0000-000032030000}"/>
    <cellStyle name="Normal 2 2 3 3 2 2" xfId="819" xr:uid="{00000000-0005-0000-0000-000033030000}"/>
    <cellStyle name="Normal 2 2 3 3 2 2 2" xfId="820" xr:uid="{00000000-0005-0000-0000-000034030000}"/>
    <cellStyle name="Normal 2 2 3 3 2 2 2 2" xfId="821" xr:uid="{00000000-0005-0000-0000-000035030000}"/>
    <cellStyle name="Normal 2 2 3 3 2 2 2 2 2" xfId="822" xr:uid="{00000000-0005-0000-0000-000036030000}"/>
    <cellStyle name="Normal 2 2 3 3 2 2 2 3" xfId="823" xr:uid="{00000000-0005-0000-0000-000037030000}"/>
    <cellStyle name="Normal 2 2 3 3 2 2 3" xfId="824" xr:uid="{00000000-0005-0000-0000-000038030000}"/>
    <cellStyle name="Normal 2 2 3 3 2 2 3 2" xfId="825" xr:uid="{00000000-0005-0000-0000-000039030000}"/>
    <cellStyle name="Normal 2 2 3 3 2 2 4" xfId="826" xr:uid="{00000000-0005-0000-0000-00003A030000}"/>
    <cellStyle name="Normal 2 2 3 3 2 3" xfId="827" xr:uid="{00000000-0005-0000-0000-00003B030000}"/>
    <cellStyle name="Normal 2 2 3 3 2 3 2" xfId="828" xr:uid="{00000000-0005-0000-0000-00003C030000}"/>
    <cellStyle name="Normal 2 2 3 3 2 3 2 2" xfId="829" xr:uid="{00000000-0005-0000-0000-00003D030000}"/>
    <cellStyle name="Normal 2 2 3 3 2 3 3" xfId="830" xr:uid="{00000000-0005-0000-0000-00003E030000}"/>
    <cellStyle name="Normal 2 2 3 3 2 4" xfId="831" xr:uid="{00000000-0005-0000-0000-00003F030000}"/>
    <cellStyle name="Normal 2 2 3 3 2 4 2" xfId="832" xr:uid="{00000000-0005-0000-0000-000040030000}"/>
    <cellStyle name="Normal 2 2 3 3 2 5" xfId="833" xr:uid="{00000000-0005-0000-0000-000041030000}"/>
    <cellStyle name="Normal 2 2 3 3 3" xfId="834" xr:uid="{00000000-0005-0000-0000-000042030000}"/>
    <cellStyle name="Normal 2 2 3 3 3 2" xfId="835" xr:uid="{00000000-0005-0000-0000-000043030000}"/>
    <cellStyle name="Normal 2 2 3 3 3 2 2" xfId="836" xr:uid="{00000000-0005-0000-0000-000044030000}"/>
    <cellStyle name="Normal 2 2 3 3 3 2 2 2" xfId="837" xr:uid="{00000000-0005-0000-0000-000045030000}"/>
    <cellStyle name="Normal 2 2 3 3 3 2 2 2 2" xfId="838" xr:uid="{00000000-0005-0000-0000-000046030000}"/>
    <cellStyle name="Normal 2 2 3 3 3 2 2 3" xfId="839" xr:uid="{00000000-0005-0000-0000-000047030000}"/>
    <cellStyle name="Normal 2 2 3 3 3 2 3" xfId="840" xr:uid="{00000000-0005-0000-0000-000048030000}"/>
    <cellStyle name="Normal 2 2 3 3 3 2 3 2" xfId="841" xr:uid="{00000000-0005-0000-0000-000049030000}"/>
    <cellStyle name="Normal 2 2 3 3 3 2 4" xfId="842" xr:uid="{00000000-0005-0000-0000-00004A030000}"/>
    <cellStyle name="Normal 2 2 3 3 3 3" xfId="843" xr:uid="{00000000-0005-0000-0000-00004B030000}"/>
    <cellStyle name="Normal 2 2 3 3 3 3 2" xfId="844" xr:uid="{00000000-0005-0000-0000-00004C030000}"/>
    <cellStyle name="Normal 2 2 3 3 3 3 2 2" xfId="845" xr:uid="{00000000-0005-0000-0000-00004D030000}"/>
    <cellStyle name="Normal 2 2 3 3 3 3 3" xfId="846" xr:uid="{00000000-0005-0000-0000-00004E030000}"/>
    <cellStyle name="Normal 2 2 3 3 3 4" xfId="847" xr:uid="{00000000-0005-0000-0000-00004F030000}"/>
    <cellStyle name="Normal 2 2 3 3 3 4 2" xfId="848" xr:uid="{00000000-0005-0000-0000-000050030000}"/>
    <cellStyle name="Normal 2 2 3 3 3 5" xfId="849" xr:uid="{00000000-0005-0000-0000-000051030000}"/>
    <cellStyle name="Normal 2 2 3 3 4" xfId="850" xr:uid="{00000000-0005-0000-0000-000052030000}"/>
    <cellStyle name="Normal 2 2 3 3 4 2" xfId="851" xr:uid="{00000000-0005-0000-0000-000053030000}"/>
    <cellStyle name="Normal 2 2 3 3 4 2 2" xfId="852" xr:uid="{00000000-0005-0000-0000-000054030000}"/>
    <cellStyle name="Normal 2 2 3 3 4 2 2 2" xfId="853" xr:uid="{00000000-0005-0000-0000-000055030000}"/>
    <cellStyle name="Normal 2 2 3 3 4 2 2 2 2" xfId="854" xr:uid="{00000000-0005-0000-0000-000056030000}"/>
    <cellStyle name="Normal 2 2 3 3 4 2 2 3" xfId="855" xr:uid="{00000000-0005-0000-0000-000057030000}"/>
    <cellStyle name="Normal 2 2 3 3 4 2 3" xfId="856" xr:uid="{00000000-0005-0000-0000-000058030000}"/>
    <cellStyle name="Normal 2 2 3 3 4 2 3 2" xfId="857" xr:uid="{00000000-0005-0000-0000-000059030000}"/>
    <cellStyle name="Normal 2 2 3 3 4 2 4" xfId="858" xr:uid="{00000000-0005-0000-0000-00005A030000}"/>
    <cellStyle name="Normal 2 2 3 3 4 3" xfId="859" xr:uid="{00000000-0005-0000-0000-00005B030000}"/>
    <cellStyle name="Normal 2 2 3 3 4 3 2" xfId="860" xr:uid="{00000000-0005-0000-0000-00005C030000}"/>
    <cellStyle name="Normal 2 2 3 3 4 3 2 2" xfId="861" xr:uid="{00000000-0005-0000-0000-00005D030000}"/>
    <cellStyle name="Normal 2 2 3 3 4 3 3" xfId="862" xr:uid="{00000000-0005-0000-0000-00005E030000}"/>
    <cellStyle name="Normal 2 2 3 3 4 4" xfId="863" xr:uid="{00000000-0005-0000-0000-00005F030000}"/>
    <cellStyle name="Normal 2 2 3 3 4 4 2" xfId="864" xr:uid="{00000000-0005-0000-0000-000060030000}"/>
    <cellStyle name="Normal 2 2 3 3 4 5" xfId="865" xr:uid="{00000000-0005-0000-0000-000061030000}"/>
    <cellStyle name="Normal 2 2 3 3 5" xfId="866" xr:uid="{00000000-0005-0000-0000-000062030000}"/>
    <cellStyle name="Normal 2 2 3 3 5 2" xfId="867" xr:uid="{00000000-0005-0000-0000-000063030000}"/>
    <cellStyle name="Normal 2 2 3 3 5 2 2" xfId="868" xr:uid="{00000000-0005-0000-0000-000064030000}"/>
    <cellStyle name="Normal 2 2 3 3 5 2 2 2" xfId="869" xr:uid="{00000000-0005-0000-0000-000065030000}"/>
    <cellStyle name="Normal 2 2 3 3 5 2 2 2 2" xfId="870" xr:uid="{00000000-0005-0000-0000-000066030000}"/>
    <cellStyle name="Normal 2 2 3 3 5 2 2 3" xfId="871" xr:uid="{00000000-0005-0000-0000-000067030000}"/>
    <cellStyle name="Normal 2 2 3 3 5 2 3" xfId="872" xr:uid="{00000000-0005-0000-0000-000068030000}"/>
    <cellStyle name="Normal 2 2 3 3 5 2 3 2" xfId="873" xr:uid="{00000000-0005-0000-0000-000069030000}"/>
    <cellStyle name="Normal 2 2 3 3 5 2 4" xfId="874" xr:uid="{00000000-0005-0000-0000-00006A030000}"/>
    <cellStyle name="Normal 2 2 3 3 5 3" xfId="875" xr:uid="{00000000-0005-0000-0000-00006B030000}"/>
    <cellStyle name="Normal 2 2 3 3 5 3 2" xfId="876" xr:uid="{00000000-0005-0000-0000-00006C030000}"/>
    <cellStyle name="Normal 2 2 3 3 5 3 2 2" xfId="877" xr:uid="{00000000-0005-0000-0000-00006D030000}"/>
    <cellStyle name="Normal 2 2 3 3 5 3 3" xfId="878" xr:uid="{00000000-0005-0000-0000-00006E030000}"/>
    <cellStyle name="Normal 2 2 3 3 5 4" xfId="879" xr:uid="{00000000-0005-0000-0000-00006F030000}"/>
    <cellStyle name="Normal 2 2 3 3 5 4 2" xfId="880" xr:uid="{00000000-0005-0000-0000-000070030000}"/>
    <cellStyle name="Normal 2 2 3 3 5 5" xfId="881" xr:uid="{00000000-0005-0000-0000-000071030000}"/>
    <cellStyle name="Normal 2 2 3 3 6" xfId="882" xr:uid="{00000000-0005-0000-0000-000072030000}"/>
    <cellStyle name="Normal 2 2 3 3 6 2" xfId="883" xr:uid="{00000000-0005-0000-0000-000073030000}"/>
    <cellStyle name="Normal 2 2 3 3 6 2 2" xfId="884" xr:uid="{00000000-0005-0000-0000-000074030000}"/>
    <cellStyle name="Normal 2 2 3 3 6 2 2 2" xfId="885" xr:uid="{00000000-0005-0000-0000-000075030000}"/>
    <cellStyle name="Normal 2 2 3 3 6 2 3" xfId="886" xr:uid="{00000000-0005-0000-0000-000076030000}"/>
    <cellStyle name="Normal 2 2 3 3 6 3" xfId="887" xr:uid="{00000000-0005-0000-0000-000077030000}"/>
    <cellStyle name="Normal 2 2 3 3 6 3 2" xfId="888" xr:uid="{00000000-0005-0000-0000-000078030000}"/>
    <cellStyle name="Normal 2 2 3 3 6 4" xfId="889" xr:uid="{00000000-0005-0000-0000-000079030000}"/>
    <cellStyle name="Normal 2 2 3 3 7" xfId="890" xr:uid="{00000000-0005-0000-0000-00007A030000}"/>
    <cellStyle name="Normal 2 2 3 3 7 2" xfId="891" xr:uid="{00000000-0005-0000-0000-00007B030000}"/>
    <cellStyle name="Normal 2 2 3 3 7 2 2" xfId="892" xr:uid="{00000000-0005-0000-0000-00007C030000}"/>
    <cellStyle name="Normal 2 2 3 3 7 3" xfId="893" xr:uid="{00000000-0005-0000-0000-00007D030000}"/>
    <cellStyle name="Normal 2 2 3 3 8" xfId="894" xr:uid="{00000000-0005-0000-0000-00007E030000}"/>
    <cellStyle name="Normal 2 2 3 3 8 2" xfId="895" xr:uid="{00000000-0005-0000-0000-00007F030000}"/>
    <cellStyle name="Normal 2 2 3 3 9" xfId="896" xr:uid="{00000000-0005-0000-0000-000080030000}"/>
    <cellStyle name="Normal 2 2 3 4" xfId="897" xr:uid="{00000000-0005-0000-0000-000081030000}"/>
    <cellStyle name="Normal 2 2 3 4 2" xfId="898" xr:uid="{00000000-0005-0000-0000-000082030000}"/>
    <cellStyle name="Normal 2 2 3 4 2 2" xfId="899" xr:uid="{00000000-0005-0000-0000-000083030000}"/>
    <cellStyle name="Normal 2 2 3 4 2 2 2" xfId="900" xr:uid="{00000000-0005-0000-0000-000084030000}"/>
    <cellStyle name="Normal 2 2 3 4 2 2 2 2" xfId="901" xr:uid="{00000000-0005-0000-0000-000085030000}"/>
    <cellStyle name="Normal 2 2 3 4 2 2 3" xfId="902" xr:uid="{00000000-0005-0000-0000-000086030000}"/>
    <cellStyle name="Normal 2 2 3 4 2 3" xfId="903" xr:uid="{00000000-0005-0000-0000-000087030000}"/>
    <cellStyle name="Normal 2 2 3 4 2 3 2" xfId="904" xr:uid="{00000000-0005-0000-0000-000088030000}"/>
    <cellStyle name="Normal 2 2 3 4 2 4" xfId="905" xr:uid="{00000000-0005-0000-0000-000089030000}"/>
    <cellStyle name="Normal 2 2 3 4 3" xfId="906" xr:uid="{00000000-0005-0000-0000-00008A030000}"/>
    <cellStyle name="Normal 2 2 3 4 3 2" xfId="907" xr:uid="{00000000-0005-0000-0000-00008B030000}"/>
    <cellStyle name="Normal 2 2 3 4 3 2 2" xfId="908" xr:uid="{00000000-0005-0000-0000-00008C030000}"/>
    <cellStyle name="Normal 2 2 3 4 3 3" xfId="909" xr:uid="{00000000-0005-0000-0000-00008D030000}"/>
    <cellStyle name="Normal 2 2 3 4 4" xfId="910" xr:uid="{00000000-0005-0000-0000-00008E030000}"/>
    <cellStyle name="Normal 2 2 3 4 4 2" xfId="911" xr:uid="{00000000-0005-0000-0000-00008F030000}"/>
    <cellStyle name="Normal 2 2 3 4 5" xfId="912" xr:uid="{00000000-0005-0000-0000-000090030000}"/>
    <cellStyle name="Normal 2 2 3 5" xfId="913" xr:uid="{00000000-0005-0000-0000-000091030000}"/>
    <cellStyle name="Normal 2 2 3 5 2" xfId="914" xr:uid="{00000000-0005-0000-0000-000092030000}"/>
    <cellStyle name="Normal 2 2 3 5 2 2" xfId="915" xr:uid="{00000000-0005-0000-0000-000093030000}"/>
    <cellStyle name="Normal 2 2 3 5 2 2 2" xfId="916" xr:uid="{00000000-0005-0000-0000-000094030000}"/>
    <cellStyle name="Normal 2 2 3 5 2 2 2 2" xfId="917" xr:uid="{00000000-0005-0000-0000-000095030000}"/>
    <cellStyle name="Normal 2 2 3 5 2 2 3" xfId="918" xr:uid="{00000000-0005-0000-0000-000096030000}"/>
    <cellStyle name="Normal 2 2 3 5 2 3" xfId="919" xr:uid="{00000000-0005-0000-0000-000097030000}"/>
    <cellStyle name="Normal 2 2 3 5 2 3 2" xfId="920" xr:uid="{00000000-0005-0000-0000-000098030000}"/>
    <cellStyle name="Normal 2 2 3 5 2 4" xfId="921" xr:uid="{00000000-0005-0000-0000-000099030000}"/>
    <cellStyle name="Normal 2 2 3 5 3" xfId="922" xr:uid="{00000000-0005-0000-0000-00009A030000}"/>
    <cellStyle name="Normal 2 2 3 5 3 2" xfId="923" xr:uid="{00000000-0005-0000-0000-00009B030000}"/>
    <cellStyle name="Normal 2 2 3 5 3 2 2" xfId="924" xr:uid="{00000000-0005-0000-0000-00009C030000}"/>
    <cellStyle name="Normal 2 2 3 5 3 3" xfId="925" xr:uid="{00000000-0005-0000-0000-00009D030000}"/>
    <cellStyle name="Normal 2 2 3 5 4" xfId="926" xr:uid="{00000000-0005-0000-0000-00009E030000}"/>
    <cellStyle name="Normal 2 2 3 5 4 2" xfId="927" xr:uid="{00000000-0005-0000-0000-00009F030000}"/>
    <cellStyle name="Normal 2 2 3 5 5" xfId="928" xr:uid="{00000000-0005-0000-0000-0000A0030000}"/>
    <cellStyle name="Normal 2 2 3 6" xfId="929" xr:uid="{00000000-0005-0000-0000-0000A1030000}"/>
    <cellStyle name="Normal 2 2 3 6 2" xfId="930" xr:uid="{00000000-0005-0000-0000-0000A2030000}"/>
    <cellStyle name="Normal 2 2 3 6 2 2" xfId="931" xr:uid="{00000000-0005-0000-0000-0000A3030000}"/>
    <cellStyle name="Normal 2 2 3 6 2 2 2" xfId="932" xr:uid="{00000000-0005-0000-0000-0000A4030000}"/>
    <cellStyle name="Normal 2 2 3 6 2 2 2 2" xfId="933" xr:uid="{00000000-0005-0000-0000-0000A5030000}"/>
    <cellStyle name="Normal 2 2 3 6 2 2 3" xfId="934" xr:uid="{00000000-0005-0000-0000-0000A6030000}"/>
    <cellStyle name="Normal 2 2 3 6 2 3" xfId="935" xr:uid="{00000000-0005-0000-0000-0000A7030000}"/>
    <cellStyle name="Normal 2 2 3 6 2 3 2" xfId="936" xr:uid="{00000000-0005-0000-0000-0000A8030000}"/>
    <cellStyle name="Normal 2 2 3 6 2 4" xfId="937" xr:uid="{00000000-0005-0000-0000-0000A9030000}"/>
    <cellStyle name="Normal 2 2 3 6 3" xfId="938" xr:uid="{00000000-0005-0000-0000-0000AA030000}"/>
    <cellStyle name="Normal 2 2 3 6 3 2" xfId="939" xr:uid="{00000000-0005-0000-0000-0000AB030000}"/>
    <cellStyle name="Normal 2 2 3 6 3 2 2" xfId="940" xr:uid="{00000000-0005-0000-0000-0000AC030000}"/>
    <cellStyle name="Normal 2 2 3 6 3 3" xfId="941" xr:uid="{00000000-0005-0000-0000-0000AD030000}"/>
    <cellStyle name="Normal 2 2 3 6 4" xfId="942" xr:uid="{00000000-0005-0000-0000-0000AE030000}"/>
    <cellStyle name="Normal 2 2 3 6 4 2" xfId="943" xr:uid="{00000000-0005-0000-0000-0000AF030000}"/>
    <cellStyle name="Normal 2 2 3 6 5" xfId="944" xr:uid="{00000000-0005-0000-0000-0000B0030000}"/>
    <cellStyle name="Normal 2 2 3 7" xfId="945" xr:uid="{00000000-0005-0000-0000-0000B1030000}"/>
    <cellStyle name="Normal 2 2 3 7 2" xfId="946" xr:uid="{00000000-0005-0000-0000-0000B2030000}"/>
    <cellStyle name="Normal 2 2 3 7 2 2" xfId="947" xr:uid="{00000000-0005-0000-0000-0000B3030000}"/>
    <cellStyle name="Normal 2 2 3 7 2 2 2" xfId="948" xr:uid="{00000000-0005-0000-0000-0000B4030000}"/>
    <cellStyle name="Normal 2 2 3 7 2 2 2 2" xfId="949" xr:uid="{00000000-0005-0000-0000-0000B5030000}"/>
    <cellStyle name="Normal 2 2 3 7 2 2 3" xfId="950" xr:uid="{00000000-0005-0000-0000-0000B6030000}"/>
    <cellStyle name="Normal 2 2 3 7 2 3" xfId="951" xr:uid="{00000000-0005-0000-0000-0000B7030000}"/>
    <cellStyle name="Normal 2 2 3 7 2 3 2" xfId="952" xr:uid="{00000000-0005-0000-0000-0000B8030000}"/>
    <cellStyle name="Normal 2 2 3 7 2 4" xfId="953" xr:uid="{00000000-0005-0000-0000-0000B9030000}"/>
    <cellStyle name="Normal 2 2 3 7 3" xfId="954" xr:uid="{00000000-0005-0000-0000-0000BA030000}"/>
    <cellStyle name="Normal 2 2 3 7 3 2" xfId="955" xr:uid="{00000000-0005-0000-0000-0000BB030000}"/>
    <cellStyle name="Normal 2 2 3 7 3 2 2" xfId="956" xr:uid="{00000000-0005-0000-0000-0000BC030000}"/>
    <cellStyle name="Normal 2 2 3 7 3 3" xfId="957" xr:uid="{00000000-0005-0000-0000-0000BD030000}"/>
    <cellStyle name="Normal 2 2 3 7 4" xfId="958" xr:uid="{00000000-0005-0000-0000-0000BE030000}"/>
    <cellStyle name="Normal 2 2 3 7 4 2" xfId="959" xr:uid="{00000000-0005-0000-0000-0000BF030000}"/>
    <cellStyle name="Normal 2 2 3 7 5" xfId="960" xr:uid="{00000000-0005-0000-0000-0000C0030000}"/>
    <cellStyle name="Normal 2 2 3 8" xfId="961" xr:uid="{00000000-0005-0000-0000-0000C1030000}"/>
    <cellStyle name="Normal 2 2 3 8 2" xfId="962" xr:uid="{00000000-0005-0000-0000-0000C2030000}"/>
    <cellStyle name="Normal 2 2 3 8 2 2" xfId="963" xr:uid="{00000000-0005-0000-0000-0000C3030000}"/>
    <cellStyle name="Normal 2 2 3 8 2 2 2" xfId="964" xr:uid="{00000000-0005-0000-0000-0000C4030000}"/>
    <cellStyle name="Normal 2 2 3 8 2 3" xfId="965" xr:uid="{00000000-0005-0000-0000-0000C5030000}"/>
    <cellStyle name="Normal 2 2 3 8 3" xfId="966" xr:uid="{00000000-0005-0000-0000-0000C6030000}"/>
    <cellStyle name="Normal 2 2 3 8 3 2" xfId="967" xr:uid="{00000000-0005-0000-0000-0000C7030000}"/>
    <cellStyle name="Normal 2 2 3 8 4" xfId="968" xr:uid="{00000000-0005-0000-0000-0000C8030000}"/>
    <cellStyle name="Normal 2 2 3 9" xfId="969" xr:uid="{00000000-0005-0000-0000-0000C9030000}"/>
    <cellStyle name="Normal 2 2 3 9 2" xfId="970" xr:uid="{00000000-0005-0000-0000-0000CA030000}"/>
    <cellStyle name="Normal 2 2 3 9 2 2" xfId="971" xr:uid="{00000000-0005-0000-0000-0000CB030000}"/>
    <cellStyle name="Normal 2 2 3 9 3" xfId="972" xr:uid="{00000000-0005-0000-0000-0000CC030000}"/>
    <cellStyle name="Normal 2 2 4" xfId="973" xr:uid="{00000000-0005-0000-0000-0000CD030000}"/>
    <cellStyle name="Normal 2 2 4 10" xfId="974" xr:uid="{00000000-0005-0000-0000-0000CE030000}"/>
    <cellStyle name="Normal 2 2 4 2" xfId="975" xr:uid="{00000000-0005-0000-0000-0000CF030000}"/>
    <cellStyle name="Normal 2 2 4 2 2" xfId="976" xr:uid="{00000000-0005-0000-0000-0000D0030000}"/>
    <cellStyle name="Normal 2 2 4 2 2 2" xfId="977" xr:uid="{00000000-0005-0000-0000-0000D1030000}"/>
    <cellStyle name="Normal 2 2 4 2 2 2 2" xfId="978" xr:uid="{00000000-0005-0000-0000-0000D2030000}"/>
    <cellStyle name="Normal 2 2 4 2 2 2 2 2" xfId="979" xr:uid="{00000000-0005-0000-0000-0000D3030000}"/>
    <cellStyle name="Normal 2 2 4 2 2 2 2 2 2" xfId="980" xr:uid="{00000000-0005-0000-0000-0000D4030000}"/>
    <cellStyle name="Normal 2 2 4 2 2 2 2 3" xfId="981" xr:uid="{00000000-0005-0000-0000-0000D5030000}"/>
    <cellStyle name="Normal 2 2 4 2 2 2 3" xfId="982" xr:uid="{00000000-0005-0000-0000-0000D6030000}"/>
    <cellStyle name="Normal 2 2 4 2 2 2 3 2" xfId="983" xr:uid="{00000000-0005-0000-0000-0000D7030000}"/>
    <cellStyle name="Normal 2 2 4 2 2 2 4" xfId="984" xr:uid="{00000000-0005-0000-0000-0000D8030000}"/>
    <cellStyle name="Normal 2 2 4 2 2 3" xfId="985" xr:uid="{00000000-0005-0000-0000-0000D9030000}"/>
    <cellStyle name="Normal 2 2 4 2 2 3 2" xfId="986" xr:uid="{00000000-0005-0000-0000-0000DA030000}"/>
    <cellStyle name="Normal 2 2 4 2 2 3 2 2" xfId="987" xr:uid="{00000000-0005-0000-0000-0000DB030000}"/>
    <cellStyle name="Normal 2 2 4 2 2 3 3" xfId="988" xr:uid="{00000000-0005-0000-0000-0000DC030000}"/>
    <cellStyle name="Normal 2 2 4 2 2 4" xfId="989" xr:uid="{00000000-0005-0000-0000-0000DD030000}"/>
    <cellStyle name="Normal 2 2 4 2 2 4 2" xfId="990" xr:uid="{00000000-0005-0000-0000-0000DE030000}"/>
    <cellStyle name="Normal 2 2 4 2 2 5" xfId="991" xr:uid="{00000000-0005-0000-0000-0000DF030000}"/>
    <cellStyle name="Normal 2 2 4 2 3" xfId="992" xr:uid="{00000000-0005-0000-0000-0000E0030000}"/>
    <cellStyle name="Normal 2 2 4 2 3 2" xfId="993" xr:uid="{00000000-0005-0000-0000-0000E1030000}"/>
    <cellStyle name="Normal 2 2 4 2 3 2 2" xfId="994" xr:uid="{00000000-0005-0000-0000-0000E2030000}"/>
    <cellStyle name="Normal 2 2 4 2 3 2 2 2" xfId="995" xr:uid="{00000000-0005-0000-0000-0000E3030000}"/>
    <cellStyle name="Normal 2 2 4 2 3 2 2 2 2" xfId="996" xr:uid="{00000000-0005-0000-0000-0000E4030000}"/>
    <cellStyle name="Normal 2 2 4 2 3 2 2 3" xfId="997" xr:uid="{00000000-0005-0000-0000-0000E5030000}"/>
    <cellStyle name="Normal 2 2 4 2 3 2 3" xfId="998" xr:uid="{00000000-0005-0000-0000-0000E6030000}"/>
    <cellStyle name="Normal 2 2 4 2 3 2 3 2" xfId="999" xr:uid="{00000000-0005-0000-0000-0000E7030000}"/>
    <cellStyle name="Normal 2 2 4 2 3 2 4" xfId="1000" xr:uid="{00000000-0005-0000-0000-0000E8030000}"/>
    <cellStyle name="Normal 2 2 4 2 3 3" xfId="1001" xr:uid="{00000000-0005-0000-0000-0000E9030000}"/>
    <cellStyle name="Normal 2 2 4 2 3 3 2" xfId="1002" xr:uid="{00000000-0005-0000-0000-0000EA030000}"/>
    <cellStyle name="Normal 2 2 4 2 3 3 2 2" xfId="1003" xr:uid="{00000000-0005-0000-0000-0000EB030000}"/>
    <cellStyle name="Normal 2 2 4 2 3 3 3" xfId="1004" xr:uid="{00000000-0005-0000-0000-0000EC030000}"/>
    <cellStyle name="Normal 2 2 4 2 3 4" xfId="1005" xr:uid="{00000000-0005-0000-0000-0000ED030000}"/>
    <cellStyle name="Normal 2 2 4 2 3 4 2" xfId="1006" xr:uid="{00000000-0005-0000-0000-0000EE030000}"/>
    <cellStyle name="Normal 2 2 4 2 3 5" xfId="1007" xr:uid="{00000000-0005-0000-0000-0000EF030000}"/>
    <cellStyle name="Normal 2 2 4 2 4" xfId="1008" xr:uid="{00000000-0005-0000-0000-0000F0030000}"/>
    <cellStyle name="Normal 2 2 4 2 4 2" xfId="1009" xr:uid="{00000000-0005-0000-0000-0000F1030000}"/>
    <cellStyle name="Normal 2 2 4 2 4 2 2" xfId="1010" xr:uid="{00000000-0005-0000-0000-0000F2030000}"/>
    <cellStyle name="Normal 2 2 4 2 4 2 2 2" xfId="1011" xr:uid="{00000000-0005-0000-0000-0000F3030000}"/>
    <cellStyle name="Normal 2 2 4 2 4 2 2 2 2" xfId="1012" xr:uid="{00000000-0005-0000-0000-0000F4030000}"/>
    <cellStyle name="Normal 2 2 4 2 4 2 2 3" xfId="1013" xr:uid="{00000000-0005-0000-0000-0000F5030000}"/>
    <cellStyle name="Normal 2 2 4 2 4 2 3" xfId="1014" xr:uid="{00000000-0005-0000-0000-0000F6030000}"/>
    <cellStyle name="Normal 2 2 4 2 4 2 3 2" xfId="1015" xr:uid="{00000000-0005-0000-0000-0000F7030000}"/>
    <cellStyle name="Normal 2 2 4 2 4 2 4" xfId="1016" xr:uid="{00000000-0005-0000-0000-0000F8030000}"/>
    <cellStyle name="Normal 2 2 4 2 4 3" xfId="1017" xr:uid="{00000000-0005-0000-0000-0000F9030000}"/>
    <cellStyle name="Normal 2 2 4 2 4 3 2" xfId="1018" xr:uid="{00000000-0005-0000-0000-0000FA030000}"/>
    <cellStyle name="Normal 2 2 4 2 4 3 2 2" xfId="1019" xr:uid="{00000000-0005-0000-0000-0000FB030000}"/>
    <cellStyle name="Normal 2 2 4 2 4 3 3" xfId="1020" xr:uid="{00000000-0005-0000-0000-0000FC030000}"/>
    <cellStyle name="Normal 2 2 4 2 4 4" xfId="1021" xr:uid="{00000000-0005-0000-0000-0000FD030000}"/>
    <cellStyle name="Normal 2 2 4 2 4 4 2" xfId="1022" xr:uid="{00000000-0005-0000-0000-0000FE030000}"/>
    <cellStyle name="Normal 2 2 4 2 4 5" xfId="1023" xr:uid="{00000000-0005-0000-0000-0000FF030000}"/>
    <cellStyle name="Normal 2 2 4 2 5" xfId="1024" xr:uid="{00000000-0005-0000-0000-000000040000}"/>
    <cellStyle name="Normal 2 2 4 2 5 2" xfId="1025" xr:uid="{00000000-0005-0000-0000-000001040000}"/>
    <cellStyle name="Normal 2 2 4 2 5 2 2" xfId="1026" xr:uid="{00000000-0005-0000-0000-000002040000}"/>
    <cellStyle name="Normal 2 2 4 2 5 2 2 2" xfId="1027" xr:uid="{00000000-0005-0000-0000-000003040000}"/>
    <cellStyle name="Normal 2 2 4 2 5 2 2 2 2" xfId="1028" xr:uid="{00000000-0005-0000-0000-000004040000}"/>
    <cellStyle name="Normal 2 2 4 2 5 2 2 3" xfId="1029" xr:uid="{00000000-0005-0000-0000-000005040000}"/>
    <cellStyle name="Normal 2 2 4 2 5 2 3" xfId="1030" xr:uid="{00000000-0005-0000-0000-000006040000}"/>
    <cellStyle name="Normal 2 2 4 2 5 2 3 2" xfId="1031" xr:uid="{00000000-0005-0000-0000-000007040000}"/>
    <cellStyle name="Normal 2 2 4 2 5 2 4" xfId="1032" xr:uid="{00000000-0005-0000-0000-000008040000}"/>
    <cellStyle name="Normal 2 2 4 2 5 3" xfId="1033" xr:uid="{00000000-0005-0000-0000-000009040000}"/>
    <cellStyle name="Normal 2 2 4 2 5 3 2" xfId="1034" xr:uid="{00000000-0005-0000-0000-00000A040000}"/>
    <cellStyle name="Normal 2 2 4 2 5 3 2 2" xfId="1035" xr:uid="{00000000-0005-0000-0000-00000B040000}"/>
    <cellStyle name="Normal 2 2 4 2 5 3 3" xfId="1036" xr:uid="{00000000-0005-0000-0000-00000C040000}"/>
    <cellStyle name="Normal 2 2 4 2 5 4" xfId="1037" xr:uid="{00000000-0005-0000-0000-00000D040000}"/>
    <cellStyle name="Normal 2 2 4 2 5 4 2" xfId="1038" xr:uid="{00000000-0005-0000-0000-00000E040000}"/>
    <cellStyle name="Normal 2 2 4 2 5 5" xfId="1039" xr:uid="{00000000-0005-0000-0000-00000F040000}"/>
    <cellStyle name="Normal 2 2 4 2 6" xfId="1040" xr:uid="{00000000-0005-0000-0000-000010040000}"/>
    <cellStyle name="Normal 2 2 4 2 6 2" xfId="1041" xr:uid="{00000000-0005-0000-0000-000011040000}"/>
    <cellStyle name="Normal 2 2 4 2 6 2 2" xfId="1042" xr:uid="{00000000-0005-0000-0000-000012040000}"/>
    <cellStyle name="Normal 2 2 4 2 6 2 2 2" xfId="1043" xr:uid="{00000000-0005-0000-0000-000013040000}"/>
    <cellStyle name="Normal 2 2 4 2 6 2 3" xfId="1044" xr:uid="{00000000-0005-0000-0000-000014040000}"/>
    <cellStyle name="Normal 2 2 4 2 6 3" xfId="1045" xr:uid="{00000000-0005-0000-0000-000015040000}"/>
    <cellStyle name="Normal 2 2 4 2 6 3 2" xfId="1046" xr:uid="{00000000-0005-0000-0000-000016040000}"/>
    <cellStyle name="Normal 2 2 4 2 6 4" xfId="1047" xr:uid="{00000000-0005-0000-0000-000017040000}"/>
    <cellStyle name="Normal 2 2 4 2 7" xfId="1048" xr:uid="{00000000-0005-0000-0000-000018040000}"/>
    <cellStyle name="Normal 2 2 4 2 7 2" xfId="1049" xr:uid="{00000000-0005-0000-0000-000019040000}"/>
    <cellStyle name="Normal 2 2 4 2 7 2 2" xfId="1050" xr:uid="{00000000-0005-0000-0000-00001A040000}"/>
    <cellStyle name="Normal 2 2 4 2 7 3" xfId="1051" xr:uid="{00000000-0005-0000-0000-00001B040000}"/>
    <cellStyle name="Normal 2 2 4 2 8" xfId="1052" xr:uid="{00000000-0005-0000-0000-00001C040000}"/>
    <cellStyle name="Normal 2 2 4 2 8 2" xfId="1053" xr:uid="{00000000-0005-0000-0000-00001D040000}"/>
    <cellStyle name="Normal 2 2 4 2 9" xfId="1054" xr:uid="{00000000-0005-0000-0000-00001E040000}"/>
    <cellStyle name="Normal 2 2 4 3" xfId="1055" xr:uid="{00000000-0005-0000-0000-00001F040000}"/>
    <cellStyle name="Normal 2 2 4 3 2" xfId="1056" xr:uid="{00000000-0005-0000-0000-000020040000}"/>
    <cellStyle name="Normal 2 2 4 3 2 2" xfId="1057" xr:uid="{00000000-0005-0000-0000-000021040000}"/>
    <cellStyle name="Normal 2 2 4 3 2 2 2" xfId="1058" xr:uid="{00000000-0005-0000-0000-000022040000}"/>
    <cellStyle name="Normal 2 2 4 3 2 2 2 2" xfId="1059" xr:uid="{00000000-0005-0000-0000-000023040000}"/>
    <cellStyle name="Normal 2 2 4 3 2 2 3" xfId="1060" xr:uid="{00000000-0005-0000-0000-000024040000}"/>
    <cellStyle name="Normal 2 2 4 3 2 3" xfId="1061" xr:uid="{00000000-0005-0000-0000-000025040000}"/>
    <cellStyle name="Normal 2 2 4 3 2 3 2" xfId="1062" xr:uid="{00000000-0005-0000-0000-000026040000}"/>
    <cellStyle name="Normal 2 2 4 3 2 4" xfId="1063" xr:uid="{00000000-0005-0000-0000-000027040000}"/>
    <cellStyle name="Normal 2 2 4 3 3" xfId="1064" xr:uid="{00000000-0005-0000-0000-000028040000}"/>
    <cellStyle name="Normal 2 2 4 3 3 2" xfId="1065" xr:uid="{00000000-0005-0000-0000-000029040000}"/>
    <cellStyle name="Normal 2 2 4 3 3 2 2" xfId="1066" xr:uid="{00000000-0005-0000-0000-00002A040000}"/>
    <cellStyle name="Normal 2 2 4 3 3 3" xfId="1067" xr:uid="{00000000-0005-0000-0000-00002B040000}"/>
    <cellStyle name="Normal 2 2 4 3 4" xfId="1068" xr:uid="{00000000-0005-0000-0000-00002C040000}"/>
    <cellStyle name="Normal 2 2 4 3 4 2" xfId="1069" xr:uid="{00000000-0005-0000-0000-00002D040000}"/>
    <cellStyle name="Normal 2 2 4 3 5" xfId="1070" xr:uid="{00000000-0005-0000-0000-00002E040000}"/>
    <cellStyle name="Normal 2 2 4 4" xfId="1071" xr:uid="{00000000-0005-0000-0000-00002F040000}"/>
    <cellStyle name="Normal 2 2 4 4 2" xfId="1072" xr:uid="{00000000-0005-0000-0000-000030040000}"/>
    <cellStyle name="Normal 2 2 4 4 2 2" xfId="1073" xr:uid="{00000000-0005-0000-0000-000031040000}"/>
    <cellStyle name="Normal 2 2 4 4 2 2 2" xfId="1074" xr:uid="{00000000-0005-0000-0000-000032040000}"/>
    <cellStyle name="Normal 2 2 4 4 2 2 2 2" xfId="1075" xr:uid="{00000000-0005-0000-0000-000033040000}"/>
    <cellStyle name="Normal 2 2 4 4 2 2 3" xfId="1076" xr:uid="{00000000-0005-0000-0000-000034040000}"/>
    <cellStyle name="Normal 2 2 4 4 2 3" xfId="1077" xr:uid="{00000000-0005-0000-0000-000035040000}"/>
    <cellStyle name="Normal 2 2 4 4 2 3 2" xfId="1078" xr:uid="{00000000-0005-0000-0000-000036040000}"/>
    <cellStyle name="Normal 2 2 4 4 2 4" xfId="1079" xr:uid="{00000000-0005-0000-0000-000037040000}"/>
    <cellStyle name="Normal 2 2 4 4 3" xfId="1080" xr:uid="{00000000-0005-0000-0000-000038040000}"/>
    <cellStyle name="Normal 2 2 4 4 3 2" xfId="1081" xr:uid="{00000000-0005-0000-0000-000039040000}"/>
    <cellStyle name="Normal 2 2 4 4 3 2 2" xfId="1082" xr:uid="{00000000-0005-0000-0000-00003A040000}"/>
    <cellStyle name="Normal 2 2 4 4 3 3" xfId="1083" xr:uid="{00000000-0005-0000-0000-00003B040000}"/>
    <cellStyle name="Normal 2 2 4 4 4" xfId="1084" xr:uid="{00000000-0005-0000-0000-00003C040000}"/>
    <cellStyle name="Normal 2 2 4 4 4 2" xfId="1085" xr:uid="{00000000-0005-0000-0000-00003D040000}"/>
    <cellStyle name="Normal 2 2 4 4 5" xfId="1086" xr:uid="{00000000-0005-0000-0000-00003E040000}"/>
    <cellStyle name="Normal 2 2 4 5" xfId="1087" xr:uid="{00000000-0005-0000-0000-00003F040000}"/>
    <cellStyle name="Normal 2 2 4 5 2" xfId="1088" xr:uid="{00000000-0005-0000-0000-000040040000}"/>
    <cellStyle name="Normal 2 2 4 5 2 2" xfId="1089" xr:uid="{00000000-0005-0000-0000-000041040000}"/>
    <cellStyle name="Normal 2 2 4 5 2 2 2" xfId="1090" xr:uid="{00000000-0005-0000-0000-000042040000}"/>
    <cellStyle name="Normal 2 2 4 5 2 2 2 2" xfId="1091" xr:uid="{00000000-0005-0000-0000-000043040000}"/>
    <cellStyle name="Normal 2 2 4 5 2 2 3" xfId="1092" xr:uid="{00000000-0005-0000-0000-000044040000}"/>
    <cellStyle name="Normal 2 2 4 5 2 3" xfId="1093" xr:uid="{00000000-0005-0000-0000-000045040000}"/>
    <cellStyle name="Normal 2 2 4 5 2 3 2" xfId="1094" xr:uid="{00000000-0005-0000-0000-000046040000}"/>
    <cellStyle name="Normal 2 2 4 5 2 4" xfId="1095" xr:uid="{00000000-0005-0000-0000-000047040000}"/>
    <cellStyle name="Normal 2 2 4 5 3" xfId="1096" xr:uid="{00000000-0005-0000-0000-000048040000}"/>
    <cellStyle name="Normal 2 2 4 5 3 2" xfId="1097" xr:uid="{00000000-0005-0000-0000-000049040000}"/>
    <cellStyle name="Normal 2 2 4 5 3 2 2" xfId="1098" xr:uid="{00000000-0005-0000-0000-00004A040000}"/>
    <cellStyle name="Normal 2 2 4 5 3 3" xfId="1099" xr:uid="{00000000-0005-0000-0000-00004B040000}"/>
    <cellStyle name="Normal 2 2 4 5 4" xfId="1100" xr:uid="{00000000-0005-0000-0000-00004C040000}"/>
    <cellStyle name="Normal 2 2 4 5 4 2" xfId="1101" xr:uid="{00000000-0005-0000-0000-00004D040000}"/>
    <cellStyle name="Normal 2 2 4 5 5" xfId="1102" xr:uid="{00000000-0005-0000-0000-00004E040000}"/>
    <cellStyle name="Normal 2 2 4 6" xfId="1103" xr:uid="{00000000-0005-0000-0000-00004F040000}"/>
    <cellStyle name="Normal 2 2 4 6 2" xfId="1104" xr:uid="{00000000-0005-0000-0000-000050040000}"/>
    <cellStyle name="Normal 2 2 4 6 2 2" xfId="1105" xr:uid="{00000000-0005-0000-0000-000051040000}"/>
    <cellStyle name="Normal 2 2 4 6 2 2 2" xfId="1106" xr:uid="{00000000-0005-0000-0000-000052040000}"/>
    <cellStyle name="Normal 2 2 4 6 2 2 2 2" xfId="1107" xr:uid="{00000000-0005-0000-0000-000053040000}"/>
    <cellStyle name="Normal 2 2 4 6 2 2 3" xfId="1108" xr:uid="{00000000-0005-0000-0000-000054040000}"/>
    <cellStyle name="Normal 2 2 4 6 2 3" xfId="1109" xr:uid="{00000000-0005-0000-0000-000055040000}"/>
    <cellStyle name="Normal 2 2 4 6 2 3 2" xfId="1110" xr:uid="{00000000-0005-0000-0000-000056040000}"/>
    <cellStyle name="Normal 2 2 4 6 2 4" xfId="1111" xr:uid="{00000000-0005-0000-0000-000057040000}"/>
    <cellStyle name="Normal 2 2 4 6 3" xfId="1112" xr:uid="{00000000-0005-0000-0000-000058040000}"/>
    <cellStyle name="Normal 2 2 4 6 3 2" xfId="1113" xr:uid="{00000000-0005-0000-0000-000059040000}"/>
    <cellStyle name="Normal 2 2 4 6 3 2 2" xfId="1114" xr:uid="{00000000-0005-0000-0000-00005A040000}"/>
    <cellStyle name="Normal 2 2 4 6 3 3" xfId="1115" xr:uid="{00000000-0005-0000-0000-00005B040000}"/>
    <cellStyle name="Normal 2 2 4 6 4" xfId="1116" xr:uid="{00000000-0005-0000-0000-00005C040000}"/>
    <cellStyle name="Normal 2 2 4 6 4 2" xfId="1117" xr:uid="{00000000-0005-0000-0000-00005D040000}"/>
    <cellStyle name="Normal 2 2 4 6 5" xfId="1118" xr:uid="{00000000-0005-0000-0000-00005E040000}"/>
    <cellStyle name="Normal 2 2 4 7" xfId="1119" xr:uid="{00000000-0005-0000-0000-00005F040000}"/>
    <cellStyle name="Normal 2 2 4 7 2" xfId="1120" xr:uid="{00000000-0005-0000-0000-000060040000}"/>
    <cellStyle name="Normal 2 2 4 7 2 2" xfId="1121" xr:uid="{00000000-0005-0000-0000-000061040000}"/>
    <cellStyle name="Normal 2 2 4 7 2 2 2" xfId="1122" xr:uid="{00000000-0005-0000-0000-000062040000}"/>
    <cellStyle name="Normal 2 2 4 7 2 3" xfId="1123" xr:uid="{00000000-0005-0000-0000-000063040000}"/>
    <cellStyle name="Normal 2 2 4 7 3" xfId="1124" xr:uid="{00000000-0005-0000-0000-000064040000}"/>
    <cellStyle name="Normal 2 2 4 7 3 2" xfId="1125" xr:uid="{00000000-0005-0000-0000-000065040000}"/>
    <cellStyle name="Normal 2 2 4 7 4" xfId="1126" xr:uid="{00000000-0005-0000-0000-000066040000}"/>
    <cellStyle name="Normal 2 2 4 8" xfId="1127" xr:uid="{00000000-0005-0000-0000-000067040000}"/>
    <cellStyle name="Normal 2 2 4 8 2" xfId="1128" xr:uid="{00000000-0005-0000-0000-000068040000}"/>
    <cellStyle name="Normal 2 2 4 8 2 2" xfId="1129" xr:uid="{00000000-0005-0000-0000-000069040000}"/>
    <cellStyle name="Normal 2 2 4 8 3" xfId="1130" xr:uid="{00000000-0005-0000-0000-00006A040000}"/>
    <cellStyle name="Normal 2 2 4 9" xfId="1131" xr:uid="{00000000-0005-0000-0000-00006B040000}"/>
    <cellStyle name="Normal 2 2 4 9 2" xfId="1132" xr:uid="{00000000-0005-0000-0000-00006C040000}"/>
    <cellStyle name="Normal 2 2 5" xfId="1133" xr:uid="{00000000-0005-0000-0000-00006D040000}"/>
    <cellStyle name="Normal 2 2 5 2" xfId="1134" xr:uid="{00000000-0005-0000-0000-00006E040000}"/>
    <cellStyle name="Normal 2 2 5 2 2" xfId="1135" xr:uid="{00000000-0005-0000-0000-00006F040000}"/>
    <cellStyle name="Normal 2 2 5 2 2 2" xfId="1136" xr:uid="{00000000-0005-0000-0000-000070040000}"/>
    <cellStyle name="Normal 2 2 5 2 2 2 2" xfId="1137" xr:uid="{00000000-0005-0000-0000-000071040000}"/>
    <cellStyle name="Normal 2 2 5 2 2 2 2 2" xfId="1138" xr:uid="{00000000-0005-0000-0000-000072040000}"/>
    <cellStyle name="Normal 2 2 5 2 2 2 3" xfId="1139" xr:uid="{00000000-0005-0000-0000-000073040000}"/>
    <cellStyle name="Normal 2 2 5 2 2 3" xfId="1140" xr:uid="{00000000-0005-0000-0000-000074040000}"/>
    <cellStyle name="Normal 2 2 5 2 2 3 2" xfId="1141" xr:uid="{00000000-0005-0000-0000-000075040000}"/>
    <cellStyle name="Normal 2 2 5 2 2 4" xfId="1142" xr:uid="{00000000-0005-0000-0000-000076040000}"/>
    <cellStyle name="Normal 2 2 5 2 3" xfId="1143" xr:uid="{00000000-0005-0000-0000-000077040000}"/>
    <cellStyle name="Normal 2 2 5 2 3 2" xfId="1144" xr:uid="{00000000-0005-0000-0000-000078040000}"/>
    <cellStyle name="Normal 2 2 5 2 3 2 2" xfId="1145" xr:uid="{00000000-0005-0000-0000-000079040000}"/>
    <cellStyle name="Normal 2 2 5 2 3 3" xfId="1146" xr:uid="{00000000-0005-0000-0000-00007A040000}"/>
    <cellStyle name="Normal 2 2 5 2 4" xfId="1147" xr:uid="{00000000-0005-0000-0000-00007B040000}"/>
    <cellStyle name="Normal 2 2 5 2 4 2" xfId="1148" xr:uid="{00000000-0005-0000-0000-00007C040000}"/>
    <cellStyle name="Normal 2 2 5 2 5" xfId="1149" xr:uid="{00000000-0005-0000-0000-00007D040000}"/>
    <cellStyle name="Normal 2 2 5 3" xfId="1150" xr:uid="{00000000-0005-0000-0000-00007E040000}"/>
    <cellStyle name="Normal 2 2 5 3 2" xfId="1151" xr:uid="{00000000-0005-0000-0000-00007F040000}"/>
    <cellStyle name="Normal 2 2 5 3 2 2" xfId="1152" xr:uid="{00000000-0005-0000-0000-000080040000}"/>
    <cellStyle name="Normal 2 2 5 3 2 2 2" xfId="1153" xr:uid="{00000000-0005-0000-0000-000081040000}"/>
    <cellStyle name="Normal 2 2 5 3 2 2 2 2" xfId="1154" xr:uid="{00000000-0005-0000-0000-000082040000}"/>
    <cellStyle name="Normal 2 2 5 3 2 2 3" xfId="1155" xr:uid="{00000000-0005-0000-0000-000083040000}"/>
    <cellStyle name="Normal 2 2 5 3 2 3" xfId="1156" xr:uid="{00000000-0005-0000-0000-000084040000}"/>
    <cellStyle name="Normal 2 2 5 3 2 3 2" xfId="1157" xr:uid="{00000000-0005-0000-0000-000085040000}"/>
    <cellStyle name="Normal 2 2 5 3 2 4" xfId="1158" xr:uid="{00000000-0005-0000-0000-000086040000}"/>
    <cellStyle name="Normal 2 2 5 3 3" xfId="1159" xr:uid="{00000000-0005-0000-0000-000087040000}"/>
    <cellStyle name="Normal 2 2 5 3 3 2" xfId="1160" xr:uid="{00000000-0005-0000-0000-000088040000}"/>
    <cellStyle name="Normal 2 2 5 3 3 2 2" xfId="1161" xr:uid="{00000000-0005-0000-0000-000089040000}"/>
    <cellStyle name="Normal 2 2 5 3 3 3" xfId="1162" xr:uid="{00000000-0005-0000-0000-00008A040000}"/>
    <cellStyle name="Normal 2 2 5 3 4" xfId="1163" xr:uid="{00000000-0005-0000-0000-00008B040000}"/>
    <cellStyle name="Normal 2 2 5 3 4 2" xfId="1164" xr:uid="{00000000-0005-0000-0000-00008C040000}"/>
    <cellStyle name="Normal 2 2 5 3 5" xfId="1165" xr:uid="{00000000-0005-0000-0000-00008D040000}"/>
    <cellStyle name="Normal 2 2 5 4" xfId="1166" xr:uid="{00000000-0005-0000-0000-00008E040000}"/>
    <cellStyle name="Normal 2 2 5 4 2" xfId="1167" xr:uid="{00000000-0005-0000-0000-00008F040000}"/>
    <cellStyle name="Normal 2 2 5 4 2 2" xfId="1168" xr:uid="{00000000-0005-0000-0000-000090040000}"/>
    <cellStyle name="Normal 2 2 5 4 2 2 2" xfId="1169" xr:uid="{00000000-0005-0000-0000-000091040000}"/>
    <cellStyle name="Normal 2 2 5 4 2 2 2 2" xfId="1170" xr:uid="{00000000-0005-0000-0000-000092040000}"/>
    <cellStyle name="Normal 2 2 5 4 2 2 3" xfId="1171" xr:uid="{00000000-0005-0000-0000-000093040000}"/>
    <cellStyle name="Normal 2 2 5 4 2 3" xfId="1172" xr:uid="{00000000-0005-0000-0000-000094040000}"/>
    <cellStyle name="Normal 2 2 5 4 2 3 2" xfId="1173" xr:uid="{00000000-0005-0000-0000-000095040000}"/>
    <cellStyle name="Normal 2 2 5 4 2 4" xfId="1174" xr:uid="{00000000-0005-0000-0000-000096040000}"/>
    <cellStyle name="Normal 2 2 5 4 3" xfId="1175" xr:uid="{00000000-0005-0000-0000-000097040000}"/>
    <cellStyle name="Normal 2 2 5 4 3 2" xfId="1176" xr:uid="{00000000-0005-0000-0000-000098040000}"/>
    <cellStyle name="Normal 2 2 5 4 3 2 2" xfId="1177" xr:uid="{00000000-0005-0000-0000-000099040000}"/>
    <cellStyle name="Normal 2 2 5 4 3 3" xfId="1178" xr:uid="{00000000-0005-0000-0000-00009A040000}"/>
    <cellStyle name="Normal 2 2 5 4 4" xfId="1179" xr:uid="{00000000-0005-0000-0000-00009B040000}"/>
    <cellStyle name="Normal 2 2 5 4 4 2" xfId="1180" xr:uid="{00000000-0005-0000-0000-00009C040000}"/>
    <cellStyle name="Normal 2 2 5 4 5" xfId="1181" xr:uid="{00000000-0005-0000-0000-00009D040000}"/>
    <cellStyle name="Normal 2 2 5 5" xfId="1182" xr:uid="{00000000-0005-0000-0000-00009E040000}"/>
    <cellStyle name="Normal 2 2 5 5 2" xfId="1183" xr:uid="{00000000-0005-0000-0000-00009F040000}"/>
    <cellStyle name="Normal 2 2 5 5 2 2" xfId="1184" xr:uid="{00000000-0005-0000-0000-0000A0040000}"/>
    <cellStyle name="Normal 2 2 5 5 2 2 2" xfId="1185" xr:uid="{00000000-0005-0000-0000-0000A1040000}"/>
    <cellStyle name="Normal 2 2 5 5 2 2 2 2" xfId="1186" xr:uid="{00000000-0005-0000-0000-0000A2040000}"/>
    <cellStyle name="Normal 2 2 5 5 2 2 3" xfId="1187" xr:uid="{00000000-0005-0000-0000-0000A3040000}"/>
    <cellStyle name="Normal 2 2 5 5 2 3" xfId="1188" xr:uid="{00000000-0005-0000-0000-0000A4040000}"/>
    <cellStyle name="Normal 2 2 5 5 2 3 2" xfId="1189" xr:uid="{00000000-0005-0000-0000-0000A5040000}"/>
    <cellStyle name="Normal 2 2 5 5 2 4" xfId="1190" xr:uid="{00000000-0005-0000-0000-0000A6040000}"/>
    <cellStyle name="Normal 2 2 5 5 3" xfId="1191" xr:uid="{00000000-0005-0000-0000-0000A7040000}"/>
    <cellStyle name="Normal 2 2 5 5 3 2" xfId="1192" xr:uid="{00000000-0005-0000-0000-0000A8040000}"/>
    <cellStyle name="Normal 2 2 5 5 3 2 2" xfId="1193" xr:uid="{00000000-0005-0000-0000-0000A9040000}"/>
    <cellStyle name="Normal 2 2 5 5 3 3" xfId="1194" xr:uid="{00000000-0005-0000-0000-0000AA040000}"/>
    <cellStyle name="Normal 2 2 5 5 4" xfId="1195" xr:uid="{00000000-0005-0000-0000-0000AB040000}"/>
    <cellStyle name="Normal 2 2 5 5 4 2" xfId="1196" xr:uid="{00000000-0005-0000-0000-0000AC040000}"/>
    <cellStyle name="Normal 2 2 5 5 5" xfId="1197" xr:uid="{00000000-0005-0000-0000-0000AD040000}"/>
    <cellStyle name="Normal 2 2 5 6" xfId="1198" xr:uid="{00000000-0005-0000-0000-0000AE040000}"/>
    <cellStyle name="Normal 2 2 5 6 2" xfId="1199" xr:uid="{00000000-0005-0000-0000-0000AF040000}"/>
    <cellStyle name="Normal 2 2 5 6 2 2" xfId="1200" xr:uid="{00000000-0005-0000-0000-0000B0040000}"/>
    <cellStyle name="Normal 2 2 5 6 2 2 2" xfId="1201" xr:uid="{00000000-0005-0000-0000-0000B1040000}"/>
    <cellStyle name="Normal 2 2 5 6 2 3" xfId="1202" xr:uid="{00000000-0005-0000-0000-0000B2040000}"/>
    <cellStyle name="Normal 2 2 5 6 3" xfId="1203" xr:uid="{00000000-0005-0000-0000-0000B3040000}"/>
    <cellStyle name="Normal 2 2 5 6 3 2" xfId="1204" xr:uid="{00000000-0005-0000-0000-0000B4040000}"/>
    <cellStyle name="Normal 2 2 5 6 4" xfId="1205" xr:uid="{00000000-0005-0000-0000-0000B5040000}"/>
    <cellStyle name="Normal 2 2 5 7" xfId="1206" xr:uid="{00000000-0005-0000-0000-0000B6040000}"/>
    <cellStyle name="Normal 2 2 5 7 2" xfId="1207" xr:uid="{00000000-0005-0000-0000-0000B7040000}"/>
    <cellStyle name="Normal 2 2 5 7 2 2" xfId="1208" xr:uid="{00000000-0005-0000-0000-0000B8040000}"/>
    <cellStyle name="Normal 2 2 5 7 3" xfId="1209" xr:uid="{00000000-0005-0000-0000-0000B9040000}"/>
    <cellStyle name="Normal 2 2 5 8" xfId="1210" xr:uid="{00000000-0005-0000-0000-0000BA040000}"/>
    <cellStyle name="Normal 2 2 5 8 2" xfId="1211" xr:uid="{00000000-0005-0000-0000-0000BB040000}"/>
    <cellStyle name="Normal 2 2 5 9" xfId="1212" xr:uid="{00000000-0005-0000-0000-0000BC040000}"/>
    <cellStyle name="Normal 2 2 6" xfId="1213" xr:uid="{00000000-0005-0000-0000-0000BD040000}"/>
    <cellStyle name="Normal 2 2 6 2" xfId="1214" xr:uid="{00000000-0005-0000-0000-0000BE040000}"/>
    <cellStyle name="Normal 2 2 6 2 2" xfId="1215" xr:uid="{00000000-0005-0000-0000-0000BF040000}"/>
    <cellStyle name="Normal 2 2 6 2 2 2" xfId="1216" xr:uid="{00000000-0005-0000-0000-0000C0040000}"/>
    <cellStyle name="Normal 2 2 6 2 2 2 2" xfId="1217" xr:uid="{00000000-0005-0000-0000-0000C1040000}"/>
    <cellStyle name="Normal 2 2 6 2 2 3" xfId="1218" xr:uid="{00000000-0005-0000-0000-0000C2040000}"/>
    <cellStyle name="Normal 2 2 6 2 3" xfId="1219" xr:uid="{00000000-0005-0000-0000-0000C3040000}"/>
    <cellStyle name="Normal 2 2 6 2 3 2" xfId="1220" xr:uid="{00000000-0005-0000-0000-0000C4040000}"/>
    <cellStyle name="Normal 2 2 6 2 4" xfId="1221" xr:uid="{00000000-0005-0000-0000-0000C5040000}"/>
    <cellStyle name="Normal 2 2 6 3" xfId="1222" xr:uid="{00000000-0005-0000-0000-0000C6040000}"/>
    <cellStyle name="Normal 2 2 6 3 2" xfId="1223" xr:uid="{00000000-0005-0000-0000-0000C7040000}"/>
    <cellStyle name="Normal 2 2 6 3 2 2" xfId="1224" xr:uid="{00000000-0005-0000-0000-0000C8040000}"/>
    <cellStyle name="Normal 2 2 6 3 3" xfId="1225" xr:uid="{00000000-0005-0000-0000-0000C9040000}"/>
    <cellStyle name="Normal 2 2 6 4" xfId="1226" xr:uid="{00000000-0005-0000-0000-0000CA040000}"/>
    <cellStyle name="Normal 2 2 6 4 2" xfId="1227" xr:uid="{00000000-0005-0000-0000-0000CB040000}"/>
    <cellStyle name="Normal 2 2 6 5" xfId="1228" xr:uid="{00000000-0005-0000-0000-0000CC040000}"/>
    <cellStyle name="Normal 2 2 7" xfId="1229" xr:uid="{00000000-0005-0000-0000-0000CD040000}"/>
    <cellStyle name="Normal 2 2 7 2" xfId="1230" xr:uid="{00000000-0005-0000-0000-0000CE040000}"/>
    <cellStyle name="Normal 2 2 7 2 2" xfId="1231" xr:uid="{00000000-0005-0000-0000-0000CF040000}"/>
    <cellStyle name="Normal 2 2 7 2 2 2" xfId="1232" xr:uid="{00000000-0005-0000-0000-0000D0040000}"/>
    <cellStyle name="Normal 2 2 7 2 2 2 2" xfId="1233" xr:uid="{00000000-0005-0000-0000-0000D1040000}"/>
    <cellStyle name="Normal 2 2 7 2 2 3" xfId="1234" xr:uid="{00000000-0005-0000-0000-0000D2040000}"/>
    <cellStyle name="Normal 2 2 7 2 3" xfId="1235" xr:uid="{00000000-0005-0000-0000-0000D3040000}"/>
    <cellStyle name="Normal 2 2 7 2 3 2" xfId="1236" xr:uid="{00000000-0005-0000-0000-0000D4040000}"/>
    <cellStyle name="Normal 2 2 7 2 4" xfId="1237" xr:uid="{00000000-0005-0000-0000-0000D5040000}"/>
    <cellStyle name="Normal 2 2 7 3" xfId="1238" xr:uid="{00000000-0005-0000-0000-0000D6040000}"/>
    <cellStyle name="Normal 2 2 7 3 2" xfId="1239" xr:uid="{00000000-0005-0000-0000-0000D7040000}"/>
    <cellStyle name="Normal 2 2 7 3 2 2" xfId="1240" xr:uid="{00000000-0005-0000-0000-0000D8040000}"/>
    <cellStyle name="Normal 2 2 7 3 3" xfId="1241" xr:uid="{00000000-0005-0000-0000-0000D9040000}"/>
    <cellStyle name="Normal 2 2 7 4" xfId="1242" xr:uid="{00000000-0005-0000-0000-0000DA040000}"/>
    <cellStyle name="Normal 2 2 7 4 2" xfId="1243" xr:uid="{00000000-0005-0000-0000-0000DB040000}"/>
    <cellStyle name="Normal 2 2 7 5" xfId="1244" xr:uid="{00000000-0005-0000-0000-0000DC040000}"/>
    <cellStyle name="Normal 2 2 8" xfId="1245" xr:uid="{00000000-0005-0000-0000-0000DD040000}"/>
    <cellStyle name="Normal 2 2 8 2" xfId="1246" xr:uid="{00000000-0005-0000-0000-0000DE040000}"/>
    <cellStyle name="Normal 2 2 8 2 2" xfId="1247" xr:uid="{00000000-0005-0000-0000-0000DF040000}"/>
    <cellStyle name="Normal 2 2 8 2 2 2" xfId="1248" xr:uid="{00000000-0005-0000-0000-0000E0040000}"/>
    <cellStyle name="Normal 2 2 8 2 2 2 2" xfId="1249" xr:uid="{00000000-0005-0000-0000-0000E1040000}"/>
    <cellStyle name="Normal 2 2 8 2 2 3" xfId="1250" xr:uid="{00000000-0005-0000-0000-0000E2040000}"/>
    <cellStyle name="Normal 2 2 8 2 3" xfId="1251" xr:uid="{00000000-0005-0000-0000-0000E3040000}"/>
    <cellStyle name="Normal 2 2 8 2 3 2" xfId="1252" xr:uid="{00000000-0005-0000-0000-0000E4040000}"/>
    <cellStyle name="Normal 2 2 8 2 4" xfId="1253" xr:uid="{00000000-0005-0000-0000-0000E5040000}"/>
    <cellStyle name="Normal 2 2 8 3" xfId="1254" xr:uid="{00000000-0005-0000-0000-0000E6040000}"/>
    <cellStyle name="Normal 2 2 8 3 2" xfId="1255" xr:uid="{00000000-0005-0000-0000-0000E7040000}"/>
    <cellStyle name="Normal 2 2 8 3 2 2" xfId="1256" xr:uid="{00000000-0005-0000-0000-0000E8040000}"/>
    <cellStyle name="Normal 2 2 8 3 3" xfId="1257" xr:uid="{00000000-0005-0000-0000-0000E9040000}"/>
    <cellStyle name="Normal 2 2 8 4" xfId="1258" xr:uid="{00000000-0005-0000-0000-0000EA040000}"/>
    <cellStyle name="Normal 2 2 8 4 2" xfId="1259" xr:uid="{00000000-0005-0000-0000-0000EB040000}"/>
    <cellStyle name="Normal 2 2 8 5" xfId="1260" xr:uid="{00000000-0005-0000-0000-0000EC040000}"/>
    <cellStyle name="Normal 2 2 9" xfId="1261" xr:uid="{00000000-0005-0000-0000-0000ED040000}"/>
    <cellStyle name="Normal 2 2 9 2" xfId="1262" xr:uid="{00000000-0005-0000-0000-0000EE040000}"/>
    <cellStyle name="Normal 2 2 9 2 2" xfId="1263" xr:uid="{00000000-0005-0000-0000-0000EF040000}"/>
    <cellStyle name="Normal 2 2 9 2 2 2" xfId="1264" xr:uid="{00000000-0005-0000-0000-0000F0040000}"/>
    <cellStyle name="Normal 2 2 9 2 2 2 2" xfId="1265" xr:uid="{00000000-0005-0000-0000-0000F1040000}"/>
    <cellStyle name="Normal 2 2 9 2 2 3" xfId="1266" xr:uid="{00000000-0005-0000-0000-0000F2040000}"/>
    <cellStyle name="Normal 2 2 9 2 3" xfId="1267" xr:uid="{00000000-0005-0000-0000-0000F3040000}"/>
    <cellStyle name="Normal 2 2 9 2 3 2" xfId="1268" xr:uid="{00000000-0005-0000-0000-0000F4040000}"/>
    <cellStyle name="Normal 2 2 9 2 4" xfId="1269" xr:uid="{00000000-0005-0000-0000-0000F5040000}"/>
    <cellStyle name="Normal 2 2 9 3" xfId="1270" xr:uid="{00000000-0005-0000-0000-0000F6040000}"/>
    <cellStyle name="Normal 2 2 9 3 2" xfId="1271" xr:uid="{00000000-0005-0000-0000-0000F7040000}"/>
    <cellStyle name="Normal 2 2 9 3 2 2" xfId="1272" xr:uid="{00000000-0005-0000-0000-0000F8040000}"/>
    <cellStyle name="Normal 2 2 9 3 3" xfId="1273" xr:uid="{00000000-0005-0000-0000-0000F9040000}"/>
    <cellStyle name="Normal 2 2 9 4" xfId="1274" xr:uid="{00000000-0005-0000-0000-0000FA040000}"/>
    <cellStyle name="Normal 2 2 9 4 2" xfId="1275" xr:uid="{00000000-0005-0000-0000-0000FB040000}"/>
    <cellStyle name="Normal 2 2 9 5" xfId="1276" xr:uid="{00000000-0005-0000-0000-0000FC040000}"/>
    <cellStyle name="Normal 2 3" xfId="1277" xr:uid="{00000000-0005-0000-0000-0000FD040000}"/>
    <cellStyle name="Normal 2 3 10" xfId="1278" xr:uid="{00000000-0005-0000-0000-0000FE040000}"/>
    <cellStyle name="Normal 2 3 10 2" xfId="1279" xr:uid="{00000000-0005-0000-0000-0000FF040000}"/>
    <cellStyle name="Normal 2 3 11" xfId="1280" xr:uid="{00000000-0005-0000-0000-000000050000}"/>
    <cellStyle name="Normal 2 3 2" xfId="1281" xr:uid="{00000000-0005-0000-0000-000001050000}"/>
    <cellStyle name="Normal 2 3 2 10" xfId="1282" xr:uid="{00000000-0005-0000-0000-000002050000}"/>
    <cellStyle name="Normal 2 3 2 11" xfId="1283" xr:uid="{00000000-0005-0000-0000-000003050000}"/>
    <cellStyle name="Normal 2 3 2 2" xfId="1284" xr:uid="{00000000-0005-0000-0000-000004050000}"/>
    <cellStyle name="Normal 2 3 2 2 2" xfId="1285" xr:uid="{00000000-0005-0000-0000-000005050000}"/>
    <cellStyle name="Normal 2 3 2 2 2 2" xfId="1286" xr:uid="{00000000-0005-0000-0000-000006050000}"/>
    <cellStyle name="Normal 2 3 2 2 2 2 2" xfId="1287" xr:uid="{00000000-0005-0000-0000-000007050000}"/>
    <cellStyle name="Normal 2 3 2 2 2 2 2 2" xfId="1288" xr:uid="{00000000-0005-0000-0000-000008050000}"/>
    <cellStyle name="Normal 2 3 2 2 2 2 2 2 2" xfId="1289" xr:uid="{00000000-0005-0000-0000-000009050000}"/>
    <cellStyle name="Normal 2 3 2 2 2 2 2 3" xfId="1290" xr:uid="{00000000-0005-0000-0000-00000A050000}"/>
    <cellStyle name="Normal 2 3 2 2 2 2 3" xfId="1291" xr:uid="{00000000-0005-0000-0000-00000B050000}"/>
    <cellStyle name="Normal 2 3 2 2 2 2 3 2" xfId="1292" xr:uid="{00000000-0005-0000-0000-00000C050000}"/>
    <cellStyle name="Normal 2 3 2 2 2 2 4" xfId="1293" xr:uid="{00000000-0005-0000-0000-00000D050000}"/>
    <cellStyle name="Normal 2 3 2 2 2 3" xfId="1294" xr:uid="{00000000-0005-0000-0000-00000E050000}"/>
    <cellStyle name="Normal 2 3 2 2 2 3 2" xfId="1295" xr:uid="{00000000-0005-0000-0000-00000F050000}"/>
    <cellStyle name="Normal 2 3 2 2 2 3 2 2" xfId="1296" xr:uid="{00000000-0005-0000-0000-000010050000}"/>
    <cellStyle name="Normal 2 3 2 2 2 3 3" xfId="1297" xr:uid="{00000000-0005-0000-0000-000011050000}"/>
    <cellStyle name="Normal 2 3 2 2 2 4" xfId="1298" xr:uid="{00000000-0005-0000-0000-000012050000}"/>
    <cellStyle name="Normal 2 3 2 2 2 4 2" xfId="1299" xr:uid="{00000000-0005-0000-0000-000013050000}"/>
    <cellStyle name="Normal 2 3 2 2 2 5" xfId="1300" xr:uid="{00000000-0005-0000-0000-000014050000}"/>
    <cellStyle name="Normal 2 3 2 2 3" xfId="1301" xr:uid="{00000000-0005-0000-0000-000015050000}"/>
    <cellStyle name="Normal 2 3 2 2 3 2" xfId="1302" xr:uid="{00000000-0005-0000-0000-000016050000}"/>
    <cellStyle name="Normal 2 3 2 2 3 2 2" xfId="1303" xr:uid="{00000000-0005-0000-0000-000017050000}"/>
    <cellStyle name="Normal 2 3 2 2 3 2 2 2" xfId="1304" xr:uid="{00000000-0005-0000-0000-000018050000}"/>
    <cellStyle name="Normal 2 3 2 2 3 2 2 2 2" xfId="1305" xr:uid="{00000000-0005-0000-0000-000019050000}"/>
    <cellStyle name="Normal 2 3 2 2 3 2 2 3" xfId="1306" xr:uid="{00000000-0005-0000-0000-00001A050000}"/>
    <cellStyle name="Normal 2 3 2 2 3 2 3" xfId="1307" xr:uid="{00000000-0005-0000-0000-00001B050000}"/>
    <cellStyle name="Normal 2 3 2 2 3 2 3 2" xfId="1308" xr:uid="{00000000-0005-0000-0000-00001C050000}"/>
    <cellStyle name="Normal 2 3 2 2 3 2 4" xfId="1309" xr:uid="{00000000-0005-0000-0000-00001D050000}"/>
    <cellStyle name="Normal 2 3 2 2 3 3" xfId="1310" xr:uid="{00000000-0005-0000-0000-00001E050000}"/>
    <cellStyle name="Normal 2 3 2 2 3 3 2" xfId="1311" xr:uid="{00000000-0005-0000-0000-00001F050000}"/>
    <cellStyle name="Normal 2 3 2 2 3 3 2 2" xfId="1312" xr:uid="{00000000-0005-0000-0000-000020050000}"/>
    <cellStyle name="Normal 2 3 2 2 3 3 3" xfId="1313" xr:uid="{00000000-0005-0000-0000-000021050000}"/>
    <cellStyle name="Normal 2 3 2 2 3 4" xfId="1314" xr:uid="{00000000-0005-0000-0000-000022050000}"/>
    <cellStyle name="Normal 2 3 2 2 3 4 2" xfId="1315" xr:uid="{00000000-0005-0000-0000-000023050000}"/>
    <cellStyle name="Normal 2 3 2 2 3 5" xfId="1316" xr:uid="{00000000-0005-0000-0000-000024050000}"/>
    <cellStyle name="Normal 2 3 2 2 4" xfId="1317" xr:uid="{00000000-0005-0000-0000-000025050000}"/>
    <cellStyle name="Normal 2 3 2 2 4 2" xfId="1318" xr:uid="{00000000-0005-0000-0000-000026050000}"/>
    <cellStyle name="Normal 2 3 2 2 4 2 2" xfId="1319" xr:uid="{00000000-0005-0000-0000-000027050000}"/>
    <cellStyle name="Normal 2 3 2 2 4 2 2 2" xfId="1320" xr:uid="{00000000-0005-0000-0000-000028050000}"/>
    <cellStyle name="Normal 2 3 2 2 4 2 2 2 2" xfId="1321" xr:uid="{00000000-0005-0000-0000-000029050000}"/>
    <cellStyle name="Normal 2 3 2 2 4 2 2 3" xfId="1322" xr:uid="{00000000-0005-0000-0000-00002A050000}"/>
    <cellStyle name="Normal 2 3 2 2 4 2 3" xfId="1323" xr:uid="{00000000-0005-0000-0000-00002B050000}"/>
    <cellStyle name="Normal 2 3 2 2 4 2 3 2" xfId="1324" xr:uid="{00000000-0005-0000-0000-00002C050000}"/>
    <cellStyle name="Normal 2 3 2 2 4 2 4" xfId="1325" xr:uid="{00000000-0005-0000-0000-00002D050000}"/>
    <cellStyle name="Normal 2 3 2 2 4 3" xfId="1326" xr:uid="{00000000-0005-0000-0000-00002E050000}"/>
    <cellStyle name="Normal 2 3 2 2 4 3 2" xfId="1327" xr:uid="{00000000-0005-0000-0000-00002F050000}"/>
    <cellStyle name="Normal 2 3 2 2 4 3 2 2" xfId="1328" xr:uid="{00000000-0005-0000-0000-000030050000}"/>
    <cellStyle name="Normal 2 3 2 2 4 3 3" xfId="1329" xr:uid="{00000000-0005-0000-0000-000031050000}"/>
    <cellStyle name="Normal 2 3 2 2 4 4" xfId="1330" xr:uid="{00000000-0005-0000-0000-000032050000}"/>
    <cellStyle name="Normal 2 3 2 2 4 4 2" xfId="1331" xr:uid="{00000000-0005-0000-0000-000033050000}"/>
    <cellStyle name="Normal 2 3 2 2 4 5" xfId="1332" xr:uid="{00000000-0005-0000-0000-000034050000}"/>
    <cellStyle name="Normal 2 3 2 2 5" xfId="1333" xr:uid="{00000000-0005-0000-0000-000035050000}"/>
    <cellStyle name="Normal 2 3 2 2 5 2" xfId="1334" xr:uid="{00000000-0005-0000-0000-000036050000}"/>
    <cellStyle name="Normal 2 3 2 2 5 2 2" xfId="1335" xr:uid="{00000000-0005-0000-0000-000037050000}"/>
    <cellStyle name="Normal 2 3 2 2 5 2 2 2" xfId="1336" xr:uid="{00000000-0005-0000-0000-000038050000}"/>
    <cellStyle name="Normal 2 3 2 2 5 2 2 2 2" xfId="1337" xr:uid="{00000000-0005-0000-0000-000039050000}"/>
    <cellStyle name="Normal 2 3 2 2 5 2 2 3" xfId="1338" xr:uid="{00000000-0005-0000-0000-00003A050000}"/>
    <cellStyle name="Normal 2 3 2 2 5 2 3" xfId="1339" xr:uid="{00000000-0005-0000-0000-00003B050000}"/>
    <cellStyle name="Normal 2 3 2 2 5 2 3 2" xfId="1340" xr:uid="{00000000-0005-0000-0000-00003C050000}"/>
    <cellStyle name="Normal 2 3 2 2 5 2 4" xfId="1341" xr:uid="{00000000-0005-0000-0000-00003D050000}"/>
    <cellStyle name="Normal 2 3 2 2 5 3" xfId="1342" xr:uid="{00000000-0005-0000-0000-00003E050000}"/>
    <cellStyle name="Normal 2 3 2 2 5 3 2" xfId="1343" xr:uid="{00000000-0005-0000-0000-00003F050000}"/>
    <cellStyle name="Normal 2 3 2 2 5 3 2 2" xfId="1344" xr:uid="{00000000-0005-0000-0000-000040050000}"/>
    <cellStyle name="Normal 2 3 2 2 5 3 3" xfId="1345" xr:uid="{00000000-0005-0000-0000-000041050000}"/>
    <cellStyle name="Normal 2 3 2 2 5 4" xfId="1346" xr:uid="{00000000-0005-0000-0000-000042050000}"/>
    <cellStyle name="Normal 2 3 2 2 5 4 2" xfId="1347" xr:uid="{00000000-0005-0000-0000-000043050000}"/>
    <cellStyle name="Normal 2 3 2 2 5 5" xfId="1348" xr:uid="{00000000-0005-0000-0000-000044050000}"/>
    <cellStyle name="Normal 2 3 2 2 6" xfId="1349" xr:uid="{00000000-0005-0000-0000-000045050000}"/>
    <cellStyle name="Normal 2 3 2 2 6 2" xfId="1350" xr:uid="{00000000-0005-0000-0000-000046050000}"/>
    <cellStyle name="Normal 2 3 2 2 6 2 2" xfId="1351" xr:uid="{00000000-0005-0000-0000-000047050000}"/>
    <cellStyle name="Normal 2 3 2 2 6 2 2 2" xfId="1352" xr:uid="{00000000-0005-0000-0000-000048050000}"/>
    <cellStyle name="Normal 2 3 2 2 6 2 3" xfId="1353" xr:uid="{00000000-0005-0000-0000-000049050000}"/>
    <cellStyle name="Normal 2 3 2 2 6 3" xfId="1354" xr:uid="{00000000-0005-0000-0000-00004A050000}"/>
    <cellStyle name="Normal 2 3 2 2 6 3 2" xfId="1355" xr:uid="{00000000-0005-0000-0000-00004B050000}"/>
    <cellStyle name="Normal 2 3 2 2 6 4" xfId="1356" xr:uid="{00000000-0005-0000-0000-00004C050000}"/>
    <cellStyle name="Normal 2 3 2 2 7" xfId="1357" xr:uid="{00000000-0005-0000-0000-00004D050000}"/>
    <cellStyle name="Normal 2 3 2 2 7 2" xfId="1358" xr:uid="{00000000-0005-0000-0000-00004E050000}"/>
    <cellStyle name="Normal 2 3 2 2 7 2 2" xfId="1359" xr:uid="{00000000-0005-0000-0000-00004F050000}"/>
    <cellStyle name="Normal 2 3 2 2 7 3" xfId="1360" xr:uid="{00000000-0005-0000-0000-000050050000}"/>
    <cellStyle name="Normal 2 3 2 2 8" xfId="1361" xr:uid="{00000000-0005-0000-0000-000051050000}"/>
    <cellStyle name="Normal 2 3 2 2 8 2" xfId="1362" xr:uid="{00000000-0005-0000-0000-000052050000}"/>
    <cellStyle name="Normal 2 3 2 2 9" xfId="1363" xr:uid="{00000000-0005-0000-0000-000053050000}"/>
    <cellStyle name="Normal 2 3 2 3" xfId="1364" xr:uid="{00000000-0005-0000-0000-000054050000}"/>
    <cellStyle name="Normal 2 3 2 3 2" xfId="1365" xr:uid="{00000000-0005-0000-0000-000055050000}"/>
    <cellStyle name="Normal 2 3 2 3 2 2" xfId="1366" xr:uid="{00000000-0005-0000-0000-000056050000}"/>
    <cellStyle name="Normal 2 3 2 3 2 2 2" xfId="1367" xr:uid="{00000000-0005-0000-0000-000057050000}"/>
    <cellStyle name="Normal 2 3 2 3 2 2 2 2" xfId="1368" xr:uid="{00000000-0005-0000-0000-000058050000}"/>
    <cellStyle name="Normal 2 3 2 3 2 2 3" xfId="1369" xr:uid="{00000000-0005-0000-0000-000059050000}"/>
    <cellStyle name="Normal 2 3 2 3 2 3" xfId="1370" xr:uid="{00000000-0005-0000-0000-00005A050000}"/>
    <cellStyle name="Normal 2 3 2 3 2 3 2" xfId="1371" xr:uid="{00000000-0005-0000-0000-00005B050000}"/>
    <cellStyle name="Normal 2 3 2 3 2 4" xfId="1372" xr:uid="{00000000-0005-0000-0000-00005C050000}"/>
    <cellStyle name="Normal 2 3 2 3 3" xfId="1373" xr:uid="{00000000-0005-0000-0000-00005D050000}"/>
    <cellStyle name="Normal 2 3 2 3 3 2" xfId="1374" xr:uid="{00000000-0005-0000-0000-00005E050000}"/>
    <cellStyle name="Normal 2 3 2 3 3 2 2" xfId="1375" xr:uid="{00000000-0005-0000-0000-00005F050000}"/>
    <cellStyle name="Normal 2 3 2 3 3 3" xfId="1376" xr:uid="{00000000-0005-0000-0000-000060050000}"/>
    <cellStyle name="Normal 2 3 2 3 4" xfId="1377" xr:uid="{00000000-0005-0000-0000-000061050000}"/>
    <cellStyle name="Normal 2 3 2 3 4 2" xfId="1378" xr:uid="{00000000-0005-0000-0000-000062050000}"/>
    <cellStyle name="Normal 2 3 2 3 5" xfId="1379" xr:uid="{00000000-0005-0000-0000-000063050000}"/>
    <cellStyle name="Normal 2 3 2 4" xfId="1380" xr:uid="{00000000-0005-0000-0000-000064050000}"/>
    <cellStyle name="Normal 2 3 2 4 2" xfId="1381" xr:uid="{00000000-0005-0000-0000-000065050000}"/>
    <cellStyle name="Normal 2 3 2 4 2 2" xfId="1382" xr:uid="{00000000-0005-0000-0000-000066050000}"/>
    <cellStyle name="Normal 2 3 2 4 2 2 2" xfId="1383" xr:uid="{00000000-0005-0000-0000-000067050000}"/>
    <cellStyle name="Normal 2 3 2 4 2 2 2 2" xfId="1384" xr:uid="{00000000-0005-0000-0000-000068050000}"/>
    <cellStyle name="Normal 2 3 2 4 2 2 3" xfId="1385" xr:uid="{00000000-0005-0000-0000-000069050000}"/>
    <cellStyle name="Normal 2 3 2 4 2 3" xfId="1386" xr:uid="{00000000-0005-0000-0000-00006A050000}"/>
    <cellStyle name="Normal 2 3 2 4 2 3 2" xfId="1387" xr:uid="{00000000-0005-0000-0000-00006B050000}"/>
    <cellStyle name="Normal 2 3 2 4 2 4" xfId="1388" xr:uid="{00000000-0005-0000-0000-00006C050000}"/>
    <cellStyle name="Normal 2 3 2 4 3" xfId="1389" xr:uid="{00000000-0005-0000-0000-00006D050000}"/>
    <cellStyle name="Normal 2 3 2 4 3 2" xfId="1390" xr:uid="{00000000-0005-0000-0000-00006E050000}"/>
    <cellStyle name="Normal 2 3 2 4 3 2 2" xfId="1391" xr:uid="{00000000-0005-0000-0000-00006F050000}"/>
    <cellStyle name="Normal 2 3 2 4 3 3" xfId="1392" xr:uid="{00000000-0005-0000-0000-000070050000}"/>
    <cellStyle name="Normal 2 3 2 4 4" xfId="1393" xr:uid="{00000000-0005-0000-0000-000071050000}"/>
    <cellStyle name="Normal 2 3 2 4 4 2" xfId="1394" xr:uid="{00000000-0005-0000-0000-000072050000}"/>
    <cellStyle name="Normal 2 3 2 4 5" xfId="1395" xr:uid="{00000000-0005-0000-0000-000073050000}"/>
    <cellStyle name="Normal 2 3 2 5" xfId="1396" xr:uid="{00000000-0005-0000-0000-000074050000}"/>
    <cellStyle name="Normal 2 3 2 5 2" xfId="1397" xr:uid="{00000000-0005-0000-0000-000075050000}"/>
    <cellStyle name="Normal 2 3 2 5 2 2" xfId="1398" xr:uid="{00000000-0005-0000-0000-000076050000}"/>
    <cellStyle name="Normal 2 3 2 5 2 2 2" xfId="1399" xr:uid="{00000000-0005-0000-0000-000077050000}"/>
    <cellStyle name="Normal 2 3 2 5 2 2 2 2" xfId="1400" xr:uid="{00000000-0005-0000-0000-000078050000}"/>
    <cellStyle name="Normal 2 3 2 5 2 2 3" xfId="1401" xr:uid="{00000000-0005-0000-0000-000079050000}"/>
    <cellStyle name="Normal 2 3 2 5 2 3" xfId="1402" xr:uid="{00000000-0005-0000-0000-00007A050000}"/>
    <cellStyle name="Normal 2 3 2 5 2 3 2" xfId="1403" xr:uid="{00000000-0005-0000-0000-00007B050000}"/>
    <cellStyle name="Normal 2 3 2 5 2 4" xfId="1404" xr:uid="{00000000-0005-0000-0000-00007C050000}"/>
    <cellStyle name="Normal 2 3 2 5 3" xfId="1405" xr:uid="{00000000-0005-0000-0000-00007D050000}"/>
    <cellStyle name="Normal 2 3 2 5 3 2" xfId="1406" xr:uid="{00000000-0005-0000-0000-00007E050000}"/>
    <cellStyle name="Normal 2 3 2 5 3 2 2" xfId="1407" xr:uid="{00000000-0005-0000-0000-00007F050000}"/>
    <cellStyle name="Normal 2 3 2 5 3 3" xfId="1408" xr:uid="{00000000-0005-0000-0000-000080050000}"/>
    <cellStyle name="Normal 2 3 2 5 4" xfId="1409" xr:uid="{00000000-0005-0000-0000-000081050000}"/>
    <cellStyle name="Normal 2 3 2 5 4 2" xfId="1410" xr:uid="{00000000-0005-0000-0000-000082050000}"/>
    <cellStyle name="Normal 2 3 2 5 5" xfId="1411" xr:uid="{00000000-0005-0000-0000-000083050000}"/>
    <cellStyle name="Normal 2 3 2 6" xfId="1412" xr:uid="{00000000-0005-0000-0000-000084050000}"/>
    <cellStyle name="Normal 2 3 2 6 2" xfId="1413" xr:uid="{00000000-0005-0000-0000-000085050000}"/>
    <cellStyle name="Normal 2 3 2 6 2 2" xfId="1414" xr:uid="{00000000-0005-0000-0000-000086050000}"/>
    <cellStyle name="Normal 2 3 2 6 2 2 2" xfId="1415" xr:uid="{00000000-0005-0000-0000-000087050000}"/>
    <cellStyle name="Normal 2 3 2 6 2 2 2 2" xfId="1416" xr:uid="{00000000-0005-0000-0000-000088050000}"/>
    <cellStyle name="Normal 2 3 2 6 2 2 3" xfId="1417" xr:uid="{00000000-0005-0000-0000-000089050000}"/>
    <cellStyle name="Normal 2 3 2 6 2 3" xfId="1418" xr:uid="{00000000-0005-0000-0000-00008A050000}"/>
    <cellStyle name="Normal 2 3 2 6 2 3 2" xfId="1419" xr:uid="{00000000-0005-0000-0000-00008B050000}"/>
    <cellStyle name="Normal 2 3 2 6 2 4" xfId="1420" xr:uid="{00000000-0005-0000-0000-00008C050000}"/>
    <cellStyle name="Normal 2 3 2 6 3" xfId="1421" xr:uid="{00000000-0005-0000-0000-00008D050000}"/>
    <cellStyle name="Normal 2 3 2 6 3 2" xfId="1422" xr:uid="{00000000-0005-0000-0000-00008E050000}"/>
    <cellStyle name="Normal 2 3 2 6 3 2 2" xfId="1423" xr:uid="{00000000-0005-0000-0000-00008F050000}"/>
    <cellStyle name="Normal 2 3 2 6 3 3" xfId="1424" xr:uid="{00000000-0005-0000-0000-000090050000}"/>
    <cellStyle name="Normal 2 3 2 6 4" xfId="1425" xr:uid="{00000000-0005-0000-0000-000091050000}"/>
    <cellStyle name="Normal 2 3 2 6 4 2" xfId="1426" xr:uid="{00000000-0005-0000-0000-000092050000}"/>
    <cellStyle name="Normal 2 3 2 6 5" xfId="1427" xr:uid="{00000000-0005-0000-0000-000093050000}"/>
    <cellStyle name="Normal 2 3 2 7" xfId="1428" xr:uid="{00000000-0005-0000-0000-000094050000}"/>
    <cellStyle name="Normal 2 3 2 7 2" xfId="1429" xr:uid="{00000000-0005-0000-0000-000095050000}"/>
    <cellStyle name="Normal 2 3 2 7 2 2" xfId="1430" xr:uid="{00000000-0005-0000-0000-000096050000}"/>
    <cellStyle name="Normal 2 3 2 7 2 2 2" xfId="1431" xr:uid="{00000000-0005-0000-0000-000097050000}"/>
    <cellStyle name="Normal 2 3 2 7 2 3" xfId="1432" xr:uid="{00000000-0005-0000-0000-000098050000}"/>
    <cellStyle name="Normal 2 3 2 7 3" xfId="1433" xr:uid="{00000000-0005-0000-0000-000099050000}"/>
    <cellStyle name="Normal 2 3 2 7 3 2" xfId="1434" xr:uid="{00000000-0005-0000-0000-00009A050000}"/>
    <cellStyle name="Normal 2 3 2 7 4" xfId="1435" xr:uid="{00000000-0005-0000-0000-00009B050000}"/>
    <cellStyle name="Normal 2 3 2 8" xfId="1436" xr:uid="{00000000-0005-0000-0000-00009C050000}"/>
    <cellStyle name="Normal 2 3 2 8 2" xfId="1437" xr:uid="{00000000-0005-0000-0000-00009D050000}"/>
    <cellStyle name="Normal 2 3 2 8 2 2" xfId="1438" xr:uid="{00000000-0005-0000-0000-00009E050000}"/>
    <cellStyle name="Normal 2 3 2 8 3" xfId="1439" xr:uid="{00000000-0005-0000-0000-00009F050000}"/>
    <cellStyle name="Normal 2 3 2 9" xfId="1440" xr:uid="{00000000-0005-0000-0000-0000A0050000}"/>
    <cellStyle name="Normal 2 3 2 9 2" xfId="1441" xr:uid="{00000000-0005-0000-0000-0000A1050000}"/>
    <cellStyle name="Normal 2 3 3" xfId="1442" xr:uid="{00000000-0005-0000-0000-0000A2050000}"/>
    <cellStyle name="Normal 2 3 3 2" xfId="1443" xr:uid="{00000000-0005-0000-0000-0000A3050000}"/>
    <cellStyle name="Normal 2 3 3 2 2" xfId="1444" xr:uid="{00000000-0005-0000-0000-0000A4050000}"/>
    <cellStyle name="Normal 2 3 3 2 2 2" xfId="1445" xr:uid="{00000000-0005-0000-0000-0000A5050000}"/>
    <cellStyle name="Normal 2 3 3 2 2 2 2" xfId="1446" xr:uid="{00000000-0005-0000-0000-0000A6050000}"/>
    <cellStyle name="Normal 2 3 3 2 2 2 2 2" xfId="1447" xr:uid="{00000000-0005-0000-0000-0000A7050000}"/>
    <cellStyle name="Normal 2 3 3 2 2 2 3" xfId="1448" xr:uid="{00000000-0005-0000-0000-0000A8050000}"/>
    <cellStyle name="Normal 2 3 3 2 2 3" xfId="1449" xr:uid="{00000000-0005-0000-0000-0000A9050000}"/>
    <cellStyle name="Normal 2 3 3 2 2 3 2" xfId="1450" xr:uid="{00000000-0005-0000-0000-0000AA050000}"/>
    <cellStyle name="Normal 2 3 3 2 2 4" xfId="1451" xr:uid="{00000000-0005-0000-0000-0000AB050000}"/>
    <cellStyle name="Normal 2 3 3 2 3" xfId="1452" xr:uid="{00000000-0005-0000-0000-0000AC050000}"/>
    <cellStyle name="Normal 2 3 3 2 3 2" xfId="1453" xr:uid="{00000000-0005-0000-0000-0000AD050000}"/>
    <cellStyle name="Normal 2 3 3 2 3 2 2" xfId="1454" xr:uid="{00000000-0005-0000-0000-0000AE050000}"/>
    <cellStyle name="Normal 2 3 3 2 3 3" xfId="1455" xr:uid="{00000000-0005-0000-0000-0000AF050000}"/>
    <cellStyle name="Normal 2 3 3 2 4" xfId="1456" xr:uid="{00000000-0005-0000-0000-0000B0050000}"/>
    <cellStyle name="Normal 2 3 3 2 4 2" xfId="1457" xr:uid="{00000000-0005-0000-0000-0000B1050000}"/>
    <cellStyle name="Normal 2 3 3 2 5" xfId="1458" xr:uid="{00000000-0005-0000-0000-0000B2050000}"/>
    <cellStyle name="Normal 2 3 3 3" xfId="1459" xr:uid="{00000000-0005-0000-0000-0000B3050000}"/>
    <cellStyle name="Normal 2 3 3 3 2" xfId="1460" xr:uid="{00000000-0005-0000-0000-0000B4050000}"/>
    <cellStyle name="Normal 2 3 3 3 2 2" xfId="1461" xr:uid="{00000000-0005-0000-0000-0000B5050000}"/>
    <cellStyle name="Normal 2 3 3 3 2 2 2" xfId="1462" xr:uid="{00000000-0005-0000-0000-0000B6050000}"/>
    <cellStyle name="Normal 2 3 3 3 2 2 2 2" xfId="1463" xr:uid="{00000000-0005-0000-0000-0000B7050000}"/>
    <cellStyle name="Normal 2 3 3 3 2 2 3" xfId="1464" xr:uid="{00000000-0005-0000-0000-0000B8050000}"/>
    <cellStyle name="Normal 2 3 3 3 2 3" xfId="1465" xr:uid="{00000000-0005-0000-0000-0000B9050000}"/>
    <cellStyle name="Normal 2 3 3 3 2 3 2" xfId="1466" xr:uid="{00000000-0005-0000-0000-0000BA050000}"/>
    <cellStyle name="Normal 2 3 3 3 2 4" xfId="1467" xr:uid="{00000000-0005-0000-0000-0000BB050000}"/>
    <cellStyle name="Normal 2 3 3 3 3" xfId="1468" xr:uid="{00000000-0005-0000-0000-0000BC050000}"/>
    <cellStyle name="Normal 2 3 3 3 3 2" xfId="1469" xr:uid="{00000000-0005-0000-0000-0000BD050000}"/>
    <cellStyle name="Normal 2 3 3 3 3 2 2" xfId="1470" xr:uid="{00000000-0005-0000-0000-0000BE050000}"/>
    <cellStyle name="Normal 2 3 3 3 3 3" xfId="1471" xr:uid="{00000000-0005-0000-0000-0000BF050000}"/>
    <cellStyle name="Normal 2 3 3 3 4" xfId="1472" xr:uid="{00000000-0005-0000-0000-0000C0050000}"/>
    <cellStyle name="Normal 2 3 3 3 4 2" xfId="1473" xr:uid="{00000000-0005-0000-0000-0000C1050000}"/>
    <cellStyle name="Normal 2 3 3 3 5" xfId="1474" xr:uid="{00000000-0005-0000-0000-0000C2050000}"/>
    <cellStyle name="Normal 2 3 3 4" xfId="1475" xr:uid="{00000000-0005-0000-0000-0000C3050000}"/>
    <cellStyle name="Normal 2 3 3 4 2" xfId="1476" xr:uid="{00000000-0005-0000-0000-0000C4050000}"/>
    <cellStyle name="Normal 2 3 3 4 2 2" xfId="1477" xr:uid="{00000000-0005-0000-0000-0000C5050000}"/>
    <cellStyle name="Normal 2 3 3 4 2 2 2" xfId="1478" xr:uid="{00000000-0005-0000-0000-0000C6050000}"/>
    <cellStyle name="Normal 2 3 3 4 2 2 2 2" xfId="1479" xr:uid="{00000000-0005-0000-0000-0000C7050000}"/>
    <cellStyle name="Normal 2 3 3 4 2 2 3" xfId="1480" xr:uid="{00000000-0005-0000-0000-0000C8050000}"/>
    <cellStyle name="Normal 2 3 3 4 2 3" xfId="1481" xr:uid="{00000000-0005-0000-0000-0000C9050000}"/>
    <cellStyle name="Normal 2 3 3 4 2 3 2" xfId="1482" xr:uid="{00000000-0005-0000-0000-0000CA050000}"/>
    <cellStyle name="Normal 2 3 3 4 2 4" xfId="1483" xr:uid="{00000000-0005-0000-0000-0000CB050000}"/>
    <cellStyle name="Normal 2 3 3 4 3" xfId="1484" xr:uid="{00000000-0005-0000-0000-0000CC050000}"/>
    <cellStyle name="Normal 2 3 3 4 3 2" xfId="1485" xr:uid="{00000000-0005-0000-0000-0000CD050000}"/>
    <cellStyle name="Normal 2 3 3 4 3 2 2" xfId="1486" xr:uid="{00000000-0005-0000-0000-0000CE050000}"/>
    <cellStyle name="Normal 2 3 3 4 3 3" xfId="1487" xr:uid="{00000000-0005-0000-0000-0000CF050000}"/>
    <cellStyle name="Normal 2 3 3 4 4" xfId="1488" xr:uid="{00000000-0005-0000-0000-0000D0050000}"/>
    <cellStyle name="Normal 2 3 3 4 4 2" xfId="1489" xr:uid="{00000000-0005-0000-0000-0000D1050000}"/>
    <cellStyle name="Normal 2 3 3 4 5" xfId="1490" xr:uid="{00000000-0005-0000-0000-0000D2050000}"/>
    <cellStyle name="Normal 2 3 3 5" xfId="1491" xr:uid="{00000000-0005-0000-0000-0000D3050000}"/>
    <cellStyle name="Normal 2 3 3 5 2" xfId="1492" xr:uid="{00000000-0005-0000-0000-0000D4050000}"/>
    <cellStyle name="Normal 2 3 3 5 2 2" xfId="1493" xr:uid="{00000000-0005-0000-0000-0000D5050000}"/>
    <cellStyle name="Normal 2 3 3 5 2 2 2" xfId="1494" xr:uid="{00000000-0005-0000-0000-0000D6050000}"/>
    <cellStyle name="Normal 2 3 3 5 2 2 2 2" xfId="1495" xr:uid="{00000000-0005-0000-0000-0000D7050000}"/>
    <cellStyle name="Normal 2 3 3 5 2 2 3" xfId="1496" xr:uid="{00000000-0005-0000-0000-0000D8050000}"/>
    <cellStyle name="Normal 2 3 3 5 2 3" xfId="1497" xr:uid="{00000000-0005-0000-0000-0000D9050000}"/>
    <cellStyle name="Normal 2 3 3 5 2 3 2" xfId="1498" xr:uid="{00000000-0005-0000-0000-0000DA050000}"/>
    <cellStyle name="Normal 2 3 3 5 2 4" xfId="1499" xr:uid="{00000000-0005-0000-0000-0000DB050000}"/>
    <cellStyle name="Normal 2 3 3 5 3" xfId="1500" xr:uid="{00000000-0005-0000-0000-0000DC050000}"/>
    <cellStyle name="Normal 2 3 3 5 3 2" xfId="1501" xr:uid="{00000000-0005-0000-0000-0000DD050000}"/>
    <cellStyle name="Normal 2 3 3 5 3 2 2" xfId="1502" xr:uid="{00000000-0005-0000-0000-0000DE050000}"/>
    <cellStyle name="Normal 2 3 3 5 3 3" xfId="1503" xr:uid="{00000000-0005-0000-0000-0000DF050000}"/>
    <cellStyle name="Normal 2 3 3 5 4" xfId="1504" xr:uid="{00000000-0005-0000-0000-0000E0050000}"/>
    <cellStyle name="Normal 2 3 3 5 4 2" xfId="1505" xr:uid="{00000000-0005-0000-0000-0000E1050000}"/>
    <cellStyle name="Normal 2 3 3 5 5" xfId="1506" xr:uid="{00000000-0005-0000-0000-0000E2050000}"/>
    <cellStyle name="Normal 2 3 3 6" xfId="1507" xr:uid="{00000000-0005-0000-0000-0000E3050000}"/>
    <cellStyle name="Normal 2 3 3 6 2" xfId="1508" xr:uid="{00000000-0005-0000-0000-0000E4050000}"/>
    <cellStyle name="Normal 2 3 3 6 2 2" xfId="1509" xr:uid="{00000000-0005-0000-0000-0000E5050000}"/>
    <cellStyle name="Normal 2 3 3 6 2 2 2" xfId="1510" xr:uid="{00000000-0005-0000-0000-0000E6050000}"/>
    <cellStyle name="Normal 2 3 3 6 2 3" xfId="1511" xr:uid="{00000000-0005-0000-0000-0000E7050000}"/>
    <cellStyle name="Normal 2 3 3 6 3" xfId="1512" xr:uid="{00000000-0005-0000-0000-0000E8050000}"/>
    <cellStyle name="Normal 2 3 3 6 3 2" xfId="1513" xr:uid="{00000000-0005-0000-0000-0000E9050000}"/>
    <cellStyle name="Normal 2 3 3 6 4" xfId="1514" xr:uid="{00000000-0005-0000-0000-0000EA050000}"/>
    <cellStyle name="Normal 2 3 3 7" xfId="1515" xr:uid="{00000000-0005-0000-0000-0000EB050000}"/>
    <cellStyle name="Normal 2 3 3 7 2" xfId="1516" xr:uid="{00000000-0005-0000-0000-0000EC050000}"/>
    <cellStyle name="Normal 2 3 3 7 2 2" xfId="1517" xr:uid="{00000000-0005-0000-0000-0000ED050000}"/>
    <cellStyle name="Normal 2 3 3 7 3" xfId="1518" xr:uid="{00000000-0005-0000-0000-0000EE050000}"/>
    <cellStyle name="Normal 2 3 3 8" xfId="1519" xr:uid="{00000000-0005-0000-0000-0000EF050000}"/>
    <cellStyle name="Normal 2 3 3 8 2" xfId="1520" xr:uid="{00000000-0005-0000-0000-0000F0050000}"/>
    <cellStyle name="Normal 2 3 3 9" xfId="1521" xr:uid="{00000000-0005-0000-0000-0000F1050000}"/>
    <cellStyle name="Normal 2 3 4" xfId="1522" xr:uid="{00000000-0005-0000-0000-0000F2050000}"/>
    <cellStyle name="Normal 2 3 4 2" xfId="1523" xr:uid="{00000000-0005-0000-0000-0000F3050000}"/>
    <cellStyle name="Normal 2 3 4 2 2" xfId="1524" xr:uid="{00000000-0005-0000-0000-0000F4050000}"/>
    <cellStyle name="Normal 2 3 4 2 2 2" xfId="1525" xr:uid="{00000000-0005-0000-0000-0000F5050000}"/>
    <cellStyle name="Normal 2 3 4 2 2 2 2" xfId="1526" xr:uid="{00000000-0005-0000-0000-0000F6050000}"/>
    <cellStyle name="Normal 2 3 4 2 2 3" xfId="1527" xr:uid="{00000000-0005-0000-0000-0000F7050000}"/>
    <cellStyle name="Normal 2 3 4 2 3" xfId="1528" xr:uid="{00000000-0005-0000-0000-0000F8050000}"/>
    <cellStyle name="Normal 2 3 4 2 3 2" xfId="1529" xr:uid="{00000000-0005-0000-0000-0000F9050000}"/>
    <cellStyle name="Normal 2 3 4 2 4" xfId="1530" xr:uid="{00000000-0005-0000-0000-0000FA050000}"/>
    <cellStyle name="Normal 2 3 4 3" xfId="1531" xr:uid="{00000000-0005-0000-0000-0000FB050000}"/>
    <cellStyle name="Normal 2 3 4 3 2" xfId="1532" xr:uid="{00000000-0005-0000-0000-0000FC050000}"/>
    <cellStyle name="Normal 2 3 4 3 2 2" xfId="1533" xr:uid="{00000000-0005-0000-0000-0000FD050000}"/>
    <cellStyle name="Normal 2 3 4 3 3" xfId="1534" xr:uid="{00000000-0005-0000-0000-0000FE050000}"/>
    <cellStyle name="Normal 2 3 4 4" xfId="1535" xr:uid="{00000000-0005-0000-0000-0000FF050000}"/>
    <cellStyle name="Normal 2 3 4 4 2" xfId="1536" xr:uid="{00000000-0005-0000-0000-000000060000}"/>
    <cellStyle name="Normal 2 3 4 5" xfId="1537" xr:uid="{00000000-0005-0000-0000-000001060000}"/>
    <cellStyle name="Normal 2 3 5" xfId="1538" xr:uid="{00000000-0005-0000-0000-000002060000}"/>
    <cellStyle name="Normal 2 3 5 2" xfId="1539" xr:uid="{00000000-0005-0000-0000-000003060000}"/>
    <cellStyle name="Normal 2 3 5 2 2" xfId="1540" xr:uid="{00000000-0005-0000-0000-000004060000}"/>
    <cellStyle name="Normal 2 3 5 2 2 2" xfId="1541" xr:uid="{00000000-0005-0000-0000-000005060000}"/>
    <cellStyle name="Normal 2 3 5 2 2 2 2" xfId="1542" xr:uid="{00000000-0005-0000-0000-000006060000}"/>
    <cellStyle name="Normal 2 3 5 2 2 3" xfId="1543" xr:uid="{00000000-0005-0000-0000-000007060000}"/>
    <cellStyle name="Normal 2 3 5 2 3" xfId="1544" xr:uid="{00000000-0005-0000-0000-000008060000}"/>
    <cellStyle name="Normal 2 3 5 2 3 2" xfId="1545" xr:uid="{00000000-0005-0000-0000-000009060000}"/>
    <cellStyle name="Normal 2 3 5 2 4" xfId="1546" xr:uid="{00000000-0005-0000-0000-00000A060000}"/>
    <cellStyle name="Normal 2 3 5 3" xfId="1547" xr:uid="{00000000-0005-0000-0000-00000B060000}"/>
    <cellStyle name="Normal 2 3 5 3 2" xfId="1548" xr:uid="{00000000-0005-0000-0000-00000C060000}"/>
    <cellStyle name="Normal 2 3 5 3 2 2" xfId="1549" xr:uid="{00000000-0005-0000-0000-00000D060000}"/>
    <cellStyle name="Normal 2 3 5 3 3" xfId="1550" xr:uid="{00000000-0005-0000-0000-00000E060000}"/>
    <cellStyle name="Normal 2 3 5 4" xfId="1551" xr:uid="{00000000-0005-0000-0000-00000F060000}"/>
    <cellStyle name="Normal 2 3 5 4 2" xfId="1552" xr:uid="{00000000-0005-0000-0000-000010060000}"/>
    <cellStyle name="Normal 2 3 5 5" xfId="1553" xr:uid="{00000000-0005-0000-0000-000011060000}"/>
    <cellStyle name="Normal 2 3 6" xfId="1554" xr:uid="{00000000-0005-0000-0000-000012060000}"/>
    <cellStyle name="Normal 2 3 6 2" xfId="1555" xr:uid="{00000000-0005-0000-0000-000013060000}"/>
    <cellStyle name="Normal 2 3 6 2 2" xfId="1556" xr:uid="{00000000-0005-0000-0000-000014060000}"/>
    <cellStyle name="Normal 2 3 6 2 2 2" xfId="1557" xr:uid="{00000000-0005-0000-0000-000015060000}"/>
    <cellStyle name="Normal 2 3 6 2 2 2 2" xfId="1558" xr:uid="{00000000-0005-0000-0000-000016060000}"/>
    <cellStyle name="Normal 2 3 6 2 2 3" xfId="1559" xr:uid="{00000000-0005-0000-0000-000017060000}"/>
    <cellStyle name="Normal 2 3 6 2 3" xfId="1560" xr:uid="{00000000-0005-0000-0000-000018060000}"/>
    <cellStyle name="Normal 2 3 6 2 3 2" xfId="1561" xr:uid="{00000000-0005-0000-0000-000019060000}"/>
    <cellStyle name="Normal 2 3 6 2 4" xfId="1562" xr:uid="{00000000-0005-0000-0000-00001A060000}"/>
    <cellStyle name="Normal 2 3 6 3" xfId="1563" xr:uid="{00000000-0005-0000-0000-00001B060000}"/>
    <cellStyle name="Normal 2 3 6 3 2" xfId="1564" xr:uid="{00000000-0005-0000-0000-00001C060000}"/>
    <cellStyle name="Normal 2 3 6 3 2 2" xfId="1565" xr:uid="{00000000-0005-0000-0000-00001D060000}"/>
    <cellStyle name="Normal 2 3 6 3 3" xfId="1566" xr:uid="{00000000-0005-0000-0000-00001E060000}"/>
    <cellStyle name="Normal 2 3 6 4" xfId="1567" xr:uid="{00000000-0005-0000-0000-00001F060000}"/>
    <cellStyle name="Normal 2 3 6 4 2" xfId="1568" xr:uid="{00000000-0005-0000-0000-000020060000}"/>
    <cellStyle name="Normal 2 3 6 5" xfId="1569" xr:uid="{00000000-0005-0000-0000-000021060000}"/>
    <cellStyle name="Normal 2 3 7" xfId="1570" xr:uid="{00000000-0005-0000-0000-000022060000}"/>
    <cellStyle name="Normal 2 3 7 2" xfId="1571" xr:uid="{00000000-0005-0000-0000-000023060000}"/>
    <cellStyle name="Normal 2 3 7 2 2" xfId="1572" xr:uid="{00000000-0005-0000-0000-000024060000}"/>
    <cellStyle name="Normal 2 3 7 2 2 2" xfId="1573" xr:uid="{00000000-0005-0000-0000-000025060000}"/>
    <cellStyle name="Normal 2 3 7 2 2 2 2" xfId="1574" xr:uid="{00000000-0005-0000-0000-000026060000}"/>
    <cellStyle name="Normal 2 3 7 2 2 3" xfId="1575" xr:uid="{00000000-0005-0000-0000-000027060000}"/>
    <cellStyle name="Normal 2 3 7 2 3" xfId="1576" xr:uid="{00000000-0005-0000-0000-000028060000}"/>
    <cellStyle name="Normal 2 3 7 2 3 2" xfId="1577" xr:uid="{00000000-0005-0000-0000-000029060000}"/>
    <cellStyle name="Normal 2 3 7 2 4" xfId="1578" xr:uid="{00000000-0005-0000-0000-00002A060000}"/>
    <cellStyle name="Normal 2 3 7 3" xfId="1579" xr:uid="{00000000-0005-0000-0000-00002B060000}"/>
    <cellStyle name="Normal 2 3 7 3 2" xfId="1580" xr:uid="{00000000-0005-0000-0000-00002C060000}"/>
    <cellStyle name="Normal 2 3 7 3 2 2" xfId="1581" xr:uid="{00000000-0005-0000-0000-00002D060000}"/>
    <cellStyle name="Normal 2 3 7 3 3" xfId="1582" xr:uid="{00000000-0005-0000-0000-00002E060000}"/>
    <cellStyle name="Normal 2 3 7 4" xfId="1583" xr:uid="{00000000-0005-0000-0000-00002F060000}"/>
    <cellStyle name="Normal 2 3 7 4 2" xfId="1584" xr:uid="{00000000-0005-0000-0000-000030060000}"/>
    <cellStyle name="Normal 2 3 7 5" xfId="1585" xr:uid="{00000000-0005-0000-0000-000031060000}"/>
    <cellStyle name="Normal 2 3 8" xfId="1586" xr:uid="{00000000-0005-0000-0000-000032060000}"/>
    <cellStyle name="Normal 2 3 8 2" xfId="1587" xr:uid="{00000000-0005-0000-0000-000033060000}"/>
    <cellStyle name="Normal 2 3 8 2 2" xfId="1588" xr:uid="{00000000-0005-0000-0000-000034060000}"/>
    <cellStyle name="Normal 2 3 8 2 2 2" xfId="1589" xr:uid="{00000000-0005-0000-0000-000035060000}"/>
    <cellStyle name="Normal 2 3 8 2 3" xfId="1590" xr:uid="{00000000-0005-0000-0000-000036060000}"/>
    <cellStyle name="Normal 2 3 8 3" xfId="1591" xr:uid="{00000000-0005-0000-0000-000037060000}"/>
    <cellStyle name="Normal 2 3 8 3 2" xfId="1592" xr:uid="{00000000-0005-0000-0000-000038060000}"/>
    <cellStyle name="Normal 2 3 8 4" xfId="1593" xr:uid="{00000000-0005-0000-0000-000039060000}"/>
    <cellStyle name="Normal 2 3 9" xfId="1594" xr:uid="{00000000-0005-0000-0000-00003A060000}"/>
    <cellStyle name="Normal 2 3 9 2" xfId="1595" xr:uid="{00000000-0005-0000-0000-00003B060000}"/>
    <cellStyle name="Normal 2 3 9 2 2" xfId="1596" xr:uid="{00000000-0005-0000-0000-00003C060000}"/>
    <cellStyle name="Normal 2 3 9 3" xfId="1597" xr:uid="{00000000-0005-0000-0000-00003D060000}"/>
    <cellStyle name="Normal 2 4" xfId="1598" xr:uid="{00000000-0005-0000-0000-00003E060000}"/>
    <cellStyle name="Normal 2 4 10" xfId="1599" xr:uid="{00000000-0005-0000-0000-00003F060000}"/>
    <cellStyle name="Normal 2 4 10 2" xfId="1600" xr:uid="{00000000-0005-0000-0000-000040060000}"/>
    <cellStyle name="Normal 2 4 11" xfId="1601" xr:uid="{00000000-0005-0000-0000-000041060000}"/>
    <cellStyle name="Normal 2 4 2" xfId="1602" xr:uid="{00000000-0005-0000-0000-000042060000}"/>
    <cellStyle name="Normal 2 4 2 10" xfId="1603" xr:uid="{00000000-0005-0000-0000-000043060000}"/>
    <cellStyle name="Normal 2 4 2 2" xfId="1604" xr:uid="{00000000-0005-0000-0000-000044060000}"/>
    <cellStyle name="Normal 2 4 2 2 2" xfId="1605" xr:uid="{00000000-0005-0000-0000-000045060000}"/>
    <cellStyle name="Normal 2 4 2 2 2 2" xfId="1606" xr:uid="{00000000-0005-0000-0000-000046060000}"/>
    <cellStyle name="Normal 2 4 2 2 2 2 2" xfId="1607" xr:uid="{00000000-0005-0000-0000-000047060000}"/>
    <cellStyle name="Normal 2 4 2 2 2 2 2 2" xfId="1608" xr:uid="{00000000-0005-0000-0000-000048060000}"/>
    <cellStyle name="Normal 2 4 2 2 2 2 2 2 2" xfId="1609" xr:uid="{00000000-0005-0000-0000-000049060000}"/>
    <cellStyle name="Normal 2 4 2 2 2 2 2 3" xfId="1610" xr:uid="{00000000-0005-0000-0000-00004A060000}"/>
    <cellStyle name="Normal 2 4 2 2 2 2 3" xfId="1611" xr:uid="{00000000-0005-0000-0000-00004B060000}"/>
    <cellStyle name="Normal 2 4 2 2 2 2 3 2" xfId="1612" xr:uid="{00000000-0005-0000-0000-00004C060000}"/>
    <cellStyle name="Normal 2 4 2 2 2 2 4" xfId="1613" xr:uid="{00000000-0005-0000-0000-00004D060000}"/>
    <cellStyle name="Normal 2 4 2 2 2 3" xfId="1614" xr:uid="{00000000-0005-0000-0000-00004E060000}"/>
    <cellStyle name="Normal 2 4 2 2 2 3 2" xfId="1615" xr:uid="{00000000-0005-0000-0000-00004F060000}"/>
    <cellStyle name="Normal 2 4 2 2 2 3 2 2" xfId="1616" xr:uid="{00000000-0005-0000-0000-000050060000}"/>
    <cellStyle name="Normal 2 4 2 2 2 3 3" xfId="1617" xr:uid="{00000000-0005-0000-0000-000051060000}"/>
    <cellStyle name="Normal 2 4 2 2 2 4" xfId="1618" xr:uid="{00000000-0005-0000-0000-000052060000}"/>
    <cellStyle name="Normal 2 4 2 2 2 4 2" xfId="1619" xr:uid="{00000000-0005-0000-0000-000053060000}"/>
    <cellStyle name="Normal 2 4 2 2 2 5" xfId="1620" xr:uid="{00000000-0005-0000-0000-000054060000}"/>
    <cellStyle name="Normal 2 4 2 2 3" xfId="1621" xr:uid="{00000000-0005-0000-0000-000055060000}"/>
    <cellStyle name="Normal 2 4 2 2 3 2" xfId="1622" xr:uid="{00000000-0005-0000-0000-000056060000}"/>
    <cellStyle name="Normal 2 4 2 2 3 2 2" xfId="1623" xr:uid="{00000000-0005-0000-0000-000057060000}"/>
    <cellStyle name="Normal 2 4 2 2 3 2 2 2" xfId="1624" xr:uid="{00000000-0005-0000-0000-000058060000}"/>
    <cellStyle name="Normal 2 4 2 2 3 2 2 2 2" xfId="1625" xr:uid="{00000000-0005-0000-0000-000059060000}"/>
    <cellStyle name="Normal 2 4 2 2 3 2 2 3" xfId="1626" xr:uid="{00000000-0005-0000-0000-00005A060000}"/>
    <cellStyle name="Normal 2 4 2 2 3 2 3" xfId="1627" xr:uid="{00000000-0005-0000-0000-00005B060000}"/>
    <cellStyle name="Normal 2 4 2 2 3 2 3 2" xfId="1628" xr:uid="{00000000-0005-0000-0000-00005C060000}"/>
    <cellStyle name="Normal 2 4 2 2 3 2 4" xfId="1629" xr:uid="{00000000-0005-0000-0000-00005D060000}"/>
    <cellStyle name="Normal 2 4 2 2 3 3" xfId="1630" xr:uid="{00000000-0005-0000-0000-00005E060000}"/>
    <cellStyle name="Normal 2 4 2 2 3 3 2" xfId="1631" xr:uid="{00000000-0005-0000-0000-00005F060000}"/>
    <cellStyle name="Normal 2 4 2 2 3 3 2 2" xfId="1632" xr:uid="{00000000-0005-0000-0000-000060060000}"/>
    <cellStyle name="Normal 2 4 2 2 3 3 3" xfId="1633" xr:uid="{00000000-0005-0000-0000-000061060000}"/>
    <cellStyle name="Normal 2 4 2 2 3 4" xfId="1634" xr:uid="{00000000-0005-0000-0000-000062060000}"/>
    <cellStyle name="Normal 2 4 2 2 3 4 2" xfId="1635" xr:uid="{00000000-0005-0000-0000-000063060000}"/>
    <cellStyle name="Normal 2 4 2 2 3 5" xfId="1636" xr:uid="{00000000-0005-0000-0000-000064060000}"/>
    <cellStyle name="Normal 2 4 2 2 4" xfId="1637" xr:uid="{00000000-0005-0000-0000-000065060000}"/>
    <cellStyle name="Normal 2 4 2 2 4 2" xfId="1638" xr:uid="{00000000-0005-0000-0000-000066060000}"/>
    <cellStyle name="Normal 2 4 2 2 4 2 2" xfId="1639" xr:uid="{00000000-0005-0000-0000-000067060000}"/>
    <cellStyle name="Normal 2 4 2 2 4 2 2 2" xfId="1640" xr:uid="{00000000-0005-0000-0000-000068060000}"/>
    <cellStyle name="Normal 2 4 2 2 4 2 2 2 2" xfId="1641" xr:uid="{00000000-0005-0000-0000-000069060000}"/>
    <cellStyle name="Normal 2 4 2 2 4 2 2 3" xfId="1642" xr:uid="{00000000-0005-0000-0000-00006A060000}"/>
    <cellStyle name="Normal 2 4 2 2 4 2 3" xfId="1643" xr:uid="{00000000-0005-0000-0000-00006B060000}"/>
    <cellStyle name="Normal 2 4 2 2 4 2 3 2" xfId="1644" xr:uid="{00000000-0005-0000-0000-00006C060000}"/>
    <cellStyle name="Normal 2 4 2 2 4 2 4" xfId="1645" xr:uid="{00000000-0005-0000-0000-00006D060000}"/>
    <cellStyle name="Normal 2 4 2 2 4 3" xfId="1646" xr:uid="{00000000-0005-0000-0000-00006E060000}"/>
    <cellStyle name="Normal 2 4 2 2 4 3 2" xfId="1647" xr:uid="{00000000-0005-0000-0000-00006F060000}"/>
    <cellStyle name="Normal 2 4 2 2 4 3 2 2" xfId="1648" xr:uid="{00000000-0005-0000-0000-000070060000}"/>
    <cellStyle name="Normal 2 4 2 2 4 3 3" xfId="1649" xr:uid="{00000000-0005-0000-0000-000071060000}"/>
    <cellStyle name="Normal 2 4 2 2 4 4" xfId="1650" xr:uid="{00000000-0005-0000-0000-000072060000}"/>
    <cellStyle name="Normal 2 4 2 2 4 4 2" xfId="1651" xr:uid="{00000000-0005-0000-0000-000073060000}"/>
    <cellStyle name="Normal 2 4 2 2 4 5" xfId="1652" xr:uid="{00000000-0005-0000-0000-000074060000}"/>
    <cellStyle name="Normal 2 4 2 2 5" xfId="1653" xr:uid="{00000000-0005-0000-0000-000075060000}"/>
    <cellStyle name="Normal 2 4 2 2 5 2" xfId="1654" xr:uid="{00000000-0005-0000-0000-000076060000}"/>
    <cellStyle name="Normal 2 4 2 2 5 2 2" xfId="1655" xr:uid="{00000000-0005-0000-0000-000077060000}"/>
    <cellStyle name="Normal 2 4 2 2 5 2 2 2" xfId="1656" xr:uid="{00000000-0005-0000-0000-000078060000}"/>
    <cellStyle name="Normal 2 4 2 2 5 2 2 2 2" xfId="1657" xr:uid="{00000000-0005-0000-0000-000079060000}"/>
    <cellStyle name="Normal 2 4 2 2 5 2 2 3" xfId="1658" xr:uid="{00000000-0005-0000-0000-00007A060000}"/>
    <cellStyle name="Normal 2 4 2 2 5 2 3" xfId="1659" xr:uid="{00000000-0005-0000-0000-00007B060000}"/>
    <cellStyle name="Normal 2 4 2 2 5 2 3 2" xfId="1660" xr:uid="{00000000-0005-0000-0000-00007C060000}"/>
    <cellStyle name="Normal 2 4 2 2 5 2 4" xfId="1661" xr:uid="{00000000-0005-0000-0000-00007D060000}"/>
    <cellStyle name="Normal 2 4 2 2 5 3" xfId="1662" xr:uid="{00000000-0005-0000-0000-00007E060000}"/>
    <cellStyle name="Normal 2 4 2 2 5 3 2" xfId="1663" xr:uid="{00000000-0005-0000-0000-00007F060000}"/>
    <cellStyle name="Normal 2 4 2 2 5 3 2 2" xfId="1664" xr:uid="{00000000-0005-0000-0000-000080060000}"/>
    <cellStyle name="Normal 2 4 2 2 5 3 3" xfId="1665" xr:uid="{00000000-0005-0000-0000-000081060000}"/>
    <cellStyle name="Normal 2 4 2 2 5 4" xfId="1666" xr:uid="{00000000-0005-0000-0000-000082060000}"/>
    <cellStyle name="Normal 2 4 2 2 5 4 2" xfId="1667" xr:uid="{00000000-0005-0000-0000-000083060000}"/>
    <cellStyle name="Normal 2 4 2 2 5 5" xfId="1668" xr:uid="{00000000-0005-0000-0000-000084060000}"/>
    <cellStyle name="Normal 2 4 2 2 6" xfId="1669" xr:uid="{00000000-0005-0000-0000-000085060000}"/>
    <cellStyle name="Normal 2 4 2 2 6 2" xfId="1670" xr:uid="{00000000-0005-0000-0000-000086060000}"/>
    <cellStyle name="Normal 2 4 2 2 6 2 2" xfId="1671" xr:uid="{00000000-0005-0000-0000-000087060000}"/>
    <cellStyle name="Normal 2 4 2 2 6 2 2 2" xfId="1672" xr:uid="{00000000-0005-0000-0000-000088060000}"/>
    <cellStyle name="Normal 2 4 2 2 6 2 3" xfId="1673" xr:uid="{00000000-0005-0000-0000-000089060000}"/>
    <cellStyle name="Normal 2 4 2 2 6 3" xfId="1674" xr:uid="{00000000-0005-0000-0000-00008A060000}"/>
    <cellStyle name="Normal 2 4 2 2 6 3 2" xfId="1675" xr:uid="{00000000-0005-0000-0000-00008B060000}"/>
    <cellStyle name="Normal 2 4 2 2 6 4" xfId="1676" xr:uid="{00000000-0005-0000-0000-00008C060000}"/>
    <cellStyle name="Normal 2 4 2 2 7" xfId="1677" xr:uid="{00000000-0005-0000-0000-00008D060000}"/>
    <cellStyle name="Normal 2 4 2 2 7 2" xfId="1678" xr:uid="{00000000-0005-0000-0000-00008E060000}"/>
    <cellStyle name="Normal 2 4 2 2 7 2 2" xfId="1679" xr:uid="{00000000-0005-0000-0000-00008F060000}"/>
    <cellStyle name="Normal 2 4 2 2 7 3" xfId="1680" xr:uid="{00000000-0005-0000-0000-000090060000}"/>
    <cellStyle name="Normal 2 4 2 2 8" xfId="1681" xr:uid="{00000000-0005-0000-0000-000091060000}"/>
    <cellStyle name="Normal 2 4 2 2 8 2" xfId="1682" xr:uid="{00000000-0005-0000-0000-000092060000}"/>
    <cellStyle name="Normal 2 4 2 2 9" xfId="1683" xr:uid="{00000000-0005-0000-0000-000093060000}"/>
    <cellStyle name="Normal 2 4 2 3" xfId="1684" xr:uid="{00000000-0005-0000-0000-000094060000}"/>
    <cellStyle name="Normal 2 4 2 3 2" xfId="1685" xr:uid="{00000000-0005-0000-0000-000095060000}"/>
    <cellStyle name="Normal 2 4 2 3 2 2" xfId="1686" xr:uid="{00000000-0005-0000-0000-000096060000}"/>
    <cellStyle name="Normal 2 4 2 3 2 2 2" xfId="1687" xr:uid="{00000000-0005-0000-0000-000097060000}"/>
    <cellStyle name="Normal 2 4 2 3 2 2 2 2" xfId="1688" xr:uid="{00000000-0005-0000-0000-000098060000}"/>
    <cellStyle name="Normal 2 4 2 3 2 2 3" xfId="1689" xr:uid="{00000000-0005-0000-0000-000099060000}"/>
    <cellStyle name="Normal 2 4 2 3 2 3" xfId="1690" xr:uid="{00000000-0005-0000-0000-00009A060000}"/>
    <cellStyle name="Normal 2 4 2 3 2 3 2" xfId="1691" xr:uid="{00000000-0005-0000-0000-00009B060000}"/>
    <cellStyle name="Normal 2 4 2 3 2 4" xfId="1692" xr:uid="{00000000-0005-0000-0000-00009C060000}"/>
    <cellStyle name="Normal 2 4 2 3 3" xfId="1693" xr:uid="{00000000-0005-0000-0000-00009D060000}"/>
    <cellStyle name="Normal 2 4 2 3 3 2" xfId="1694" xr:uid="{00000000-0005-0000-0000-00009E060000}"/>
    <cellStyle name="Normal 2 4 2 3 3 2 2" xfId="1695" xr:uid="{00000000-0005-0000-0000-00009F060000}"/>
    <cellStyle name="Normal 2 4 2 3 3 3" xfId="1696" xr:uid="{00000000-0005-0000-0000-0000A0060000}"/>
    <cellStyle name="Normal 2 4 2 3 4" xfId="1697" xr:uid="{00000000-0005-0000-0000-0000A1060000}"/>
    <cellStyle name="Normal 2 4 2 3 4 2" xfId="1698" xr:uid="{00000000-0005-0000-0000-0000A2060000}"/>
    <cellStyle name="Normal 2 4 2 3 5" xfId="1699" xr:uid="{00000000-0005-0000-0000-0000A3060000}"/>
    <cellStyle name="Normal 2 4 2 4" xfId="1700" xr:uid="{00000000-0005-0000-0000-0000A4060000}"/>
    <cellStyle name="Normal 2 4 2 4 2" xfId="1701" xr:uid="{00000000-0005-0000-0000-0000A5060000}"/>
    <cellStyle name="Normal 2 4 2 4 2 2" xfId="1702" xr:uid="{00000000-0005-0000-0000-0000A6060000}"/>
    <cellStyle name="Normal 2 4 2 4 2 2 2" xfId="1703" xr:uid="{00000000-0005-0000-0000-0000A7060000}"/>
    <cellStyle name="Normal 2 4 2 4 2 2 2 2" xfId="1704" xr:uid="{00000000-0005-0000-0000-0000A8060000}"/>
    <cellStyle name="Normal 2 4 2 4 2 2 3" xfId="1705" xr:uid="{00000000-0005-0000-0000-0000A9060000}"/>
    <cellStyle name="Normal 2 4 2 4 2 3" xfId="1706" xr:uid="{00000000-0005-0000-0000-0000AA060000}"/>
    <cellStyle name="Normal 2 4 2 4 2 3 2" xfId="1707" xr:uid="{00000000-0005-0000-0000-0000AB060000}"/>
    <cellStyle name="Normal 2 4 2 4 2 4" xfId="1708" xr:uid="{00000000-0005-0000-0000-0000AC060000}"/>
    <cellStyle name="Normal 2 4 2 4 3" xfId="1709" xr:uid="{00000000-0005-0000-0000-0000AD060000}"/>
    <cellStyle name="Normal 2 4 2 4 3 2" xfId="1710" xr:uid="{00000000-0005-0000-0000-0000AE060000}"/>
    <cellStyle name="Normal 2 4 2 4 3 2 2" xfId="1711" xr:uid="{00000000-0005-0000-0000-0000AF060000}"/>
    <cellStyle name="Normal 2 4 2 4 3 3" xfId="1712" xr:uid="{00000000-0005-0000-0000-0000B0060000}"/>
    <cellStyle name="Normal 2 4 2 4 4" xfId="1713" xr:uid="{00000000-0005-0000-0000-0000B1060000}"/>
    <cellStyle name="Normal 2 4 2 4 4 2" xfId="1714" xr:uid="{00000000-0005-0000-0000-0000B2060000}"/>
    <cellStyle name="Normal 2 4 2 4 5" xfId="1715" xr:uid="{00000000-0005-0000-0000-0000B3060000}"/>
    <cellStyle name="Normal 2 4 2 5" xfId="1716" xr:uid="{00000000-0005-0000-0000-0000B4060000}"/>
    <cellStyle name="Normal 2 4 2 5 2" xfId="1717" xr:uid="{00000000-0005-0000-0000-0000B5060000}"/>
    <cellStyle name="Normal 2 4 2 5 2 2" xfId="1718" xr:uid="{00000000-0005-0000-0000-0000B6060000}"/>
    <cellStyle name="Normal 2 4 2 5 2 2 2" xfId="1719" xr:uid="{00000000-0005-0000-0000-0000B7060000}"/>
    <cellStyle name="Normal 2 4 2 5 2 2 2 2" xfId="1720" xr:uid="{00000000-0005-0000-0000-0000B8060000}"/>
    <cellStyle name="Normal 2 4 2 5 2 2 3" xfId="1721" xr:uid="{00000000-0005-0000-0000-0000B9060000}"/>
    <cellStyle name="Normal 2 4 2 5 2 3" xfId="1722" xr:uid="{00000000-0005-0000-0000-0000BA060000}"/>
    <cellStyle name="Normal 2 4 2 5 2 3 2" xfId="1723" xr:uid="{00000000-0005-0000-0000-0000BB060000}"/>
    <cellStyle name="Normal 2 4 2 5 2 4" xfId="1724" xr:uid="{00000000-0005-0000-0000-0000BC060000}"/>
    <cellStyle name="Normal 2 4 2 5 3" xfId="1725" xr:uid="{00000000-0005-0000-0000-0000BD060000}"/>
    <cellStyle name="Normal 2 4 2 5 3 2" xfId="1726" xr:uid="{00000000-0005-0000-0000-0000BE060000}"/>
    <cellStyle name="Normal 2 4 2 5 3 2 2" xfId="1727" xr:uid="{00000000-0005-0000-0000-0000BF060000}"/>
    <cellStyle name="Normal 2 4 2 5 3 3" xfId="1728" xr:uid="{00000000-0005-0000-0000-0000C0060000}"/>
    <cellStyle name="Normal 2 4 2 5 4" xfId="1729" xr:uid="{00000000-0005-0000-0000-0000C1060000}"/>
    <cellStyle name="Normal 2 4 2 5 4 2" xfId="1730" xr:uid="{00000000-0005-0000-0000-0000C2060000}"/>
    <cellStyle name="Normal 2 4 2 5 5" xfId="1731" xr:uid="{00000000-0005-0000-0000-0000C3060000}"/>
    <cellStyle name="Normal 2 4 2 6" xfId="1732" xr:uid="{00000000-0005-0000-0000-0000C4060000}"/>
    <cellStyle name="Normal 2 4 2 6 2" xfId="1733" xr:uid="{00000000-0005-0000-0000-0000C5060000}"/>
    <cellStyle name="Normal 2 4 2 6 2 2" xfId="1734" xr:uid="{00000000-0005-0000-0000-0000C6060000}"/>
    <cellStyle name="Normal 2 4 2 6 2 2 2" xfId="1735" xr:uid="{00000000-0005-0000-0000-0000C7060000}"/>
    <cellStyle name="Normal 2 4 2 6 2 2 2 2" xfId="1736" xr:uid="{00000000-0005-0000-0000-0000C8060000}"/>
    <cellStyle name="Normal 2 4 2 6 2 2 3" xfId="1737" xr:uid="{00000000-0005-0000-0000-0000C9060000}"/>
    <cellStyle name="Normal 2 4 2 6 2 3" xfId="1738" xr:uid="{00000000-0005-0000-0000-0000CA060000}"/>
    <cellStyle name="Normal 2 4 2 6 2 3 2" xfId="1739" xr:uid="{00000000-0005-0000-0000-0000CB060000}"/>
    <cellStyle name="Normal 2 4 2 6 2 4" xfId="1740" xr:uid="{00000000-0005-0000-0000-0000CC060000}"/>
    <cellStyle name="Normal 2 4 2 6 3" xfId="1741" xr:uid="{00000000-0005-0000-0000-0000CD060000}"/>
    <cellStyle name="Normal 2 4 2 6 3 2" xfId="1742" xr:uid="{00000000-0005-0000-0000-0000CE060000}"/>
    <cellStyle name="Normal 2 4 2 6 3 2 2" xfId="1743" xr:uid="{00000000-0005-0000-0000-0000CF060000}"/>
    <cellStyle name="Normal 2 4 2 6 3 3" xfId="1744" xr:uid="{00000000-0005-0000-0000-0000D0060000}"/>
    <cellStyle name="Normal 2 4 2 6 4" xfId="1745" xr:uid="{00000000-0005-0000-0000-0000D1060000}"/>
    <cellStyle name="Normal 2 4 2 6 4 2" xfId="1746" xr:uid="{00000000-0005-0000-0000-0000D2060000}"/>
    <cellStyle name="Normal 2 4 2 6 5" xfId="1747" xr:uid="{00000000-0005-0000-0000-0000D3060000}"/>
    <cellStyle name="Normal 2 4 2 7" xfId="1748" xr:uid="{00000000-0005-0000-0000-0000D4060000}"/>
    <cellStyle name="Normal 2 4 2 7 2" xfId="1749" xr:uid="{00000000-0005-0000-0000-0000D5060000}"/>
    <cellStyle name="Normal 2 4 2 7 2 2" xfId="1750" xr:uid="{00000000-0005-0000-0000-0000D6060000}"/>
    <cellStyle name="Normal 2 4 2 7 2 2 2" xfId="1751" xr:uid="{00000000-0005-0000-0000-0000D7060000}"/>
    <cellStyle name="Normal 2 4 2 7 2 3" xfId="1752" xr:uid="{00000000-0005-0000-0000-0000D8060000}"/>
    <cellStyle name="Normal 2 4 2 7 3" xfId="1753" xr:uid="{00000000-0005-0000-0000-0000D9060000}"/>
    <cellStyle name="Normal 2 4 2 7 3 2" xfId="1754" xr:uid="{00000000-0005-0000-0000-0000DA060000}"/>
    <cellStyle name="Normal 2 4 2 7 4" xfId="1755" xr:uid="{00000000-0005-0000-0000-0000DB060000}"/>
    <cellStyle name="Normal 2 4 2 8" xfId="1756" xr:uid="{00000000-0005-0000-0000-0000DC060000}"/>
    <cellStyle name="Normal 2 4 2 8 2" xfId="1757" xr:uid="{00000000-0005-0000-0000-0000DD060000}"/>
    <cellStyle name="Normal 2 4 2 8 2 2" xfId="1758" xr:uid="{00000000-0005-0000-0000-0000DE060000}"/>
    <cellStyle name="Normal 2 4 2 8 3" xfId="1759" xr:uid="{00000000-0005-0000-0000-0000DF060000}"/>
    <cellStyle name="Normal 2 4 2 9" xfId="1760" xr:uid="{00000000-0005-0000-0000-0000E0060000}"/>
    <cellStyle name="Normal 2 4 2 9 2" xfId="1761" xr:uid="{00000000-0005-0000-0000-0000E1060000}"/>
    <cellStyle name="Normal 2 4 3" xfId="1762" xr:uid="{00000000-0005-0000-0000-0000E2060000}"/>
    <cellStyle name="Normal 2 4 3 2" xfId="1763" xr:uid="{00000000-0005-0000-0000-0000E3060000}"/>
    <cellStyle name="Normal 2 4 3 2 2" xfId="1764" xr:uid="{00000000-0005-0000-0000-0000E4060000}"/>
    <cellStyle name="Normal 2 4 3 2 2 2" xfId="1765" xr:uid="{00000000-0005-0000-0000-0000E5060000}"/>
    <cellStyle name="Normal 2 4 3 2 2 2 2" xfId="1766" xr:uid="{00000000-0005-0000-0000-0000E6060000}"/>
    <cellStyle name="Normal 2 4 3 2 2 2 2 2" xfId="1767" xr:uid="{00000000-0005-0000-0000-0000E7060000}"/>
    <cellStyle name="Normal 2 4 3 2 2 2 3" xfId="1768" xr:uid="{00000000-0005-0000-0000-0000E8060000}"/>
    <cellStyle name="Normal 2 4 3 2 2 3" xfId="1769" xr:uid="{00000000-0005-0000-0000-0000E9060000}"/>
    <cellStyle name="Normal 2 4 3 2 2 3 2" xfId="1770" xr:uid="{00000000-0005-0000-0000-0000EA060000}"/>
    <cellStyle name="Normal 2 4 3 2 2 4" xfId="1771" xr:uid="{00000000-0005-0000-0000-0000EB060000}"/>
    <cellStyle name="Normal 2 4 3 2 3" xfId="1772" xr:uid="{00000000-0005-0000-0000-0000EC060000}"/>
    <cellStyle name="Normal 2 4 3 2 3 2" xfId="1773" xr:uid="{00000000-0005-0000-0000-0000ED060000}"/>
    <cellStyle name="Normal 2 4 3 2 3 2 2" xfId="1774" xr:uid="{00000000-0005-0000-0000-0000EE060000}"/>
    <cellStyle name="Normal 2 4 3 2 3 3" xfId="1775" xr:uid="{00000000-0005-0000-0000-0000EF060000}"/>
    <cellStyle name="Normal 2 4 3 2 4" xfId="1776" xr:uid="{00000000-0005-0000-0000-0000F0060000}"/>
    <cellStyle name="Normal 2 4 3 2 4 2" xfId="1777" xr:uid="{00000000-0005-0000-0000-0000F1060000}"/>
    <cellStyle name="Normal 2 4 3 2 5" xfId="1778" xr:uid="{00000000-0005-0000-0000-0000F2060000}"/>
    <cellStyle name="Normal 2 4 3 3" xfId="1779" xr:uid="{00000000-0005-0000-0000-0000F3060000}"/>
    <cellStyle name="Normal 2 4 3 3 2" xfId="1780" xr:uid="{00000000-0005-0000-0000-0000F4060000}"/>
    <cellStyle name="Normal 2 4 3 3 2 2" xfId="1781" xr:uid="{00000000-0005-0000-0000-0000F5060000}"/>
    <cellStyle name="Normal 2 4 3 3 2 2 2" xfId="1782" xr:uid="{00000000-0005-0000-0000-0000F6060000}"/>
    <cellStyle name="Normal 2 4 3 3 2 2 2 2" xfId="1783" xr:uid="{00000000-0005-0000-0000-0000F7060000}"/>
    <cellStyle name="Normal 2 4 3 3 2 2 3" xfId="1784" xr:uid="{00000000-0005-0000-0000-0000F8060000}"/>
    <cellStyle name="Normal 2 4 3 3 2 3" xfId="1785" xr:uid="{00000000-0005-0000-0000-0000F9060000}"/>
    <cellStyle name="Normal 2 4 3 3 2 3 2" xfId="1786" xr:uid="{00000000-0005-0000-0000-0000FA060000}"/>
    <cellStyle name="Normal 2 4 3 3 2 4" xfId="1787" xr:uid="{00000000-0005-0000-0000-0000FB060000}"/>
    <cellStyle name="Normal 2 4 3 3 3" xfId="1788" xr:uid="{00000000-0005-0000-0000-0000FC060000}"/>
    <cellStyle name="Normal 2 4 3 3 3 2" xfId="1789" xr:uid="{00000000-0005-0000-0000-0000FD060000}"/>
    <cellStyle name="Normal 2 4 3 3 3 2 2" xfId="1790" xr:uid="{00000000-0005-0000-0000-0000FE060000}"/>
    <cellStyle name="Normal 2 4 3 3 3 3" xfId="1791" xr:uid="{00000000-0005-0000-0000-0000FF060000}"/>
    <cellStyle name="Normal 2 4 3 3 4" xfId="1792" xr:uid="{00000000-0005-0000-0000-000000070000}"/>
    <cellStyle name="Normal 2 4 3 3 4 2" xfId="1793" xr:uid="{00000000-0005-0000-0000-000001070000}"/>
    <cellStyle name="Normal 2 4 3 3 5" xfId="1794" xr:uid="{00000000-0005-0000-0000-000002070000}"/>
    <cellStyle name="Normal 2 4 3 4" xfId="1795" xr:uid="{00000000-0005-0000-0000-000003070000}"/>
    <cellStyle name="Normal 2 4 3 4 2" xfId="1796" xr:uid="{00000000-0005-0000-0000-000004070000}"/>
    <cellStyle name="Normal 2 4 3 4 2 2" xfId="1797" xr:uid="{00000000-0005-0000-0000-000005070000}"/>
    <cellStyle name="Normal 2 4 3 4 2 2 2" xfId="1798" xr:uid="{00000000-0005-0000-0000-000006070000}"/>
    <cellStyle name="Normal 2 4 3 4 2 2 2 2" xfId="1799" xr:uid="{00000000-0005-0000-0000-000007070000}"/>
    <cellStyle name="Normal 2 4 3 4 2 2 3" xfId="1800" xr:uid="{00000000-0005-0000-0000-000008070000}"/>
    <cellStyle name="Normal 2 4 3 4 2 3" xfId="1801" xr:uid="{00000000-0005-0000-0000-000009070000}"/>
    <cellStyle name="Normal 2 4 3 4 2 3 2" xfId="1802" xr:uid="{00000000-0005-0000-0000-00000A070000}"/>
    <cellStyle name="Normal 2 4 3 4 2 4" xfId="1803" xr:uid="{00000000-0005-0000-0000-00000B070000}"/>
    <cellStyle name="Normal 2 4 3 4 3" xfId="1804" xr:uid="{00000000-0005-0000-0000-00000C070000}"/>
    <cellStyle name="Normal 2 4 3 4 3 2" xfId="1805" xr:uid="{00000000-0005-0000-0000-00000D070000}"/>
    <cellStyle name="Normal 2 4 3 4 3 2 2" xfId="1806" xr:uid="{00000000-0005-0000-0000-00000E070000}"/>
    <cellStyle name="Normal 2 4 3 4 3 3" xfId="1807" xr:uid="{00000000-0005-0000-0000-00000F070000}"/>
    <cellStyle name="Normal 2 4 3 4 4" xfId="1808" xr:uid="{00000000-0005-0000-0000-000010070000}"/>
    <cellStyle name="Normal 2 4 3 4 4 2" xfId="1809" xr:uid="{00000000-0005-0000-0000-000011070000}"/>
    <cellStyle name="Normal 2 4 3 4 5" xfId="1810" xr:uid="{00000000-0005-0000-0000-000012070000}"/>
    <cellStyle name="Normal 2 4 3 5" xfId="1811" xr:uid="{00000000-0005-0000-0000-000013070000}"/>
    <cellStyle name="Normal 2 4 3 5 2" xfId="1812" xr:uid="{00000000-0005-0000-0000-000014070000}"/>
    <cellStyle name="Normal 2 4 3 5 2 2" xfId="1813" xr:uid="{00000000-0005-0000-0000-000015070000}"/>
    <cellStyle name="Normal 2 4 3 5 2 2 2" xfId="1814" xr:uid="{00000000-0005-0000-0000-000016070000}"/>
    <cellStyle name="Normal 2 4 3 5 2 2 2 2" xfId="1815" xr:uid="{00000000-0005-0000-0000-000017070000}"/>
    <cellStyle name="Normal 2 4 3 5 2 2 3" xfId="1816" xr:uid="{00000000-0005-0000-0000-000018070000}"/>
    <cellStyle name="Normal 2 4 3 5 2 3" xfId="1817" xr:uid="{00000000-0005-0000-0000-000019070000}"/>
    <cellStyle name="Normal 2 4 3 5 2 3 2" xfId="1818" xr:uid="{00000000-0005-0000-0000-00001A070000}"/>
    <cellStyle name="Normal 2 4 3 5 2 4" xfId="1819" xr:uid="{00000000-0005-0000-0000-00001B070000}"/>
    <cellStyle name="Normal 2 4 3 5 3" xfId="1820" xr:uid="{00000000-0005-0000-0000-00001C070000}"/>
    <cellStyle name="Normal 2 4 3 5 3 2" xfId="1821" xr:uid="{00000000-0005-0000-0000-00001D070000}"/>
    <cellStyle name="Normal 2 4 3 5 3 2 2" xfId="1822" xr:uid="{00000000-0005-0000-0000-00001E070000}"/>
    <cellStyle name="Normal 2 4 3 5 3 3" xfId="1823" xr:uid="{00000000-0005-0000-0000-00001F070000}"/>
    <cellStyle name="Normal 2 4 3 5 4" xfId="1824" xr:uid="{00000000-0005-0000-0000-000020070000}"/>
    <cellStyle name="Normal 2 4 3 5 4 2" xfId="1825" xr:uid="{00000000-0005-0000-0000-000021070000}"/>
    <cellStyle name="Normal 2 4 3 5 5" xfId="1826" xr:uid="{00000000-0005-0000-0000-000022070000}"/>
    <cellStyle name="Normal 2 4 3 6" xfId="1827" xr:uid="{00000000-0005-0000-0000-000023070000}"/>
    <cellStyle name="Normal 2 4 3 6 2" xfId="1828" xr:uid="{00000000-0005-0000-0000-000024070000}"/>
    <cellStyle name="Normal 2 4 3 6 2 2" xfId="1829" xr:uid="{00000000-0005-0000-0000-000025070000}"/>
    <cellStyle name="Normal 2 4 3 6 2 2 2" xfId="1830" xr:uid="{00000000-0005-0000-0000-000026070000}"/>
    <cellStyle name="Normal 2 4 3 6 2 3" xfId="1831" xr:uid="{00000000-0005-0000-0000-000027070000}"/>
    <cellStyle name="Normal 2 4 3 6 3" xfId="1832" xr:uid="{00000000-0005-0000-0000-000028070000}"/>
    <cellStyle name="Normal 2 4 3 6 3 2" xfId="1833" xr:uid="{00000000-0005-0000-0000-000029070000}"/>
    <cellStyle name="Normal 2 4 3 6 4" xfId="1834" xr:uid="{00000000-0005-0000-0000-00002A070000}"/>
    <cellStyle name="Normal 2 4 3 7" xfId="1835" xr:uid="{00000000-0005-0000-0000-00002B070000}"/>
    <cellStyle name="Normal 2 4 3 7 2" xfId="1836" xr:uid="{00000000-0005-0000-0000-00002C070000}"/>
    <cellStyle name="Normal 2 4 3 7 2 2" xfId="1837" xr:uid="{00000000-0005-0000-0000-00002D070000}"/>
    <cellStyle name="Normal 2 4 3 7 3" xfId="1838" xr:uid="{00000000-0005-0000-0000-00002E070000}"/>
    <cellStyle name="Normal 2 4 3 8" xfId="1839" xr:uid="{00000000-0005-0000-0000-00002F070000}"/>
    <cellStyle name="Normal 2 4 3 8 2" xfId="1840" xr:uid="{00000000-0005-0000-0000-000030070000}"/>
    <cellStyle name="Normal 2 4 3 9" xfId="1841" xr:uid="{00000000-0005-0000-0000-000031070000}"/>
    <cellStyle name="Normal 2 4 4" xfId="1842" xr:uid="{00000000-0005-0000-0000-000032070000}"/>
    <cellStyle name="Normal 2 4 4 2" xfId="1843" xr:uid="{00000000-0005-0000-0000-000033070000}"/>
    <cellStyle name="Normal 2 4 4 2 2" xfId="1844" xr:uid="{00000000-0005-0000-0000-000034070000}"/>
    <cellStyle name="Normal 2 4 4 2 2 2" xfId="1845" xr:uid="{00000000-0005-0000-0000-000035070000}"/>
    <cellStyle name="Normal 2 4 4 2 2 2 2" xfId="1846" xr:uid="{00000000-0005-0000-0000-000036070000}"/>
    <cellStyle name="Normal 2 4 4 2 2 3" xfId="1847" xr:uid="{00000000-0005-0000-0000-000037070000}"/>
    <cellStyle name="Normal 2 4 4 2 3" xfId="1848" xr:uid="{00000000-0005-0000-0000-000038070000}"/>
    <cellStyle name="Normal 2 4 4 2 3 2" xfId="1849" xr:uid="{00000000-0005-0000-0000-000039070000}"/>
    <cellStyle name="Normal 2 4 4 2 4" xfId="1850" xr:uid="{00000000-0005-0000-0000-00003A070000}"/>
    <cellStyle name="Normal 2 4 4 3" xfId="1851" xr:uid="{00000000-0005-0000-0000-00003B070000}"/>
    <cellStyle name="Normal 2 4 4 3 2" xfId="1852" xr:uid="{00000000-0005-0000-0000-00003C070000}"/>
    <cellStyle name="Normal 2 4 4 3 2 2" xfId="1853" xr:uid="{00000000-0005-0000-0000-00003D070000}"/>
    <cellStyle name="Normal 2 4 4 3 3" xfId="1854" xr:uid="{00000000-0005-0000-0000-00003E070000}"/>
    <cellStyle name="Normal 2 4 4 4" xfId="1855" xr:uid="{00000000-0005-0000-0000-00003F070000}"/>
    <cellStyle name="Normal 2 4 4 4 2" xfId="1856" xr:uid="{00000000-0005-0000-0000-000040070000}"/>
    <cellStyle name="Normal 2 4 4 5" xfId="1857" xr:uid="{00000000-0005-0000-0000-000041070000}"/>
    <cellStyle name="Normal 2 4 5" xfId="1858" xr:uid="{00000000-0005-0000-0000-000042070000}"/>
    <cellStyle name="Normal 2 4 5 2" xfId="1859" xr:uid="{00000000-0005-0000-0000-000043070000}"/>
    <cellStyle name="Normal 2 4 5 2 2" xfId="1860" xr:uid="{00000000-0005-0000-0000-000044070000}"/>
    <cellStyle name="Normal 2 4 5 2 2 2" xfId="1861" xr:uid="{00000000-0005-0000-0000-000045070000}"/>
    <cellStyle name="Normal 2 4 5 2 2 2 2" xfId="1862" xr:uid="{00000000-0005-0000-0000-000046070000}"/>
    <cellStyle name="Normal 2 4 5 2 2 3" xfId="1863" xr:uid="{00000000-0005-0000-0000-000047070000}"/>
    <cellStyle name="Normal 2 4 5 2 3" xfId="1864" xr:uid="{00000000-0005-0000-0000-000048070000}"/>
    <cellStyle name="Normal 2 4 5 2 3 2" xfId="1865" xr:uid="{00000000-0005-0000-0000-000049070000}"/>
    <cellStyle name="Normal 2 4 5 2 4" xfId="1866" xr:uid="{00000000-0005-0000-0000-00004A070000}"/>
    <cellStyle name="Normal 2 4 5 3" xfId="1867" xr:uid="{00000000-0005-0000-0000-00004B070000}"/>
    <cellStyle name="Normal 2 4 5 3 2" xfId="1868" xr:uid="{00000000-0005-0000-0000-00004C070000}"/>
    <cellStyle name="Normal 2 4 5 3 2 2" xfId="1869" xr:uid="{00000000-0005-0000-0000-00004D070000}"/>
    <cellStyle name="Normal 2 4 5 3 3" xfId="1870" xr:uid="{00000000-0005-0000-0000-00004E070000}"/>
    <cellStyle name="Normal 2 4 5 4" xfId="1871" xr:uid="{00000000-0005-0000-0000-00004F070000}"/>
    <cellStyle name="Normal 2 4 5 4 2" xfId="1872" xr:uid="{00000000-0005-0000-0000-000050070000}"/>
    <cellStyle name="Normal 2 4 5 5" xfId="1873" xr:uid="{00000000-0005-0000-0000-000051070000}"/>
    <cellStyle name="Normal 2 4 6" xfId="1874" xr:uid="{00000000-0005-0000-0000-000052070000}"/>
    <cellStyle name="Normal 2 4 6 2" xfId="1875" xr:uid="{00000000-0005-0000-0000-000053070000}"/>
    <cellStyle name="Normal 2 4 6 2 2" xfId="1876" xr:uid="{00000000-0005-0000-0000-000054070000}"/>
    <cellStyle name="Normal 2 4 6 2 2 2" xfId="1877" xr:uid="{00000000-0005-0000-0000-000055070000}"/>
    <cellStyle name="Normal 2 4 6 2 2 2 2" xfId="1878" xr:uid="{00000000-0005-0000-0000-000056070000}"/>
    <cellStyle name="Normal 2 4 6 2 2 3" xfId="1879" xr:uid="{00000000-0005-0000-0000-000057070000}"/>
    <cellStyle name="Normal 2 4 6 2 3" xfId="1880" xr:uid="{00000000-0005-0000-0000-000058070000}"/>
    <cellStyle name="Normal 2 4 6 2 3 2" xfId="1881" xr:uid="{00000000-0005-0000-0000-000059070000}"/>
    <cellStyle name="Normal 2 4 6 2 4" xfId="1882" xr:uid="{00000000-0005-0000-0000-00005A070000}"/>
    <cellStyle name="Normal 2 4 6 3" xfId="1883" xr:uid="{00000000-0005-0000-0000-00005B070000}"/>
    <cellStyle name="Normal 2 4 6 3 2" xfId="1884" xr:uid="{00000000-0005-0000-0000-00005C070000}"/>
    <cellStyle name="Normal 2 4 6 3 2 2" xfId="1885" xr:uid="{00000000-0005-0000-0000-00005D070000}"/>
    <cellStyle name="Normal 2 4 6 3 3" xfId="1886" xr:uid="{00000000-0005-0000-0000-00005E070000}"/>
    <cellStyle name="Normal 2 4 6 4" xfId="1887" xr:uid="{00000000-0005-0000-0000-00005F070000}"/>
    <cellStyle name="Normal 2 4 6 4 2" xfId="1888" xr:uid="{00000000-0005-0000-0000-000060070000}"/>
    <cellStyle name="Normal 2 4 6 5" xfId="1889" xr:uid="{00000000-0005-0000-0000-000061070000}"/>
    <cellStyle name="Normal 2 4 7" xfId="1890" xr:uid="{00000000-0005-0000-0000-000062070000}"/>
    <cellStyle name="Normal 2 4 7 2" xfId="1891" xr:uid="{00000000-0005-0000-0000-000063070000}"/>
    <cellStyle name="Normal 2 4 7 2 2" xfId="1892" xr:uid="{00000000-0005-0000-0000-000064070000}"/>
    <cellStyle name="Normal 2 4 7 2 2 2" xfId="1893" xr:uid="{00000000-0005-0000-0000-000065070000}"/>
    <cellStyle name="Normal 2 4 7 2 2 2 2" xfId="1894" xr:uid="{00000000-0005-0000-0000-000066070000}"/>
    <cellStyle name="Normal 2 4 7 2 2 3" xfId="1895" xr:uid="{00000000-0005-0000-0000-000067070000}"/>
    <cellStyle name="Normal 2 4 7 2 3" xfId="1896" xr:uid="{00000000-0005-0000-0000-000068070000}"/>
    <cellStyle name="Normal 2 4 7 2 3 2" xfId="1897" xr:uid="{00000000-0005-0000-0000-000069070000}"/>
    <cellStyle name="Normal 2 4 7 2 4" xfId="1898" xr:uid="{00000000-0005-0000-0000-00006A070000}"/>
    <cellStyle name="Normal 2 4 7 3" xfId="1899" xr:uid="{00000000-0005-0000-0000-00006B070000}"/>
    <cellStyle name="Normal 2 4 7 3 2" xfId="1900" xr:uid="{00000000-0005-0000-0000-00006C070000}"/>
    <cellStyle name="Normal 2 4 7 3 2 2" xfId="1901" xr:uid="{00000000-0005-0000-0000-00006D070000}"/>
    <cellStyle name="Normal 2 4 7 3 3" xfId="1902" xr:uid="{00000000-0005-0000-0000-00006E070000}"/>
    <cellStyle name="Normal 2 4 7 4" xfId="1903" xr:uid="{00000000-0005-0000-0000-00006F070000}"/>
    <cellStyle name="Normal 2 4 7 4 2" xfId="1904" xr:uid="{00000000-0005-0000-0000-000070070000}"/>
    <cellStyle name="Normal 2 4 7 5" xfId="1905" xr:uid="{00000000-0005-0000-0000-000071070000}"/>
    <cellStyle name="Normal 2 4 8" xfId="1906" xr:uid="{00000000-0005-0000-0000-000072070000}"/>
    <cellStyle name="Normal 2 4 8 2" xfId="1907" xr:uid="{00000000-0005-0000-0000-000073070000}"/>
    <cellStyle name="Normal 2 4 8 2 2" xfId="1908" xr:uid="{00000000-0005-0000-0000-000074070000}"/>
    <cellStyle name="Normal 2 4 8 2 2 2" xfId="1909" xr:uid="{00000000-0005-0000-0000-000075070000}"/>
    <cellStyle name="Normal 2 4 8 2 3" xfId="1910" xr:uid="{00000000-0005-0000-0000-000076070000}"/>
    <cellStyle name="Normal 2 4 8 3" xfId="1911" xr:uid="{00000000-0005-0000-0000-000077070000}"/>
    <cellStyle name="Normal 2 4 8 3 2" xfId="1912" xr:uid="{00000000-0005-0000-0000-000078070000}"/>
    <cellStyle name="Normal 2 4 8 4" xfId="1913" xr:uid="{00000000-0005-0000-0000-000079070000}"/>
    <cellStyle name="Normal 2 4 9" xfId="1914" xr:uid="{00000000-0005-0000-0000-00007A070000}"/>
    <cellStyle name="Normal 2 4 9 2" xfId="1915" xr:uid="{00000000-0005-0000-0000-00007B070000}"/>
    <cellStyle name="Normal 2 4 9 2 2" xfId="1916" xr:uid="{00000000-0005-0000-0000-00007C070000}"/>
    <cellStyle name="Normal 2 4 9 3" xfId="1917" xr:uid="{00000000-0005-0000-0000-00007D070000}"/>
    <cellStyle name="Normal 2 5" xfId="1918" xr:uid="{00000000-0005-0000-0000-00007E070000}"/>
    <cellStyle name="Normal 2 5 10" xfId="1919" xr:uid="{00000000-0005-0000-0000-00007F070000}"/>
    <cellStyle name="Normal 2 5 2" xfId="1920" xr:uid="{00000000-0005-0000-0000-000080070000}"/>
    <cellStyle name="Normal 2 5 2 2" xfId="1921" xr:uid="{00000000-0005-0000-0000-000081070000}"/>
    <cellStyle name="Normal 2 5 2 2 2" xfId="1922" xr:uid="{00000000-0005-0000-0000-000082070000}"/>
    <cellStyle name="Normal 2 5 2 2 2 2" xfId="1923" xr:uid="{00000000-0005-0000-0000-000083070000}"/>
    <cellStyle name="Normal 2 5 2 2 2 2 2" xfId="1924" xr:uid="{00000000-0005-0000-0000-000084070000}"/>
    <cellStyle name="Normal 2 5 2 2 2 2 2 2" xfId="1925" xr:uid="{00000000-0005-0000-0000-000085070000}"/>
    <cellStyle name="Normal 2 5 2 2 2 2 3" xfId="1926" xr:uid="{00000000-0005-0000-0000-000086070000}"/>
    <cellStyle name="Normal 2 5 2 2 2 3" xfId="1927" xr:uid="{00000000-0005-0000-0000-000087070000}"/>
    <cellStyle name="Normal 2 5 2 2 2 3 2" xfId="1928" xr:uid="{00000000-0005-0000-0000-000088070000}"/>
    <cellStyle name="Normal 2 5 2 2 2 4" xfId="1929" xr:uid="{00000000-0005-0000-0000-000089070000}"/>
    <cellStyle name="Normal 2 5 2 2 3" xfId="1930" xr:uid="{00000000-0005-0000-0000-00008A070000}"/>
    <cellStyle name="Normal 2 5 2 2 3 2" xfId="1931" xr:uid="{00000000-0005-0000-0000-00008B070000}"/>
    <cellStyle name="Normal 2 5 2 2 3 2 2" xfId="1932" xr:uid="{00000000-0005-0000-0000-00008C070000}"/>
    <cellStyle name="Normal 2 5 2 2 3 3" xfId="1933" xr:uid="{00000000-0005-0000-0000-00008D070000}"/>
    <cellStyle name="Normal 2 5 2 2 4" xfId="1934" xr:uid="{00000000-0005-0000-0000-00008E070000}"/>
    <cellStyle name="Normal 2 5 2 2 4 2" xfId="1935" xr:uid="{00000000-0005-0000-0000-00008F070000}"/>
    <cellStyle name="Normal 2 5 2 2 5" xfId="1936" xr:uid="{00000000-0005-0000-0000-000090070000}"/>
    <cellStyle name="Normal 2 5 2 3" xfId="1937" xr:uid="{00000000-0005-0000-0000-000091070000}"/>
    <cellStyle name="Normal 2 5 2 3 2" xfId="1938" xr:uid="{00000000-0005-0000-0000-000092070000}"/>
    <cellStyle name="Normal 2 5 2 3 2 2" xfId="1939" xr:uid="{00000000-0005-0000-0000-000093070000}"/>
    <cellStyle name="Normal 2 5 2 3 2 2 2" xfId="1940" xr:uid="{00000000-0005-0000-0000-000094070000}"/>
    <cellStyle name="Normal 2 5 2 3 2 2 2 2" xfId="1941" xr:uid="{00000000-0005-0000-0000-000095070000}"/>
    <cellStyle name="Normal 2 5 2 3 2 2 3" xfId="1942" xr:uid="{00000000-0005-0000-0000-000096070000}"/>
    <cellStyle name="Normal 2 5 2 3 2 3" xfId="1943" xr:uid="{00000000-0005-0000-0000-000097070000}"/>
    <cellStyle name="Normal 2 5 2 3 2 3 2" xfId="1944" xr:uid="{00000000-0005-0000-0000-000098070000}"/>
    <cellStyle name="Normal 2 5 2 3 2 4" xfId="1945" xr:uid="{00000000-0005-0000-0000-000099070000}"/>
    <cellStyle name="Normal 2 5 2 3 3" xfId="1946" xr:uid="{00000000-0005-0000-0000-00009A070000}"/>
    <cellStyle name="Normal 2 5 2 3 3 2" xfId="1947" xr:uid="{00000000-0005-0000-0000-00009B070000}"/>
    <cellStyle name="Normal 2 5 2 3 3 2 2" xfId="1948" xr:uid="{00000000-0005-0000-0000-00009C070000}"/>
    <cellStyle name="Normal 2 5 2 3 3 3" xfId="1949" xr:uid="{00000000-0005-0000-0000-00009D070000}"/>
    <cellStyle name="Normal 2 5 2 3 4" xfId="1950" xr:uid="{00000000-0005-0000-0000-00009E070000}"/>
    <cellStyle name="Normal 2 5 2 3 4 2" xfId="1951" xr:uid="{00000000-0005-0000-0000-00009F070000}"/>
    <cellStyle name="Normal 2 5 2 3 5" xfId="1952" xr:uid="{00000000-0005-0000-0000-0000A0070000}"/>
    <cellStyle name="Normal 2 5 2 4" xfId="1953" xr:uid="{00000000-0005-0000-0000-0000A1070000}"/>
    <cellStyle name="Normal 2 5 2 4 2" xfId="1954" xr:uid="{00000000-0005-0000-0000-0000A2070000}"/>
    <cellStyle name="Normal 2 5 2 4 2 2" xfId="1955" xr:uid="{00000000-0005-0000-0000-0000A3070000}"/>
    <cellStyle name="Normal 2 5 2 4 2 2 2" xfId="1956" xr:uid="{00000000-0005-0000-0000-0000A4070000}"/>
    <cellStyle name="Normal 2 5 2 4 2 2 2 2" xfId="1957" xr:uid="{00000000-0005-0000-0000-0000A5070000}"/>
    <cellStyle name="Normal 2 5 2 4 2 2 3" xfId="1958" xr:uid="{00000000-0005-0000-0000-0000A6070000}"/>
    <cellStyle name="Normal 2 5 2 4 2 3" xfId="1959" xr:uid="{00000000-0005-0000-0000-0000A7070000}"/>
    <cellStyle name="Normal 2 5 2 4 2 3 2" xfId="1960" xr:uid="{00000000-0005-0000-0000-0000A8070000}"/>
    <cellStyle name="Normal 2 5 2 4 2 4" xfId="1961" xr:uid="{00000000-0005-0000-0000-0000A9070000}"/>
    <cellStyle name="Normal 2 5 2 4 3" xfId="1962" xr:uid="{00000000-0005-0000-0000-0000AA070000}"/>
    <cellStyle name="Normal 2 5 2 4 3 2" xfId="1963" xr:uid="{00000000-0005-0000-0000-0000AB070000}"/>
    <cellStyle name="Normal 2 5 2 4 3 2 2" xfId="1964" xr:uid="{00000000-0005-0000-0000-0000AC070000}"/>
    <cellStyle name="Normal 2 5 2 4 3 3" xfId="1965" xr:uid="{00000000-0005-0000-0000-0000AD070000}"/>
    <cellStyle name="Normal 2 5 2 4 4" xfId="1966" xr:uid="{00000000-0005-0000-0000-0000AE070000}"/>
    <cellStyle name="Normal 2 5 2 4 4 2" xfId="1967" xr:uid="{00000000-0005-0000-0000-0000AF070000}"/>
    <cellStyle name="Normal 2 5 2 4 5" xfId="1968" xr:uid="{00000000-0005-0000-0000-0000B0070000}"/>
    <cellStyle name="Normal 2 5 2 5" xfId="1969" xr:uid="{00000000-0005-0000-0000-0000B1070000}"/>
    <cellStyle name="Normal 2 5 2 5 2" xfId="1970" xr:uid="{00000000-0005-0000-0000-0000B2070000}"/>
    <cellStyle name="Normal 2 5 2 5 2 2" xfId="1971" xr:uid="{00000000-0005-0000-0000-0000B3070000}"/>
    <cellStyle name="Normal 2 5 2 5 2 2 2" xfId="1972" xr:uid="{00000000-0005-0000-0000-0000B4070000}"/>
    <cellStyle name="Normal 2 5 2 5 2 2 2 2" xfId="1973" xr:uid="{00000000-0005-0000-0000-0000B5070000}"/>
    <cellStyle name="Normal 2 5 2 5 2 2 3" xfId="1974" xr:uid="{00000000-0005-0000-0000-0000B6070000}"/>
    <cellStyle name="Normal 2 5 2 5 2 3" xfId="1975" xr:uid="{00000000-0005-0000-0000-0000B7070000}"/>
    <cellStyle name="Normal 2 5 2 5 2 3 2" xfId="1976" xr:uid="{00000000-0005-0000-0000-0000B8070000}"/>
    <cellStyle name="Normal 2 5 2 5 2 4" xfId="1977" xr:uid="{00000000-0005-0000-0000-0000B9070000}"/>
    <cellStyle name="Normal 2 5 2 5 3" xfId="1978" xr:uid="{00000000-0005-0000-0000-0000BA070000}"/>
    <cellStyle name="Normal 2 5 2 5 3 2" xfId="1979" xr:uid="{00000000-0005-0000-0000-0000BB070000}"/>
    <cellStyle name="Normal 2 5 2 5 3 2 2" xfId="1980" xr:uid="{00000000-0005-0000-0000-0000BC070000}"/>
    <cellStyle name="Normal 2 5 2 5 3 3" xfId="1981" xr:uid="{00000000-0005-0000-0000-0000BD070000}"/>
    <cellStyle name="Normal 2 5 2 5 4" xfId="1982" xr:uid="{00000000-0005-0000-0000-0000BE070000}"/>
    <cellStyle name="Normal 2 5 2 5 4 2" xfId="1983" xr:uid="{00000000-0005-0000-0000-0000BF070000}"/>
    <cellStyle name="Normal 2 5 2 5 5" xfId="1984" xr:uid="{00000000-0005-0000-0000-0000C0070000}"/>
    <cellStyle name="Normal 2 5 2 6" xfId="1985" xr:uid="{00000000-0005-0000-0000-0000C1070000}"/>
    <cellStyle name="Normal 2 5 2 6 2" xfId="1986" xr:uid="{00000000-0005-0000-0000-0000C2070000}"/>
    <cellStyle name="Normal 2 5 2 6 2 2" xfId="1987" xr:uid="{00000000-0005-0000-0000-0000C3070000}"/>
    <cellStyle name="Normal 2 5 2 6 2 2 2" xfId="1988" xr:uid="{00000000-0005-0000-0000-0000C4070000}"/>
    <cellStyle name="Normal 2 5 2 6 2 3" xfId="1989" xr:uid="{00000000-0005-0000-0000-0000C5070000}"/>
    <cellStyle name="Normal 2 5 2 6 3" xfId="1990" xr:uid="{00000000-0005-0000-0000-0000C6070000}"/>
    <cellStyle name="Normal 2 5 2 6 3 2" xfId="1991" xr:uid="{00000000-0005-0000-0000-0000C7070000}"/>
    <cellStyle name="Normal 2 5 2 6 4" xfId="1992" xr:uid="{00000000-0005-0000-0000-0000C8070000}"/>
    <cellStyle name="Normal 2 5 2 7" xfId="1993" xr:uid="{00000000-0005-0000-0000-0000C9070000}"/>
    <cellStyle name="Normal 2 5 2 7 2" xfId="1994" xr:uid="{00000000-0005-0000-0000-0000CA070000}"/>
    <cellStyle name="Normal 2 5 2 7 2 2" xfId="1995" xr:uid="{00000000-0005-0000-0000-0000CB070000}"/>
    <cellStyle name="Normal 2 5 2 7 3" xfId="1996" xr:uid="{00000000-0005-0000-0000-0000CC070000}"/>
    <cellStyle name="Normal 2 5 2 8" xfId="1997" xr:uid="{00000000-0005-0000-0000-0000CD070000}"/>
    <cellStyle name="Normal 2 5 2 8 2" xfId="1998" xr:uid="{00000000-0005-0000-0000-0000CE070000}"/>
    <cellStyle name="Normal 2 5 2 9" xfId="1999" xr:uid="{00000000-0005-0000-0000-0000CF070000}"/>
    <cellStyle name="Normal 2 5 3" xfId="2000" xr:uid="{00000000-0005-0000-0000-0000D0070000}"/>
    <cellStyle name="Normal 2 5 3 2" xfId="2001" xr:uid="{00000000-0005-0000-0000-0000D1070000}"/>
    <cellStyle name="Normal 2 5 3 2 2" xfId="2002" xr:uid="{00000000-0005-0000-0000-0000D2070000}"/>
    <cellStyle name="Normal 2 5 3 2 2 2" xfId="2003" xr:uid="{00000000-0005-0000-0000-0000D3070000}"/>
    <cellStyle name="Normal 2 5 3 2 2 2 2" xfId="2004" xr:uid="{00000000-0005-0000-0000-0000D4070000}"/>
    <cellStyle name="Normal 2 5 3 2 2 3" xfId="2005" xr:uid="{00000000-0005-0000-0000-0000D5070000}"/>
    <cellStyle name="Normal 2 5 3 2 3" xfId="2006" xr:uid="{00000000-0005-0000-0000-0000D6070000}"/>
    <cellStyle name="Normal 2 5 3 2 3 2" xfId="2007" xr:uid="{00000000-0005-0000-0000-0000D7070000}"/>
    <cellStyle name="Normal 2 5 3 2 4" xfId="2008" xr:uid="{00000000-0005-0000-0000-0000D8070000}"/>
    <cellStyle name="Normal 2 5 3 3" xfId="2009" xr:uid="{00000000-0005-0000-0000-0000D9070000}"/>
    <cellStyle name="Normal 2 5 3 3 2" xfId="2010" xr:uid="{00000000-0005-0000-0000-0000DA070000}"/>
    <cellStyle name="Normal 2 5 3 3 2 2" xfId="2011" xr:uid="{00000000-0005-0000-0000-0000DB070000}"/>
    <cellStyle name="Normal 2 5 3 3 3" xfId="2012" xr:uid="{00000000-0005-0000-0000-0000DC070000}"/>
    <cellStyle name="Normal 2 5 3 4" xfId="2013" xr:uid="{00000000-0005-0000-0000-0000DD070000}"/>
    <cellStyle name="Normal 2 5 3 4 2" xfId="2014" xr:uid="{00000000-0005-0000-0000-0000DE070000}"/>
    <cellStyle name="Normal 2 5 3 5" xfId="2015" xr:uid="{00000000-0005-0000-0000-0000DF070000}"/>
    <cellStyle name="Normal 2 5 4" xfId="2016" xr:uid="{00000000-0005-0000-0000-0000E0070000}"/>
    <cellStyle name="Normal 2 5 4 2" xfId="2017" xr:uid="{00000000-0005-0000-0000-0000E1070000}"/>
    <cellStyle name="Normal 2 5 4 2 2" xfId="2018" xr:uid="{00000000-0005-0000-0000-0000E2070000}"/>
    <cellStyle name="Normal 2 5 4 2 2 2" xfId="2019" xr:uid="{00000000-0005-0000-0000-0000E3070000}"/>
    <cellStyle name="Normal 2 5 4 2 2 2 2" xfId="2020" xr:uid="{00000000-0005-0000-0000-0000E4070000}"/>
    <cellStyle name="Normal 2 5 4 2 2 3" xfId="2021" xr:uid="{00000000-0005-0000-0000-0000E5070000}"/>
    <cellStyle name="Normal 2 5 4 2 3" xfId="2022" xr:uid="{00000000-0005-0000-0000-0000E6070000}"/>
    <cellStyle name="Normal 2 5 4 2 3 2" xfId="2023" xr:uid="{00000000-0005-0000-0000-0000E7070000}"/>
    <cellStyle name="Normal 2 5 4 2 4" xfId="2024" xr:uid="{00000000-0005-0000-0000-0000E8070000}"/>
    <cellStyle name="Normal 2 5 4 3" xfId="2025" xr:uid="{00000000-0005-0000-0000-0000E9070000}"/>
    <cellStyle name="Normal 2 5 4 3 2" xfId="2026" xr:uid="{00000000-0005-0000-0000-0000EA070000}"/>
    <cellStyle name="Normal 2 5 4 3 2 2" xfId="2027" xr:uid="{00000000-0005-0000-0000-0000EB070000}"/>
    <cellStyle name="Normal 2 5 4 3 3" xfId="2028" xr:uid="{00000000-0005-0000-0000-0000EC070000}"/>
    <cellStyle name="Normal 2 5 4 4" xfId="2029" xr:uid="{00000000-0005-0000-0000-0000ED070000}"/>
    <cellStyle name="Normal 2 5 4 4 2" xfId="2030" xr:uid="{00000000-0005-0000-0000-0000EE070000}"/>
    <cellStyle name="Normal 2 5 4 5" xfId="2031" xr:uid="{00000000-0005-0000-0000-0000EF070000}"/>
    <cellStyle name="Normal 2 5 5" xfId="2032" xr:uid="{00000000-0005-0000-0000-0000F0070000}"/>
    <cellStyle name="Normal 2 5 5 2" xfId="2033" xr:uid="{00000000-0005-0000-0000-0000F1070000}"/>
    <cellStyle name="Normal 2 5 5 2 2" xfId="2034" xr:uid="{00000000-0005-0000-0000-0000F2070000}"/>
    <cellStyle name="Normal 2 5 5 2 2 2" xfId="2035" xr:uid="{00000000-0005-0000-0000-0000F3070000}"/>
    <cellStyle name="Normal 2 5 5 2 2 2 2" xfId="2036" xr:uid="{00000000-0005-0000-0000-0000F4070000}"/>
    <cellStyle name="Normal 2 5 5 2 2 3" xfId="2037" xr:uid="{00000000-0005-0000-0000-0000F5070000}"/>
    <cellStyle name="Normal 2 5 5 2 3" xfId="2038" xr:uid="{00000000-0005-0000-0000-0000F6070000}"/>
    <cellStyle name="Normal 2 5 5 2 3 2" xfId="2039" xr:uid="{00000000-0005-0000-0000-0000F7070000}"/>
    <cellStyle name="Normal 2 5 5 2 4" xfId="2040" xr:uid="{00000000-0005-0000-0000-0000F8070000}"/>
    <cellStyle name="Normal 2 5 5 3" xfId="2041" xr:uid="{00000000-0005-0000-0000-0000F9070000}"/>
    <cellStyle name="Normal 2 5 5 3 2" xfId="2042" xr:uid="{00000000-0005-0000-0000-0000FA070000}"/>
    <cellStyle name="Normal 2 5 5 3 2 2" xfId="2043" xr:uid="{00000000-0005-0000-0000-0000FB070000}"/>
    <cellStyle name="Normal 2 5 5 3 3" xfId="2044" xr:uid="{00000000-0005-0000-0000-0000FC070000}"/>
    <cellStyle name="Normal 2 5 5 4" xfId="2045" xr:uid="{00000000-0005-0000-0000-0000FD070000}"/>
    <cellStyle name="Normal 2 5 5 4 2" xfId="2046" xr:uid="{00000000-0005-0000-0000-0000FE070000}"/>
    <cellStyle name="Normal 2 5 5 5" xfId="2047" xr:uid="{00000000-0005-0000-0000-0000FF070000}"/>
    <cellStyle name="Normal 2 5 6" xfId="2048" xr:uid="{00000000-0005-0000-0000-000000080000}"/>
    <cellStyle name="Normal 2 5 6 2" xfId="2049" xr:uid="{00000000-0005-0000-0000-000001080000}"/>
    <cellStyle name="Normal 2 5 6 2 2" xfId="2050" xr:uid="{00000000-0005-0000-0000-000002080000}"/>
    <cellStyle name="Normal 2 5 6 2 2 2" xfId="2051" xr:uid="{00000000-0005-0000-0000-000003080000}"/>
    <cellStyle name="Normal 2 5 6 2 2 2 2" xfId="2052" xr:uid="{00000000-0005-0000-0000-000004080000}"/>
    <cellStyle name="Normal 2 5 6 2 2 3" xfId="2053" xr:uid="{00000000-0005-0000-0000-000005080000}"/>
    <cellStyle name="Normal 2 5 6 2 3" xfId="2054" xr:uid="{00000000-0005-0000-0000-000006080000}"/>
    <cellStyle name="Normal 2 5 6 2 3 2" xfId="2055" xr:uid="{00000000-0005-0000-0000-000007080000}"/>
    <cellStyle name="Normal 2 5 6 2 4" xfId="2056" xr:uid="{00000000-0005-0000-0000-000008080000}"/>
    <cellStyle name="Normal 2 5 6 3" xfId="2057" xr:uid="{00000000-0005-0000-0000-000009080000}"/>
    <cellStyle name="Normal 2 5 6 3 2" xfId="2058" xr:uid="{00000000-0005-0000-0000-00000A080000}"/>
    <cellStyle name="Normal 2 5 6 3 2 2" xfId="2059" xr:uid="{00000000-0005-0000-0000-00000B080000}"/>
    <cellStyle name="Normal 2 5 6 3 3" xfId="2060" xr:uid="{00000000-0005-0000-0000-00000C080000}"/>
    <cellStyle name="Normal 2 5 6 4" xfId="2061" xr:uid="{00000000-0005-0000-0000-00000D080000}"/>
    <cellStyle name="Normal 2 5 6 4 2" xfId="2062" xr:uid="{00000000-0005-0000-0000-00000E080000}"/>
    <cellStyle name="Normal 2 5 6 5" xfId="2063" xr:uid="{00000000-0005-0000-0000-00000F080000}"/>
    <cellStyle name="Normal 2 5 7" xfId="2064" xr:uid="{00000000-0005-0000-0000-000010080000}"/>
    <cellStyle name="Normal 2 5 7 2" xfId="2065" xr:uid="{00000000-0005-0000-0000-000011080000}"/>
    <cellStyle name="Normal 2 5 7 2 2" xfId="2066" xr:uid="{00000000-0005-0000-0000-000012080000}"/>
    <cellStyle name="Normal 2 5 7 2 2 2" xfId="2067" xr:uid="{00000000-0005-0000-0000-000013080000}"/>
    <cellStyle name="Normal 2 5 7 2 3" xfId="2068" xr:uid="{00000000-0005-0000-0000-000014080000}"/>
    <cellStyle name="Normal 2 5 7 3" xfId="2069" xr:uid="{00000000-0005-0000-0000-000015080000}"/>
    <cellStyle name="Normal 2 5 7 3 2" xfId="2070" xr:uid="{00000000-0005-0000-0000-000016080000}"/>
    <cellStyle name="Normal 2 5 7 4" xfId="2071" xr:uid="{00000000-0005-0000-0000-000017080000}"/>
    <cellStyle name="Normal 2 5 8" xfId="2072" xr:uid="{00000000-0005-0000-0000-000018080000}"/>
    <cellStyle name="Normal 2 5 8 2" xfId="2073" xr:uid="{00000000-0005-0000-0000-000019080000}"/>
    <cellStyle name="Normal 2 5 8 2 2" xfId="2074" xr:uid="{00000000-0005-0000-0000-00001A080000}"/>
    <cellStyle name="Normal 2 5 8 3" xfId="2075" xr:uid="{00000000-0005-0000-0000-00001B080000}"/>
    <cellStyle name="Normal 2 5 9" xfId="2076" xr:uid="{00000000-0005-0000-0000-00001C080000}"/>
    <cellStyle name="Normal 2 5 9 2" xfId="2077" xr:uid="{00000000-0005-0000-0000-00001D080000}"/>
    <cellStyle name="Normal 2 6" xfId="2078" xr:uid="{00000000-0005-0000-0000-00001E080000}"/>
    <cellStyle name="Normal 2 6 2" xfId="2079" xr:uid="{00000000-0005-0000-0000-00001F080000}"/>
    <cellStyle name="Normal 2 6 2 2" xfId="2080" xr:uid="{00000000-0005-0000-0000-000020080000}"/>
    <cellStyle name="Normal 2 6 2 2 2" xfId="2081" xr:uid="{00000000-0005-0000-0000-000021080000}"/>
    <cellStyle name="Normal 2 6 2 2 2 2" xfId="2082" xr:uid="{00000000-0005-0000-0000-000022080000}"/>
    <cellStyle name="Normal 2 6 2 2 2 2 2" xfId="2083" xr:uid="{00000000-0005-0000-0000-000023080000}"/>
    <cellStyle name="Normal 2 6 2 2 2 3" xfId="2084" xr:uid="{00000000-0005-0000-0000-000024080000}"/>
    <cellStyle name="Normal 2 6 2 2 3" xfId="2085" xr:uid="{00000000-0005-0000-0000-000025080000}"/>
    <cellStyle name="Normal 2 6 2 2 3 2" xfId="2086" xr:uid="{00000000-0005-0000-0000-000026080000}"/>
    <cellStyle name="Normal 2 6 2 2 4" xfId="2087" xr:uid="{00000000-0005-0000-0000-000027080000}"/>
    <cellStyle name="Normal 2 6 2 3" xfId="2088" xr:uid="{00000000-0005-0000-0000-000028080000}"/>
    <cellStyle name="Normal 2 6 2 3 2" xfId="2089" xr:uid="{00000000-0005-0000-0000-000029080000}"/>
    <cellStyle name="Normal 2 6 2 3 2 2" xfId="2090" xr:uid="{00000000-0005-0000-0000-00002A080000}"/>
    <cellStyle name="Normal 2 6 2 3 3" xfId="2091" xr:uid="{00000000-0005-0000-0000-00002B080000}"/>
    <cellStyle name="Normal 2 6 2 4" xfId="2092" xr:uid="{00000000-0005-0000-0000-00002C080000}"/>
    <cellStyle name="Normal 2 6 2 4 2" xfId="2093" xr:uid="{00000000-0005-0000-0000-00002D080000}"/>
    <cellStyle name="Normal 2 6 2 5" xfId="2094" xr:uid="{00000000-0005-0000-0000-00002E080000}"/>
    <cellStyle name="Normal 2 6 3" xfId="2095" xr:uid="{00000000-0005-0000-0000-00002F080000}"/>
    <cellStyle name="Normal 2 6 3 2" xfId="2096" xr:uid="{00000000-0005-0000-0000-000030080000}"/>
    <cellStyle name="Normal 2 6 3 2 2" xfId="2097" xr:uid="{00000000-0005-0000-0000-000031080000}"/>
    <cellStyle name="Normal 2 6 3 2 2 2" xfId="2098" xr:uid="{00000000-0005-0000-0000-000032080000}"/>
    <cellStyle name="Normal 2 6 3 2 2 2 2" xfId="2099" xr:uid="{00000000-0005-0000-0000-000033080000}"/>
    <cellStyle name="Normal 2 6 3 2 2 3" xfId="2100" xr:uid="{00000000-0005-0000-0000-000034080000}"/>
    <cellStyle name="Normal 2 6 3 2 3" xfId="2101" xr:uid="{00000000-0005-0000-0000-000035080000}"/>
    <cellStyle name="Normal 2 6 3 2 3 2" xfId="2102" xr:uid="{00000000-0005-0000-0000-000036080000}"/>
    <cellStyle name="Normal 2 6 3 2 4" xfId="2103" xr:uid="{00000000-0005-0000-0000-000037080000}"/>
    <cellStyle name="Normal 2 6 3 3" xfId="2104" xr:uid="{00000000-0005-0000-0000-000038080000}"/>
    <cellStyle name="Normal 2 6 3 3 2" xfId="2105" xr:uid="{00000000-0005-0000-0000-000039080000}"/>
    <cellStyle name="Normal 2 6 3 3 2 2" xfId="2106" xr:uid="{00000000-0005-0000-0000-00003A080000}"/>
    <cellStyle name="Normal 2 6 3 3 3" xfId="2107" xr:uid="{00000000-0005-0000-0000-00003B080000}"/>
    <cellStyle name="Normal 2 6 3 4" xfId="2108" xr:uid="{00000000-0005-0000-0000-00003C080000}"/>
    <cellStyle name="Normal 2 6 3 4 2" xfId="2109" xr:uid="{00000000-0005-0000-0000-00003D080000}"/>
    <cellStyle name="Normal 2 6 3 5" xfId="2110" xr:uid="{00000000-0005-0000-0000-00003E080000}"/>
    <cellStyle name="Normal 2 6 4" xfId="2111" xr:uid="{00000000-0005-0000-0000-00003F080000}"/>
    <cellStyle name="Normal 2 6 4 2" xfId="2112" xr:uid="{00000000-0005-0000-0000-000040080000}"/>
    <cellStyle name="Normal 2 6 4 2 2" xfId="2113" xr:uid="{00000000-0005-0000-0000-000041080000}"/>
    <cellStyle name="Normal 2 6 4 2 2 2" xfId="2114" xr:uid="{00000000-0005-0000-0000-000042080000}"/>
    <cellStyle name="Normal 2 6 4 2 2 2 2" xfId="2115" xr:uid="{00000000-0005-0000-0000-000043080000}"/>
    <cellStyle name="Normal 2 6 4 2 2 3" xfId="2116" xr:uid="{00000000-0005-0000-0000-000044080000}"/>
    <cellStyle name="Normal 2 6 4 2 3" xfId="2117" xr:uid="{00000000-0005-0000-0000-000045080000}"/>
    <cellStyle name="Normal 2 6 4 2 3 2" xfId="2118" xr:uid="{00000000-0005-0000-0000-000046080000}"/>
    <cellStyle name="Normal 2 6 4 2 4" xfId="2119" xr:uid="{00000000-0005-0000-0000-000047080000}"/>
    <cellStyle name="Normal 2 6 4 3" xfId="2120" xr:uid="{00000000-0005-0000-0000-000048080000}"/>
    <cellStyle name="Normal 2 6 4 3 2" xfId="2121" xr:uid="{00000000-0005-0000-0000-000049080000}"/>
    <cellStyle name="Normal 2 6 4 3 2 2" xfId="2122" xr:uid="{00000000-0005-0000-0000-00004A080000}"/>
    <cellStyle name="Normal 2 6 4 3 3" xfId="2123" xr:uid="{00000000-0005-0000-0000-00004B080000}"/>
    <cellStyle name="Normal 2 6 4 4" xfId="2124" xr:uid="{00000000-0005-0000-0000-00004C080000}"/>
    <cellStyle name="Normal 2 6 4 4 2" xfId="2125" xr:uid="{00000000-0005-0000-0000-00004D080000}"/>
    <cellStyle name="Normal 2 6 4 5" xfId="2126" xr:uid="{00000000-0005-0000-0000-00004E080000}"/>
    <cellStyle name="Normal 2 6 5" xfId="2127" xr:uid="{00000000-0005-0000-0000-00004F080000}"/>
    <cellStyle name="Normal 2 6 5 2" xfId="2128" xr:uid="{00000000-0005-0000-0000-000050080000}"/>
    <cellStyle name="Normal 2 6 5 2 2" xfId="2129" xr:uid="{00000000-0005-0000-0000-000051080000}"/>
    <cellStyle name="Normal 2 6 5 2 2 2" xfId="2130" xr:uid="{00000000-0005-0000-0000-000052080000}"/>
    <cellStyle name="Normal 2 6 5 2 2 2 2" xfId="2131" xr:uid="{00000000-0005-0000-0000-000053080000}"/>
    <cellStyle name="Normal 2 6 5 2 2 3" xfId="2132" xr:uid="{00000000-0005-0000-0000-000054080000}"/>
    <cellStyle name="Normal 2 6 5 2 3" xfId="2133" xr:uid="{00000000-0005-0000-0000-000055080000}"/>
    <cellStyle name="Normal 2 6 5 2 3 2" xfId="2134" xr:uid="{00000000-0005-0000-0000-000056080000}"/>
    <cellStyle name="Normal 2 6 5 2 4" xfId="2135" xr:uid="{00000000-0005-0000-0000-000057080000}"/>
    <cellStyle name="Normal 2 6 5 3" xfId="2136" xr:uid="{00000000-0005-0000-0000-000058080000}"/>
    <cellStyle name="Normal 2 6 5 3 2" xfId="2137" xr:uid="{00000000-0005-0000-0000-000059080000}"/>
    <cellStyle name="Normal 2 6 5 3 2 2" xfId="2138" xr:uid="{00000000-0005-0000-0000-00005A080000}"/>
    <cellStyle name="Normal 2 6 5 3 3" xfId="2139" xr:uid="{00000000-0005-0000-0000-00005B080000}"/>
    <cellStyle name="Normal 2 6 5 4" xfId="2140" xr:uid="{00000000-0005-0000-0000-00005C080000}"/>
    <cellStyle name="Normal 2 6 5 4 2" xfId="2141" xr:uid="{00000000-0005-0000-0000-00005D080000}"/>
    <cellStyle name="Normal 2 6 5 5" xfId="2142" xr:uid="{00000000-0005-0000-0000-00005E080000}"/>
    <cellStyle name="Normal 2 6 6" xfId="2143" xr:uid="{00000000-0005-0000-0000-00005F080000}"/>
    <cellStyle name="Normal 2 6 6 2" xfId="2144" xr:uid="{00000000-0005-0000-0000-000060080000}"/>
    <cellStyle name="Normal 2 6 6 2 2" xfId="2145" xr:uid="{00000000-0005-0000-0000-000061080000}"/>
    <cellStyle name="Normal 2 6 6 2 2 2" xfId="2146" xr:uid="{00000000-0005-0000-0000-000062080000}"/>
    <cellStyle name="Normal 2 6 6 2 3" xfId="2147" xr:uid="{00000000-0005-0000-0000-000063080000}"/>
    <cellStyle name="Normal 2 6 6 3" xfId="2148" xr:uid="{00000000-0005-0000-0000-000064080000}"/>
    <cellStyle name="Normal 2 6 6 3 2" xfId="2149" xr:uid="{00000000-0005-0000-0000-000065080000}"/>
    <cellStyle name="Normal 2 6 6 4" xfId="2150" xr:uid="{00000000-0005-0000-0000-000066080000}"/>
    <cellStyle name="Normal 2 6 7" xfId="2151" xr:uid="{00000000-0005-0000-0000-000067080000}"/>
    <cellStyle name="Normal 2 6 7 2" xfId="2152" xr:uid="{00000000-0005-0000-0000-000068080000}"/>
    <cellStyle name="Normal 2 6 7 2 2" xfId="2153" xr:uid="{00000000-0005-0000-0000-000069080000}"/>
    <cellStyle name="Normal 2 6 7 3" xfId="2154" xr:uid="{00000000-0005-0000-0000-00006A080000}"/>
    <cellStyle name="Normal 2 6 8" xfId="2155" xr:uid="{00000000-0005-0000-0000-00006B080000}"/>
    <cellStyle name="Normal 2 6 8 2" xfId="2156" xr:uid="{00000000-0005-0000-0000-00006C080000}"/>
    <cellStyle name="Normal 2 6 9" xfId="2157" xr:uid="{00000000-0005-0000-0000-00006D080000}"/>
    <cellStyle name="Normal 2 7" xfId="2158" xr:uid="{00000000-0005-0000-0000-00006E080000}"/>
    <cellStyle name="Normal 2 7 2" xfId="2159" xr:uid="{00000000-0005-0000-0000-00006F080000}"/>
    <cellStyle name="Normal 2 7 2 2" xfId="2160" xr:uid="{00000000-0005-0000-0000-000070080000}"/>
    <cellStyle name="Normal 2 7 2 2 2" xfId="2161" xr:uid="{00000000-0005-0000-0000-000071080000}"/>
    <cellStyle name="Normal 2 7 2 2 2 2" xfId="2162" xr:uid="{00000000-0005-0000-0000-000072080000}"/>
    <cellStyle name="Normal 2 7 2 2 3" xfId="2163" xr:uid="{00000000-0005-0000-0000-000073080000}"/>
    <cellStyle name="Normal 2 7 2 3" xfId="2164" xr:uid="{00000000-0005-0000-0000-000074080000}"/>
    <cellStyle name="Normal 2 7 2 3 2" xfId="2165" xr:uid="{00000000-0005-0000-0000-000075080000}"/>
    <cellStyle name="Normal 2 7 2 4" xfId="2166" xr:uid="{00000000-0005-0000-0000-000076080000}"/>
    <cellStyle name="Normal 2 7 3" xfId="2167" xr:uid="{00000000-0005-0000-0000-000077080000}"/>
    <cellStyle name="Normal 2 7 3 2" xfId="2168" xr:uid="{00000000-0005-0000-0000-000078080000}"/>
    <cellStyle name="Normal 2 7 3 2 2" xfId="2169" xr:uid="{00000000-0005-0000-0000-000079080000}"/>
    <cellStyle name="Normal 2 7 3 3" xfId="2170" xr:uid="{00000000-0005-0000-0000-00007A080000}"/>
    <cellStyle name="Normal 2 7 4" xfId="2171" xr:uid="{00000000-0005-0000-0000-00007B080000}"/>
    <cellStyle name="Normal 2 7 4 2" xfId="2172" xr:uid="{00000000-0005-0000-0000-00007C080000}"/>
    <cellStyle name="Normal 2 7 5" xfId="2173" xr:uid="{00000000-0005-0000-0000-00007D080000}"/>
    <cellStyle name="Normal 2 8" xfId="2174" xr:uid="{00000000-0005-0000-0000-00007E080000}"/>
    <cellStyle name="Normal 2 8 2" xfId="2175" xr:uid="{00000000-0005-0000-0000-00007F080000}"/>
    <cellStyle name="Normal 2 8 2 2" xfId="2176" xr:uid="{00000000-0005-0000-0000-000080080000}"/>
    <cellStyle name="Normal 2 8 2 2 2" xfId="2177" xr:uid="{00000000-0005-0000-0000-000081080000}"/>
    <cellStyle name="Normal 2 8 2 2 2 2" xfId="2178" xr:uid="{00000000-0005-0000-0000-000082080000}"/>
    <cellStyle name="Normal 2 8 2 2 3" xfId="2179" xr:uid="{00000000-0005-0000-0000-000083080000}"/>
    <cellStyle name="Normal 2 8 2 3" xfId="2180" xr:uid="{00000000-0005-0000-0000-000084080000}"/>
    <cellStyle name="Normal 2 8 2 3 2" xfId="2181" xr:uid="{00000000-0005-0000-0000-000085080000}"/>
    <cellStyle name="Normal 2 8 2 4" xfId="2182" xr:uid="{00000000-0005-0000-0000-000086080000}"/>
    <cellStyle name="Normal 2 8 3" xfId="2183" xr:uid="{00000000-0005-0000-0000-000087080000}"/>
    <cellStyle name="Normal 2 8 3 2" xfId="2184" xr:uid="{00000000-0005-0000-0000-000088080000}"/>
    <cellStyle name="Normal 2 8 3 2 2" xfId="2185" xr:uid="{00000000-0005-0000-0000-000089080000}"/>
    <cellStyle name="Normal 2 8 3 3" xfId="2186" xr:uid="{00000000-0005-0000-0000-00008A080000}"/>
    <cellStyle name="Normal 2 8 4" xfId="2187" xr:uid="{00000000-0005-0000-0000-00008B080000}"/>
    <cellStyle name="Normal 2 8 4 2" xfId="2188" xr:uid="{00000000-0005-0000-0000-00008C080000}"/>
    <cellStyle name="Normal 2 8 5" xfId="2189" xr:uid="{00000000-0005-0000-0000-00008D080000}"/>
    <cellStyle name="Normal 2 9" xfId="2190" xr:uid="{00000000-0005-0000-0000-00008E080000}"/>
    <cellStyle name="Normal 2 9 2" xfId="2191" xr:uid="{00000000-0005-0000-0000-00008F080000}"/>
    <cellStyle name="Normal 2 9 2 2" xfId="2192" xr:uid="{00000000-0005-0000-0000-000090080000}"/>
    <cellStyle name="Normal 2 9 2 2 2" xfId="2193" xr:uid="{00000000-0005-0000-0000-000091080000}"/>
    <cellStyle name="Normal 2 9 2 2 2 2" xfId="2194" xr:uid="{00000000-0005-0000-0000-000092080000}"/>
    <cellStyle name="Normal 2 9 2 2 3" xfId="2195" xr:uid="{00000000-0005-0000-0000-000093080000}"/>
    <cellStyle name="Normal 2 9 2 3" xfId="2196" xr:uid="{00000000-0005-0000-0000-000094080000}"/>
    <cellStyle name="Normal 2 9 2 3 2" xfId="2197" xr:uid="{00000000-0005-0000-0000-000095080000}"/>
    <cellStyle name="Normal 2 9 2 4" xfId="2198" xr:uid="{00000000-0005-0000-0000-000096080000}"/>
    <cellStyle name="Normal 2 9 3" xfId="2199" xr:uid="{00000000-0005-0000-0000-000097080000}"/>
    <cellStyle name="Normal 2 9 3 2" xfId="2200" xr:uid="{00000000-0005-0000-0000-000098080000}"/>
    <cellStyle name="Normal 2 9 3 2 2" xfId="2201" xr:uid="{00000000-0005-0000-0000-000099080000}"/>
    <cellStyle name="Normal 2 9 3 3" xfId="2202" xr:uid="{00000000-0005-0000-0000-00009A080000}"/>
    <cellStyle name="Normal 2 9 4" xfId="2203" xr:uid="{00000000-0005-0000-0000-00009B080000}"/>
    <cellStyle name="Normal 2 9 4 2" xfId="2204" xr:uid="{00000000-0005-0000-0000-00009C080000}"/>
    <cellStyle name="Normal 2 9 5" xfId="2205" xr:uid="{00000000-0005-0000-0000-00009D080000}"/>
    <cellStyle name="Normal 20" xfId="2206" xr:uid="{00000000-0005-0000-0000-00009E080000}"/>
    <cellStyle name="Normal 20 2" xfId="2207" xr:uid="{00000000-0005-0000-0000-00009F080000}"/>
    <cellStyle name="Normal 21" xfId="2208" xr:uid="{00000000-0005-0000-0000-0000A0080000}"/>
    <cellStyle name="Normal 21 2" xfId="2209" xr:uid="{00000000-0005-0000-0000-0000A1080000}"/>
    <cellStyle name="Normal 22" xfId="2210" xr:uid="{00000000-0005-0000-0000-0000A2080000}"/>
    <cellStyle name="Normal 22 2" xfId="2211" xr:uid="{00000000-0005-0000-0000-0000A3080000}"/>
    <cellStyle name="Normal 23" xfId="2212" xr:uid="{00000000-0005-0000-0000-0000A4080000}"/>
    <cellStyle name="Normal 24" xfId="2213" xr:uid="{00000000-0005-0000-0000-0000A5080000}"/>
    <cellStyle name="Normal 24 2" xfId="2214" xr:uid="{00000000-0005-0000-0000-0000A6080000}"/>
    <cellStyle name="Normal 25" xfId="2215" xr:uid="{00000000-0005-0000-0000-0000A7080000}"/>
    <cellStyle name="Normal 26" xfId="2216" xr:uid="{00000000-0005-0000-0000-0000A8080000}"/>
    <cellStyle name="Normal 27" xfId="2217" xr:uid="{00000000-0005-0000-0000-0000A9080000}"/>
    <cellStyle name="Normal 28" xfId="2218" xr:uid="{00000000-0005-0000-0000-0000AA080000}"/>
    <cellStyle name="Normal 29" xfId="2219" xr:uid="{00000000-0005-0000-0000-0000AB080000}"/>
    <cellStyle name="Normal 3" xfId="2220" xr:uid="{00000000-0005-0000-0000-0000AC080000}"/>
    <cellStyle name="Normal 3 2" xfId="2221" xr:uid="{00000000-0005-0000-0000-0000AD080000}"/>
    <cellStyle name="Normal 3 2 2" xfId="2222" xr:uid="{00000000-0005-0000-0000-0000AE080000}"/>
    <cellStyle name="Normal 3 3" xfId="2223" xr:uid="{00000000-0005-0000-0000-0000AF080000}"/>
    <cellStyle name="Normal 3 3 2" xfId="2224" xr:uid="{00000000-0005-0000-0000-0000B0080000}"/>
    <cellStyle name="Normal 30" xfId="2225" xr:uid="{00000000-0005-0000-0000-0000B1080000}"/>
    <cellStyle name="Normal 4" xfId="2226" xr:uid="{00000000-0005-0000-0000-0000B2080000}"/>
    <cellStyle name="Normal 4 2" xfId="2227" xr:uid="{00000000-0005-0000-0000-0000B3080000}"/>
    <cellStyle name="Normal 4 2 2" xfId="2228" xr:uid="{00000000-0005-0000-0000-0000B4080000}"/>
    <cellStyle name="Normal 4 3" xfId="2229" xr:uid="{00000000-0005-0000-0000-0000B5080000}"/>
    <cellStyle name="Normal 4 4" xfId="2230" xr:uid="{00000000-0005-0000-0000-0000B6080000}"/>
    <cellStyle name="Normal 4 5" xfId="2231" xr:uid="{00000000-0005-0000-0000-0000B7080000}"/>
    <cellStyle name="Normal 5" xfId="2232" xr:uid="{00000000-0005-0000-0000-0000B8080000}"/>
    <cellStyle name="Normal 5 10" xfId="2233" xr:uid="{00000000-0005-0000-0000-0000B9080000}"/>
    <cellStyle name="Normal 5 10 2" xfId="2234" xr:uid="{00000000-0005-0000-0000-0000BA080000}"/>
    <cellStyle name="Normal 5 11" xfId="2235" xr:uid="{00000000-0005-0000-0000-0000BB080000}"/>
    <cellStyle name="Normal 5 12" xfId="2236" xr:uid="{00000000-0005-0000-0000-0000BC080000}"/>
    <cellStyle name="Normal 5 2" xfId="2237" xr:uid="{00000000-0005-0000-0000-0000BD080000}"/>
    <cellStyle name="Normal 5 2 10" xfId="2238" xr:uid="{00000000-0005-0000-0000-0000BE080000}"/>
    <cellStyle name="Normal 5 2 11" xfId="2239" xr:uid="{00000000-0005-0000-0000-0000BF080000}"/>
    <cellStyle name="Normal 5 2 2" xfId="2240" xr:uid="{00000000-0005-0000-0000-0000C0080000}"/>
    <cellStyle name="Normal 5 2 2 2" xfId="2241" xr:uid="{00000000-0005-0000-0000-0000C1080000}"/>
    <cellStyle name="Normal 5 2 2 2 2" xfId="2242" xr:uid="{00000000-0005-0000-0000-0000C2080000}"/>
    <cellStyle name="Normal 5 2 2 2 2 2" xfId="2243" xr:uid="{00000000-0005-0000-0000-0000C3080000}"/>
    <cellStyle name="Normal 5 2 2 2 2 2 2" xfId="2244" xr:uid="{00000000-0005-0000-0000-0000C4080000}"/>
    <cellStyle name="Normal 5 2 2 2 2 2 2 2" xfId="2245" xr:uid="{00000000-0005-0000-0000-0000C5080000}"/>
    <cellStyle name="Normal 5 2 2 2 2 2 3" xfId="2246" xr:uid="{00000000-0005-0000-0000-0000C6080000}"/>
    <cellStyle name="Normal 5 2 2 2 2 3" xfId="2247" xr:uid="{00000000-0005-0000-0000-0000C7080000}"/>
    <cellStyle name="Normal 5 2 2 2 2 3 2" xfId="2248" xr:uid="{00000000-0005-0000-0000-0000C8080000}"/>
    <cellStyle name="Normal 5 2 2 2 2 4" xfId="2249" xr:uid="{00000000-0005-0000-0000-0000C9080000}"/>
    <cellStyle name="Normal 5 2 2 2 3" xfId="2250" xr:uid="{00000000-0005-0000-0000-0000CA080000}"/>
    <cellStyle name="Normal 5 2 2 2 3 2" xfId="2251" xr:uid="{00000000-0005-0000-0000-0000CB080000}"/>
    <cellStyle name="Normal 5 2 2 2 3 2 2" xfId="2252" xr:uid="{00000000-0005-0000-0000-0000CC080000}"/>
    <cellStyle name="Normal 5 2 2 2 3 3" xfId="2253" xr:uid="{00000000-0005-0000-0000-0000CD080000}"/>
    <cellStyle name="Normal 5 2 2 2 4" xfId="2254" xr:uid="{00000000-0005-0000-0000-0000CE080000}"/>
    <cellStyle name="Normal 5 2 2 2 4 2" xfId="2255" xr:uid="{00000000-0005-0000-0000-0000CF080000}"/>
    <cellStyle name="Normal 5 2 2 2 5" xfId="2256" xr:uid="{00000000-0005-0000-0000-0000D0080000}"/>
    <cellStyle name="Normal 5 2 2 3" xfId="2257" xr:uid="{00000000-0005-0000-0000-0000D1080000}"/>
    <cellStyle name="Normal 5 2 2 3 2" xfId="2258" xr:uid="{00000000-0005-0000-0000-0000D2080000}"/>
    <cellStyle name="Normal 5 2 2 3 2 2" xfId="2259" xr:uid="{00000000-0005-0000-0000-0000D3080000}"/>
    <cellStyle name="Normal 5 2 2 3 2 2 2" xfId="2260" xr:uid="{00000000-0005-0000-0000-0000D4080000}"/>
    <cellStyle name="Normal 5 2 2 3 2 2 2 2" xfId="2261" xr:uid="{00000000-0005-0000-0000-0000D5080000}"/>
    <cellStyle name="Normal 5 2 2 3 2 2 3" xfId="2262" xr:uid="{00000000-0005-0000-0000-0000D6080000}"/>
    <cellStyle name="Normal 5 2 2 3 2 3" xfId="2263" xr:uid="{00000000-0005-0000-0000-0000D7080000}"/>
    <cellStyle name="Normal 5 2 2 3 2 3 2" xfId="2264" xr:uid="{00000000-0005-0000-0000-0000D8080000}"/>
    <cellStyle name="Normal 5 2 2 3 2 4" xfId="2265" xr:uid="{00000000-0005-0000-0000-0000D9080000}"/>
    <cellStyle name="Normal 5 2 2 3 3" xfId="2266" xr:uid="{00000000-0005-0000-0000-0000DA080000}"/>
    <cellStyle name="Normal 5 2 2 3 3 2" xfId="2267" xr:uid="{00000000-0005-0000-0000-0000DB080000}"/>
    <cellStyle name="Normal 5 2 2 3 3 2 2" xfId="2268" xr:uid="{00000000-0005-0000-0000-0000DC080000}"/>
    <cellStyle name="Normal 5 2 2 3 3 3" xfId="2269" xr:uid="{00000000-0005-0000-0000-0000DD080000}"/>
    <cellStyle name="Normal 5 2 2 3 4" xfId="2270" xr:uid="{00000000-0005-0000-0000-0000DE080000}"/>
    <cellStyle name="Normal 5 2 2 3 4 2" xfId="2271" xr:uid="{00000000-0005-0000-0000-0000DF080000}"/>
    <cellStyle name="Normal 5 2 2 3 5" xfId="2272" xr:uid="{00000000-0005-0000-0000-0000E0080000}"/>
    <cellStyle name="Normal 5 2 2 4" xfId="2273" xr:uid="{00000000-0005-0000-0000-0000E1080000}"/>
    <cellStyle name="Normal 5 2 2 4 2" xfId="2274" xr:uid="{00000000-0005-0000-0000-0000E2080000}"/>
    <cellStyle name="Normal 5 2 2 4 2 2" xfId="2275" xr:uid="{00000000-0005-0000-0000-0000E3080000}"/>
    <cellStyle name="Normal 5 2 2 4 2 2 2" xfId="2276" xr:uid="{00000000-0005-0000-0000-0000E4080000}"/>
    <cellStyle name="Normal 5 2 2 4 2 2 2 2" xfId="2277" xr:uid="{00000000-0005-0000-0000-0000E5080000}"/>
    <cellStyle name="Normal 5 2 2 4 2 2 3" xfId="2278" xr:uid="{00000000-0005-0000-0000-0000E6080000}"/>
    <cellStyle name="Normal 5 2 2 4 2 3" xfId="2279" xr:uid="{00000000-0005-0000-0000-0000E7080000}"/>
    <cellStyle name="Normal 5 2 2 4 2 3 2" xfId="2280" xr:uid="{00000000-0005-0000-0000-0000E8080000}"/>
    <cellStyle name="Normal 5 2 2 4 2 4" xfId="2281" xr:uid="{00000000-0005-0000-0000-0000E9080000}"/>
    <cellStyle name="Normal 5 2 2 4 3" xfId="2282" xr:uid="{00000000-0005-0000-0000-0000EA080000}"/>
    <cellStyle name="Normal 5 2 2 4 3 2" xfId="2283" xr:uid="{00000000-0005-0000-0000-0000EB080000}"/>
    <cellStyle name="Normal 5 2 2 4 3 2 2" xfId="2284" xr:uid="{00000000-0005-0000-0000-0000EC080000}"/>
    <cellStyle name="Normal 5 2 2 4 3 3" xfId="2285" xr:uid="{00000000-0005-0000-0000-0000ED080000}"/>
    <cellStyle name="Normal 5 2 2 4 4" xfId="2286" xr:uid="{00000000-0005-0000-0000-0000EE080000}"/>
    <cellStyle name="Normal 5 2 2 4 4 2" xfId="2287" xr:uid="{00000000-0005-0000-0000-0000EF080000}"/>
    <cellStyle name="Normal 5 2 2 4 5" xfId="2288" xr:uid="{00000000-0005-0000-0000-0000F0080000}"/>
    <cellStyle name="Normal 5 2 2 5" xfId="2289" xr:uid="{00000000-0005-0000-0000-0000F1080000}"/>
    <cellStyle name="Normal 5 2 2 5 2" xfId="2290" xr:uid="{00000000-0005-0000-0000-0000F2080000}"/>
    <cellStyle name="Normal 5 2 2 5 2 2" xfId="2291" xr:uid="{00000000-0005-0000-0000-0000F3080000}"/>
    <cellStyle name="Normal 5 2 2 5 2 2 2" xfId="2292" xr:uid="{00000000-0005-0000-0000-0000F4080000}"/>
    <cellStyle name="Normal 5 2 2 5 2 2 2 2" xfId="2293" xr:uid="{00000000-0005-0000-0000-0000F5080000}"/>
    <cellStyle name="Normal 5 2 2 5 2 2 3" xfId="2294" xr:uid="{00000000-0005-0000-0000-0000F6080000}"/>
    <cellStyle name="Normal 5 2 2 5 2 3" xfId="2295" xr:uid="{00000000-0005-0000-0000-0000F7080000}"/>
    <cellStyle name="Normal 5 2 2 5 2 3 2" xfId="2296" xr:uid="{00000000-0005-0000-0000-0000F8080000}"/>
    <cellStyle name="Normal 5 2 2 5 2 4" xfId="2297" xr:uid="{00000000-0005-0000-0000-0000F9080000}"/>
    <cellStyle name="Normal 5 2 2 5 3" xfId="2298" xr:uid="{00000000-0005-0000-0000-0000FA080000}"/>
    <cellStyle name="Normal 5 2 2 5 3 2" xfId="2299" xr:uid="{00000000-0005-0000-0000-0000FB080000}"/>
    <cellStyle name="Normal 5 2 2 5 3 2 2" xfId="2300" xr:uid="{00000000-0005-0000-0000-0000FC080000}"/>
    <cellStyle name="Normal 5 2 2 5 3 3" xfId="2301" xr:uid="{00000000-0005-0000-0000-0000FD080000}"/>
    <cellStyle name="Normal 5 2 2 5 4" xfId="2302" xr:uid="{00000000-0005-0000-0000-0000FE080000}"/>
    <cellStyle name="Normal 5 2 2 5 4 2" xfId="2303" xr:uid="{00000000-0005-0000-0000-0000FF080000}"/>
    <cellStyle name="Normal 5 2 2 5 5" xfId="2304" xr:uid="{00000000-0005-0000-0000-000000090000}"/>
    <cellStyle name="Normal 5 2 2 6" xfId="2305" xr:uid="{00000000-0005-0000-0000-000001090000}"/>
    <cellStyle name="Normal 5 2 2 6 2" xfId="2306" xr:uid="{00000000-0005-0000-0000-000002090000}"/>
    <cellStyle name="Normal 5 2 2 6 2 2" xfId="2307" xr:uid="{00000000-0005-0000-0000-000003090000}"/>
    <cellStyle name="Normal 5 2 2 6 2 2 2" xfId="2308" xr:uid="{00000000-0005-0000-0000-000004090000}"/>
    <cellStyle name="Normal 5 2 2 6 2 3" xfId="2309" xr:uid="{00000000-0005-0000-0000-000005090000}"/>
    <cellStyle name="Normal 5 2 2 6 3" xfId="2310" xr:uid="{00000000-0005-0000-0000-000006090000}"/>
    <cellStyle name="Normal 5 2 2 6 3 2" xfId="2311" xr:uid="{00000000-0005-0000-0000-000007090000}"/>
    <cellStyle name="Normal 5 2 2 6 4" xfId="2312" xr:uid="{00000000-0005-0000-0000-000008090000}"/>
    <cellStyle name="Normal 5 2 2 7" xfId="2313" xr:uid="{00000000-0005-0000-0000-000009090000}"/>
    <cellStyle name="Normal 5 2 2 7 2" xfId="2314" xr:uid="{00000000-0005-0000-0000-00000A090000}"/>
    <cellStyle name="Normal 5 2 2 7 2 2" xfId="2315" xr:uid="{00000000-0005-0000-0000-00000B090000}"/>
    <cellStyle name="Normal 5 2 2 7 3" xfId="2316" xr:uid="{00000000-0005-0000-0000-00000C090000}"/>
    <cellStyle name="Normal 5 2 2 8" xfId="2317" xr:uid="{00000000-0005-0000-0000-00000D090000}"/>
    <cellStyle name="Normal 5 2 2 8 2" xfId="2318" xr:uid="{00000000-0005-0000-0000-00000E090000}"/>
    <cellStyle name="Normal 5 2 2 9" xfId="2319" xr:uid="{00000000-0005-0000-0000-00000F090000}"/>
    <cellStyle name="Normal 5 2 3" xfId="2320" xr:uid="{00000000-0005-0000-0000-000010090000}"/>
    <cellStyle name="Normal 5 2 3 2" xfId="2321" xr:uid="{00000000-0005-0000-0000-000011090000}"/>
    <cellStyle name="Normal 5 2 3 2 2" xfId="2322" xr:uid="{00000000-0005-0000-0000-000012090000}"/>
    <cellStyle name="Normal 5 2 3 2 2 2" xfId="2323" xr:uid="{00000000-0005-0000-0000-000013090000}"/>
    <cellStyle name="Normal 5 2 3 2 2 2 2" xfId="2324" xr:uid="{00000000-0005-0000-0000-000014090000}"/>
    <cellStyle name="Normal 5 2 3 2 2 3" xfId="2325" xr:uid="{00000000-0005-0000-0000-000015090000}"/>
    <cellStyle name="Normal 5 2 3 2 3" xfId="2326" xr:uid="{00000000-0005-0000-0000-000016090000}"/>
    <cellStyle name="Normal 5 2 3 2 3 2" xfId="2327" xr:uid="{00000000-0005-0000-0000-000017090000}"/>
    <cellStyle name="Normal 5 2 3 2 4" xfId="2328" xr:uid="{00000000-0005-0000-0000-000018090000}"/>
    <cellStyle name="Normal 5 2 3 3" xfId="2329" xr:uid="{00000000-0005-0000-0000-000019090000}"/>
    <cellStyle name="Normal 5 2 3 3 2" xfId="2330" xr:uid="{00000000-0005-0000-0000-00001A090000}"/>
    <cellStyle name="Normal 5 2 3 3 2 2" xfId="2331" xr:uid="{00000000-0005-0000-0000-00001B090000}"/>
    <cellStyle name="Normal 5 2 3 3 3" xfId="2332" xr:uid="{00000000-0005-0000-0000-00001C090000}"/>
    <cellStyle name="Normal 5 2 3 4" xfId="2333" xr:uid="{00000000-0005-0000-0000-00001D090000}"/>
    <cellStyle name="Normal 5 2 3 4 2" xfId="2334" xr:uid="{00000000-0005-0000-0000-00001E090000}"/>
    <cellStyle name="Normal 5 2 3 5" xfId="2335" xr:uid="{00000000-0005-0000-0000-00001F090000}"/>
    <cellStyle name="Normal 5 2 4" xfId="2336" xr:uid="{00000000-0005-0000-0000-000020090000}"/>
    <cellStyle name="Normal 5 2 4 2" xfId="2337" xr:uid="{00000000-0005-0000-0000-000021090000}"/>
    <cellStyle name="Normal 5 2 4 2 2" xfId="2338" xr:uid="{00000000-0005-0000-0000-000022090000}"/>
    <cellStyle name="Normal 5 2 4 2 2 2" xfId="2339" xr:uid="{00000000-0005-0000-0000-000023090000}"/>
    <cellStyle name="Normal 5 2 4 2 2 2 2" xfId="2340" xr:uid="{00000000-0005-0000-0000-000024090000}"/>
    <cellStyle name="Normal 5 2 4 2 2 3" xfId="2341" xr:uid="{00000000-0005-0000-0000-000025090000}"/>
    <cellStyle name="Normal 5 2 4 2 3" xfId="2342" xr:uid="{00000000-0005-0000-0000-000026090000}"/>
    <cellStyle name="Normal 5 2 4 2 3 2" xfId="2343" xr:uid="{00000000-0005-0000-0000-000027090000}"/>
    <cellStyle name="Normal 5 2 4 2 4" xfId="2344" xr:uid="{00000000-0005-0000-0000-000028090000}"/>
    <cellStyle name="Normal 5 2 4 3" xfId="2345" xr:uid="{00000000-0005-0000-0000-000029090000}"/>
    <cellStyle name="Normal 5 2 4 3 2" xfId="2346" xr:uid="{00000000-0005-0000-0000-00002A090000}"/>
    <cellStyle name="Normal 5 2 4 3 2 2" xfId="2347" xr:uid="{00000000-0005-0000-0000-00002B090000}"/>
    <cellStyle name="Normal 5 2 4 3 3" xfId="2348" xr:uid="{00000000-0005-0000-0000-00002C090000}"/>
    <cellStyle name="Normal 5 2 4 4" xfId="2349" xr:uid="{00000000-0005-0000-0000-00002D090000}"/>
    <cellStyle name="Normal 5 2 4 4 2" xfId="2350" xr:uid="{00000000-0005-0000-0000-00002E090000}"/>
    <cellStyle name="Normal 5 2 4 5" xfId="2351" xr:uid="{00000000-0005-0000-0000-00002F090000}"/>
    <cellStyle name="Normal 5 2 5" xfId="2352" xr:uid="{00000000-0005-0000-0000-000030090000}"/>
    <cellStyle name="Normal 5 2 5 2" xfId="2353" xr:uid="{00000000-0005-0000-0000-000031090000}"/>
    <cellStyle name="Normal 5 2 5 2 2" xfId="2354" xr:uid="{00000000-0005-0000-0000-000032090000}"/>
    <cellStyle name="Normal 5 2 5 2 2 2" xfId="2355" xr:uid="{00000000-0005-0000-0000-000033090000}"/>
    <cellStyle name="Normal 5 2 5 2 2 2 2" xfId="2356" xr:uid="{00000000-0005-0000-0000-000034090000}"/>
    <cellStyle name="Normal 5 2 5 2 2 3" xfId="2357" xr:uid="{00000000-0005-0000-0000-000035090000}"/>
    <cellStyle name="Normal 5 2 5 2 3" xfId="2358" xr:uid="{00000000-0005-0000-0000-000036090000}"/>
    <cellStyle name="Normal 5 2 5 2 3 2" xfId="2359" xr:uid="{00000000-0005-0000-0000-000037090000}"/>
    <cellStyle name="Normal 5 2 5 2 4" xfId="2360" xr:uid="{00000000-0005-0000-0000-000038090000}"/>
    <cellStyle name="Normal 5 2 5 3" xfId="2361" xr:uid="{00000000-0005-0000-0000-000039090000}"/>
    <cellStyle name="Normal 5 2 5 3 2" xfId="2362" xr:uid="{00000000-0005-0000-0000-00003A090000}"/>
    <cellStyle name="Normal 5 2 5 3 2 2" xfId="2363" xr:uid="{00000000-0005-0000-0000-00003B090000}"/>
    <cellStyle name="Normal 5 2 5 3 3" xfId="2364" xr:uid="{00000000-0005-0000-0000-00003C090000}"/>
    <cellStyle name="Normal 5 2 5 4" xfId="2365" xr:uid="{00000000-0005-0000-0000-00003D090000}"/>
    <cellStyle name="Normal 5 2 5 4 2" xfId="2366" xr:uid="{00000000-0005-0000-0000-00003E090000}"/>
    <cellStyle name="Normal 5 2 5 5" xfId="2367" xr:uid="{00000000-0005-0000-0000-00003F090000}"/>
    <cellStyle name="Normal 5 2 6" xfId="2368" xr:uid="{00000000-0005-0000-0000-000040090000}"/>
    <cellStyle name="Normal 5 2 6 2" xfId="2369" xr:uid="{00000000-0005-0000-0000-000041090000}"/>
    <cellStyle name="Normal 5 2 6 2 2" xfId="2370" xr:uid="{00000000-0005-0000-0000-000042090000}"/>
    <cellStyle name="Normal 5 2 6 2 2 2" xfId="2371" xr:uid="{00000000-0005-0000-0000-000043090000}"/>
    <cellStyle name="Normal 5 2 6 2 2 2 2" xfId="2372" xr:uid="{00000000-0005-0000-0000-000044090000}"/>
    <cellStyle name="Normal 5 2 6 2 2 3" xfId="2373" xr:uid="{00000000-0005-0000-0000-000045090000}"/>
    <cellStyle name="Normal 5 2 6 2 3" xfId="2374" xr:uid="{00000000-0005-0000-0000-000046090000}"/>
    <cellStyle name="Normal 5 2 6 2 3 2" xfId="2375" xr:uid="{00000000-0005-0000-0000-000047090000}"/>
    <cellStyle name="Normal 5 2 6 2 4" xfId="2376" xr:uid="{00000000-0005-0000-0000-000048090000}"/>
    <cellStyle name="Normal 5 2 6 3" xfId="2377" xr:uid="{00000000-0005-0000-0000-000049090000}"/>
    <cellStyle name="Normal 5 2 6 3 2" xfId="2378" xr:uid="{00000000-0005-0000-0000-00004A090000}"/>
    <cellStyle name="Normal 5 2 6 3 2 2" xfId="2379" xr:uid="{00000000-0005-0000-0000-00004B090000}"/>
    <cellStyle name="Normal 5 2 6 3 3" xfId="2380" xr:uid="{00000000-0005-0000-0000-00004C090000}"/>
    <cellStyle name="Normal 5 2 6 4" xfId="2381" xr:uid="{00000000-0005-0000-0000-00004D090000}"/>
    <cellStyle name="Normal 5 2 6 4 2" xfId="2382" xr:uid="{00000000-0005-0000-0000-00004E090000}"/>
    <cellStyle name="Normal 5 2 6 5" xfId="2383" xr:uid="{00000000-0005-0000-0000-00004F090000}"/>
    <cellStyle name="Normal 5 2 7" xfId="2384" xr:uid="{00000000-0005-0000-0000-000050090000}"/>
    <cellStyle name="Normal 5 2 7 2" xfId="2385" xr:uid="{00000000-0005-0000-0000-000051090000}"/>
    <cellStyle name="Normal 5 2 7 2 2" xfId="2386" xr:uid="{00000000-0005-0000-0000-000052090000}"/>
    <cellStyle name="Normal 5 2 7 2 2 2" xfId="2387" xr:uid="{00000000-0005-0000-0000-000053090000}"/>
    <cellStyle name="Normal 5 2 7 2 3" xfId="2388" xr:uid="{00000000-0005-0000-0000-000054090000}"/>
    <cellStyle name="Normal 5 2 7 3" xfId="2389" xr:uid="{00000000-0005-0000-0000-000055090000}"/>
    <cellStyle name="Normal 5 2 7 3 2" xfId="2390" xr:uid="{00000000-0005-0000-0000-000056090000}"/>
    <cellStyle name="Normal 5 2 7 4" xfId="2391" xr:uid="{00000000-0005-0000-0000-000057090000}"/>
    <cellStyle name="Normal 5 2 8" xfId="2392" xr:uid="{00000000-0005-0000-0000-000058090000}"/>
    <cellStyle name="Normal 5 2 8 2" xfId="2393" xr:uid="{00000000-0005-0000-0000-000059090000}"/>
    <cellStyle name="Normal 5 2 8 2 2" xfId="2394" xr:uid="{00000000-0005-0000-0000-00005A090000}"/>
    <cellStyle name="Normal 5 2 8 3" xfId="2395" xr:uid="{00000000-0005-0000-0000-00005B090000}"/>
    <cellStyle name="Normal 5 2 9" xfId="2396" xr:uid="{00000000-0005-0000-0000-00005C090000}"/>
    <cellStyle name="Normal 5 2 9 2" xfId="2397" xr:uid="{00000000-0005-0000-0000-00005D090000}"/>
    <cellStyle name="Normal 5 3" xfId="2398" xr:uid="{00000000-0005-0000-0000-00005E090000}"/>
    <cellStyle name="Normal 5 3 2" xfId="2399" xr:uid="{00000000-0005-0000-0000-00005F090000}"/>
    <cellStyle name="Normal 5 3 2 2" xfId="2400" xr:uid="{00000000-0005-0000-0000-000060090000}"/>
    <cellStyle name="Normal 5 3 2 2 2" xfId="2401" xr:uid="{00000000-0005-0000-0000-000061090000}"/>
    <cellStyle name="Normal 5 3 2 2 2 2" xfId="2402" xr:uid="{00000000-0005-0000-0000-000062090000}"/>
    <cellStyle name="Normal 5 3 2 2 2 2 2" xfId="2403" xr:uid="{00000000-0005-0000-0000-000063090000}"/>
    <cellStyle name="Normal 5 3 2 2 2 3" xfId="2404" xr:uid="{00000000-0005-0000-0000-000064090000}"/>
    <cellStyle name="Normal 5 3 2 2 3" xfId="2405" xr:uid="{00000000-0005-0000-0000-000065090000}"/>
    <cellStyle name="Normal 5 3 2 2 3 2" xfId="2406" xr:uid="{00000000-0005-0000-0000-000066090000}"/>
    <cellStyle name="Normal 5 3 2 2 4" xfId="2407" xr:uid="{00000000-0005-0000-0000-000067090000}"/>
    <cellStyle name="Normal 5 3 2 3" xfId="2408" xr:uid="{00000000-0005-0000-0000-000068090000}"/>
    <cellStyle name="Normal 5 3 2 3 2" xfId="2409" xr:uid="{00000000-0005-0000-0000-000069090000}"/>
    <cellStyle name="Normal 5 3 2 3 2 2" xfId="2410" xr:uid="{00000000-0005-0000-0000-00006A090000}"/>
    <cellStyle name="Normal 5 3 2 3 3" xfId="2411" xr:uid="{00000000-0005-0000-0000-00006B090000}"/>
    <cellStyle name="Normal 5 3 2 4" xfId="2412" xr:uid="{00000000-0005-0000-0000-00006C090000}"/>
    <cellStyle name="Normal 5 3 2 4 2" xfId="2413" xr:uid="{00000000-0005-0000-0000-00006D090000}"/>
    <cellStyle name="Normal 5 3 2 5" xfId="2414" xr:uid="{00000000-0005-0000-0000-00006E090000}"/>
    <cellStyle name="Normal 5 3 3" xfId="2415" xr:uid="{00000000-0005-0000-0000-00006F090000}"/>
    <cellStyle name="Normal 5 3 3 2" xfId="2416" xr:uid="{00000000-0005-0000-0000-000070090000}"/>
    <cellStyle name="Normal 5 3 3 2 2" xfId="2417" xr:uid="{00000000-0005-0000-0000-000071090000}"/>
    <cellStyle name="Normal 5 3 3 2 2 2" xfId="2418" xr:uid="{00000000-0005-0000-0000-000072090000}"/>
    <cellStyle name="Normal 5 3 3 2 2 2 2" xfId="2419" xr:uid="{00000000-0005-0000-0000-000073090000}"/>
    <cellStyle name="Normal 5 3 3 2 2 3" xfId="2420" xr:uid="{00000000-0005-0000-0000-000074090000}"/>
    <cellStyle name="Normal 5 3 3 2 3" xfId="2421" xr:uid="{00000000-0005-0000-0000-000075090000}"/>
    <cellStyle name="Normal 5 3 3 2 3 2" xfId="2422" xr:uid="{00000000-0005-0000-0000-000076090000}"/>
    <cellStyle name="Normal 5 3 3 2 4" xfId="2423" xr:uid="{00000000-0005-0000-0000-000077090000}"/>
    <cellStyle name="Normal 5 3 3 3" xfId="2424" xr:uid="{00000000-0005-0000-0000-000078090000}"/>
    <cellStyle name="Normal 5 3 3 3 2" xfId="2425" xr:uid="{00000000-0005-0000-0000-000079090000}"/>
    <cellStyle name="Normal 5 3 3 3 2 2" xfId="2426" xr:uid="{00000000-0005-0000-0000-00007A090000}"/>
    <cellStyle name="Normal 5 3 3 3 3" xfId="2427" xr:uid="{00000000-0005-0000-0000-00007B090000}"/>
    <cellStyle name="Normal 5 3 3 4" xfId="2428" xr:uid="{00000000-0005-0000-0000-00007C090000}"/>
    <cellStyle name="Normal 5 3 3 4 2" xfId="2429" xr:uid="{00000000-0005-0000-0000-00007D090000}"/>
    <cellStyle name="Normal 5 3 3 5" xfId="2430" xr:uid="{00000000-0005-0000-0000-00007E090000}"/>
    <cellStyle name="Normal 5 3 4" xfId="2431" xr:uid="{00000000-0005-0000-0000-00007F090000}"/>
    <cellStyle name="Normal 5 3 4 2" xfId="2432" xr:uid="{00000000-0005-0000-0000-000080090000}"/>
    <cellStyle name="Normal 5 3 4 2 2" xfId="2433" xr:uid="{00000000-0005-0000-0000-000081090000}"/>
    <cellStyle name="Normal 5 3 4 2 2 2" xfId="2434" xr:uid="{00000000-0005-0000-0000-000082090000}"/>
    <cellStyle name="Normal 5 3 4 2 2 2 2" xfId="2435" xr:uid="{00000000-0005-0000-0000-000083090000}"/>
    <cellStyle name="Normal 5 3 4 2 2 3" xfId="2436" xr:uid="{00000000-0005-0000-0000-000084090000}"/>
    <cellStyle name="Normal 5 3 4 2 3" xfId="2437" xr:uid="{00000000-0005-0000-0000-000085090000}"/>
    <cellStyle name="Normal 5 3 4 2 3 2" xfId="2438" xr:uid="{00000000-0005-0000-0000-000086090000}"/>
    <cellStyle name="Normal 5 3 4 2 4" xfId="2439" xr:uid="{00000000-0005-0000-0000-000087090000}"/>
    <cellStyle name="Normal 5 3 4 3" xfId="2440" xr:uid="{00000000-0005-0000-0000-000088090000}"/>
    <cellStyle name="Normal 5 3 4 3 2" xfId="2441" xr:uid="{00000000-0005-0000-0000-000089090000}"/>
    <cellStyle name="Normal 5 3 4 3 2 2" xfId="2442" xr:uid="{00000000-0005-0000-0000-00008A090000}"/>
    <cellStyle name="Normal 5 3 4 3 3" xfId="2443" xr:uid="{00000000-0005-0000-0000-00008B090000}"/>
    <cellStyle name="Normal 5 3 4 4" xfId="2444" xr:uid="{00000000-0005-0000-0000-00008C090000}"/>
    <cellStyle name="Normal 5 3 4 4 2" xfId="2445" xr:uid="{00000000-0005-0000-0000-00008D090000}"/>
    <cellStyle name="Normal 5 3 4 5" xfId="2446" xr:uid="{00000000-0005-0000-0000-00008E090000}"/>
    <cellStyle name="Normal 5 3 5" xfId="2447" xr:uid="{00000000-0005-0000-0000-00008F090000}"/>
    <cellStyle name="Normal 5 3 5 2" xfId="2448" xr:uid="{00000000-0005-0000-0000-000090090000}"/>
    <cellStyle name="Normal 5 3 5 2 2" xfId="2449" xr:uid="{00000000-0005-0000-0000-000091090000}"/>
    <cellStyle name="Normal 5 3 5 2 2 2" xfId="2450" xr:uid="{00000000-0005-0000-0000-000092090000}"/>
    <cellStyle name="Normal 5 3 5 2 2 2 2" xfId="2451" xr:uid="{00000000-0005-0000-0000-000093090000}"/>
    <cellStyle name="Normal 5 3 5 2 2 3" xfId="2452" xr:uid="{00000000-0005-0000-0000-000094090000}"/>
    <cellStyle name="Normal 5 3 5 2 3" xfId="2453" xr:uid="{00000000-0005-0000-0000-000095090000}"/>
    <cellStyle name="Normal 5 3 5 2 3 2" xfId="2454" xr:uid="{00000000-0005-0000-0000-000096090000}"/>
    <cellStyle name="Normal 5 3 5 2 4" xfId="2455" xr:uid="{00000000-0005-0000-0000-000097090000}"/>
    <cellStyle name="Normal 5 3 5 3" xfId="2456" xr:uid="{00000000-0005-0000-0000-000098090000}"/>
    <cellStyle name="Normal 5 3 5 3 2" xfId="2457" xr:uid="{00000000-0005-0000-0000-000099090000}"/>
    <cellStyle name="Normal 5 3 5 3 2 2" xfId="2458" xr:uid="{00000000-0005-0000-0000-00009A090000}"/>
    <cellStyle name="Normal 5 3 5 3 3" xfId="2459" xr:uid="{00000000-0005-0000-0000-00009B090000}"/>
    <cellStyle name="Normal 5 3 5 4" xfId="2460" xr:uid="{00000000-0005-0000-0000-00009C090000}"/>
    <cellStyle name="Normal 5 3 5 4 2" xfId="2461" xr:uid="{00000000-0005-0000-0000-00009D090000}"/>
    <cellStyle name="Normal 5 3 5 5" xfId="2462" xr:uid="{00000000-0005-0000-0000-00009E090000}"/>
    <cellStyle name="Normal 5 3 6" xfId="2463" xr:uid="{00000000-0005-0000-0000-00009F090000}"/>
    <cellStyle name="Normal 5 3 6 2" xfId="2464" xr:uid="{00000000-0005-0000-0000-0000A0090000}"/>
    <cellStyle name="Normal 5 3 6 2 2" xfId="2465" xr:uid="{00000000-0005-0000-0000-0000A1090000}"/>
    <cellStyle name="Normal 5 3 6 2 2 2" xfId="2466" xr:uid="{00000000-0005-0000-0000-0000A2090000}"/>
    <cellStyle name="Normal 5 3 6 2 3" xfId="2467" xr:uid="{00000000-0005-0000-0000-0000A3090000}"/>
    <cellStyle name="Normal 5 3 6 3" xfId="2468" xr:uid="{00000000-0005-0000-0000-0000A4090000}"/>
    <cellStyle name="Normal 5 3 6 3 2" xfId="2469" xr:uid="{00000000-0005-0000-0000-0000A5090000}"/>
    <cellStyle name="Normal 5 3 6 4" xfId="2470" xr:uid="{00000000-0005-0000-0000-0000A6090000}"/>
    <cellStyle name="Normal 5 3 7" xfId="2471" xr:uid="{00000000-0005-0000-0000-0000A7090000}"/>
    <cellStyle name="Normal 5 3 7 2" xfId="2472" xr:uid="{00000000-0005-0000-0000-0000A8090000}"/>
    <cellStyle name="Normal 5 3 7 2 2" xfId="2473" xr:uid="{00000000-0005-0000-0000-0000A9090000}"/>
    <cellStyle name="Normal 5 3 7 3" xfId="2474" xr:uid="{00000000-0005-0000-0000-0000AA090000}"/>
    <cellStyle name="Normal 5 3 8" xfId="2475" xr:uid="{00000000-0005-0000-0000-0000AB090000}"/>
    <cellStyle name="Normal 5 3 8 2" xfId="2476" xr:uid="{00000000-0005-0000-0000-0000AC090000}"/>
    <cellStyle name="Normal 5 3 9" xfId="2477" xr:uid="{00000000-0005-0000-0000-0000AD090000}"/>
    <cellStyle name="Normal 5 4" xfId="2478" xr:uid="{00000000-0005-0000-0000-0000AE090000}"/>
    <cellStyle name="Normal 5 4 2" xfId="2479" xr:uid="{00000000-0005-0000-0000-0000AF090000}"/>
    <cellStyle name="Normal 5 4 2 2" xfId="2480" xr:uid="{00000000-0005-0000-0000-0000B0090000}"/>
    <cellStyle name="Normal 5 4 2 2 2" xfId="2481" xr:uid="{00000000-0005-0000-0000-0000B1090000}"/>
    <cellStyle name="Normal 5 4 2 2 2 2" xfId="2482" xr:uid="{00000000-0005-0000-0000-0000B2090000}"/>
    <cellStyle name="Normal 5 4 2 2 3" xfId="2483" xr:uid="{00000000-0005-0000-0000-0000B3090000}"/>
    <cellStyle name="Normal 5 4 2 3" xfId="2484" xr:uid="{00000000-0005-0000-0000-0000B4090000}"/>
    <cellStyle name="Normal 5 4 2 3 2" xfId="2485" xr:uid="{00000000-0005-0000-0000-0000B5090000}"/>
    <cellStyle name="Normal 5 4 2 4" xfId="2486" xr:uid="{00000000-0005-0000-0000-0000B6090000}"/>
    <cellStyle name="Normal 5 4 3" xfId="2487" xr:uid="{00000000-0005-0000-0000-0000B7090000}"/>
    <cellStyle name="Normal 5 4 3 2" xfId="2488" xr:uid="{00000000-0005-0000-0000-0000B8090000}"/>
    <cellStyle name="Normal 5 4 3 2 2" xfId="2489" xr:uid="{00000000-0005-0000-0000-0000B9090000}"/>
    <cellStyle name="Normal 5 4 3 3" xfId="2490" xr:uid="{00000000-0005-0000-0000-0000BA090000}"/>
    <cellStyle name="Normal 5 4 4" xfId="2491" xr:uid="{00000000-0005-0000-0000-0000BB090000}"/>
    <cellStyle name="Normal 5 4 4 2" xfId="2492" xr:uid="{00000000-0005-0000-0000-0000BC090000}"/>
    <cellStyle name="Normal 5 4 5" xfId="2493" xr:uid="{00000000-0005-0000-0000-0000BD090000}"/>
    <cellStyle name="Normal 5 5" xfId="2494" xr:uid="{00000000-0005-0000-0000-0000BE090000}"/>
    <cellStyle name="Normal 5 5 2" xfId="2495" xr:uid="{00000000-0005-0000-0000-0000BF090000}"/>
    <cellStyle name="Normal 5 5 2 2" xfId="2496" xr:uid="{00000000-0005-0000-0000-0000C0090000}"/>
    <cellStyle name="Normal 5 5 2 2 2" xfId="2497" xr:uid="{00000000-0005-0000-0000-0000C1090000}"/>
    <cellStyle name="Normal 5 5 2 2 2 2" xfId="2498" xr:uid="{00000000-0005-0000-0000-0000C2090000}"/>
    <cellStyle name="Normal 5 5 2 2 3" xfId="2499" xr:uid="{00000000-0005-0000-0000-0000C3090000}"/>
    <cellStyle name="Normal 5 5 2 3" xfId="2500" xr:uid="{00000000-0005-0000-0000-0000C4090000}"/>
    <cellStyle name="Normal 5 5 2 3 2" xfId="2501" xr:uid="{00000000-0005-0000-0000-0000C5090000}"/>
    <cellStyle name="Normal 5 5 2 4" xfId="2502" xr:uid="{00000000-0005-0000-0000-0000C6090000}"/>
    <cellStyle name="Normal 5 5 3" xfId="2503" xr:uid="{00000000-0005-0000-0000-0000C7090000}"/>
    <cellStyle name="Normal 5 5 3 2" xfId="2504" xr:uid="{00000000-0005-0000-0000-0000C8090000}"/>
    <cellStyle name="Normal 5 5 3 2 2" xfId="2505" xr:uid="{00000000-0005-0000-0000-0000C9090000}"/>
    <cellStyle name="Normal 5 5 3 3" xfId="2506" xr:uid="{00000000-0005-0000-0000-0000CA090000}"/>
    <cellStyle name="Normal 5 5 4" xfId="2507" xr:uid="{00000000-0005-0000-0000-0000CB090000}"/>
    <cellStyle name="Normal 5 5 4 2" xfId="2508" xr:uid="{00000000-0005-0000-0000-0000CC090000}"/>
    <cellStyle name="Normal 5 5 5" xfId="2509" xr:uid="{00000000-0005-0000-0000-0000CD090000}"/>
    <cellStyle name="Normal 5 6" xfId="2510" xr:uid="{00000000-0005-0000-0000-0000CE090000}"/>
    <cellStyle name="Normal 5 6 2" xfId="2511" xr:uid="{00000000-0005-0000-0000-0000CF090000}"/>
    <cellStyle name="Normal 5 6 2 2" xfId="2512" xr:uid="{00000000-0005-0000-0000-0000D0090000}"/>
    <cellStyle name="Normal 5 6 2 2 2" xfId="2513" xr:uid="{00000000-0005-0000-0000-0000D1090000}"/>
    <cellStyle name="Normal 5 6 2 2 2 2" xfId="2514" xr:uid="{00000000-0005-0000-0000-0000D2090000}"/>
    <cellStyle name="Normal 5 6 2 2 3" xfId="2515" xr:uid="{00000000-0005-0000-0000-0000D3090000}"/>
    <cellStyle name="Normal 5 6 2 3" xfId="2516" xr:uid="{00000000-0005-0000-0000-0000D4090000}"/>
    <cellStyle name="Normal 5 6 2 3 2" xfId="2517" xr:uid="{00000000-0005-0000-0000-0000D5090000}"/>
    <cellStyle name="Normal 5 6 2 4" xfId="2518" xr:uid="{00000000-0005-0000-0000-0000D6090000}"/>
    <cellStyle name="Normal 5 6 3" xfId="2519" xr:uid="{00000000-0005-0000-0000-0000D7090000}"/>
    <cellStyle name="Normal 5 6 3 2" xfId="2520" xr:uid="{00000000-0005-0000-0000-0000D8090000}"/>
    <cellStyle name="Normal 5 6 3 2 2" xfId="2521" xr:uid="{00000000-0005-0000-0000-0000D9090000}"/>
    <cellStyle name="Normal 5 6 3 3" xfId="2522" xr:uid="{00000000-0005-0000-0000-0000DA090000}"/>
    <cellStyle name="Normal 5 6 4" xfId="2523" xr:uid="{00000000-0005-0000-0000-0000DB090000}"/>
    <cellStyle name="Normal 5 6 4 2" xfId="2524" xr:uid="{00000000-0005-0000-0000-0000DC090000}"/>
    <cellStyle name="Normal 5 6 5" xfId="2525" xr:uid="{00000000-0005-0000-0000-0000DD090000}"/>
    <cellStyle name="Normal 5 7" xfId="2526" xr:uid="{00000000-0005-0000-0000-0000DE090000}"/>
    <cellStyle name="Normal 5 7 2" xfId="2527" xr:uid="{00000000-0005-0000-0000-0000DF090000}"/>
    <cellStyle name="Normal 5 7 2 2" xfId="2528" xr:uid="{00000000-0005-0000-0000-0000E0090000}"/>
    <cellStyle name="Normal 5 7 2 2 2" xfId="2529" xr:uid="{00000000-0005-0000-0000-0000E1090000}"/>
    <cellStyle name="Normal 5 7 2 2 2 2" xfId="2530" xr:uid="{00000000-0005-0000-0000-0000E2090000}"/>
    <cellStyle name="Normal 5 7 2 2 3" xfId="2531" xr:uid="{00000000-0005-0000-0000-0000E3090000}"/>
    <cellStyle name="Normal 5 7 2 3" xfId="2532" xr:uid="{00000000-0005-0000-0000-0000E4090000}"/>
    <cellStyle name="Normal 5 7 2 3 2" xfId="2533" xr:uid="{00000000-0005-0000-0000-0000E5090000}"/>
    <cellStyle name="Normal 5 7 2 4" xfId="2534" xr:uid="{00000000-0005-0000-0000-0000E6090000}"/>
    <cellStyle name="Normal 5 7 3" xfId="2535" xr:uid="{00000000-0005-0000-0000-0000E7090000}"/>
    <cellStyle name="Normal 5 7 3 2" xfId="2536" xr:uid="{00000000-0005-0000-0000-0000E8090000}"/>
    <cellStyle name="Normal 5 7 3 2 2" xfId="2537" xr:uid="{00000000-0005-0000-0000-0000E9090000}"/>
    <cellStyle name="Normal 5 7 3 3" xfId="2538" xr:uid="{00000000-0005-0000-0000-0000EA090000}"/>
    <cellStyle name="Normal 5 7 4" xfId="2539" xr:uid="{00000000-0005-0000-0000-0000EB090000}"/>
    <cellStyle name="Normal 5 7 4 2" xfId="2540" xr:uid="{00000000-0005-0000-0000-0000EC090000}"/>
    <cellStyle name="Normal 5 7 5" xfId="2541" xr:uid="{00000000-0005-0000-0000-0000ED090000}"/>
    <cellStyle name="Normal 5 8" xfId="2542" xr:uid="{00000000-0005-0000-0000-0000EE090000}"/>
    <cellStyle name="Normal 5 8 2" xfId="2543" xr:uid="{00000000-0005-0000-0000-0000EF090000}"/>
    <cellStyle name="Normal 5 8 2 2" xfId="2544" xr:uid="{00000000-0005-0000-0000-0000F0090000}"/>
    <cellStyle name="Normal 5 8 2 2 2" xfId="2545" xr:uid="{00000000-0005-0000-0000-0000F1090000}"/>
    <cellStyle name="Normal 5 8 2 3" xfId="2546" xr:uid="{00000000-0005-0000-0000-0000F2090000}"/>
    <cellStyle name="Normal 5 8 3" xfId="2547" xr:uid="{00000000-0005-0000-0000-0000F3090000}"/>
    <cellStyle name="Normal 5 8 3 2" xfId="2548" xr:uid="{00000000-0005-0000-0000-0000F4090000}"/>
    <cellStyle name="Normal 5 8 4" xfId="2549" xr:uid="{00000000-0005-0000-0000-0000F5090000}"/>
    <cellStyle name="Normal 5 9" xfId="2550" xr:uid="{00000000-0005-0000-0000-0000F6090000}"/>
    <cellStyle name="Normal 5 9 2" xfId="2551" xr:uid="{00000000-0005-0000-0000-0000F7090000}"/>
    <cellStyle name="Normal 5 9 2 2" xfId="2552" xr:uid="{00000000-0005-0000-0000-0000F8090000}"/>
    <cellStyle name="Normal 5 9 3" xfId="2553" xr:uid="{00000000-0005-0000-0000-0000F9090000}"/>
    <cellStyle name="Normal 6" xfId="2554" xr:uid="{00000000-0005-0000-0000-0000FA090000}"/>
    <cellStyle name="Normal 6 2" xfId="2555" xr:uid="{00000000-0005-0000-0000-0000FB090000}"/>
    <cellStyle name="Normal 6 2 2" xfId="2556" xr:uid="{00000000-0005-0000-0000-0000FC090000}"/>
    <cellStyle name="Normal 6 2 2 2" xfId="2557" xr:uid="{00000000-0005-0000-0000-0000FD090000}"/>
    <cellStyle name="Normal 6 2 2 2 2" xfId="2558" xr:uid="{00000000-0005-0000-0000-0000FE090000}"/>
    <cellStyle name="Normal 6 2 2 2 2 2" xfId="2559" xr:uid="{00000000-0005-0000-0000-0000FF090000}"/>
    <cellStyle name="Normal 6 2 2 2 3" xfId="2560" xr:uid="{00000000-0005-0000-0000-0000000A0000}"/>
    <cellStyle name="Normal 6 2 2 3" xfId="2561" xr:uid="{00000000-0005-0000-0000-0000010A0000}"/>
    <cellStyle name="Normal 6 2 2 3 2" xfId="2562" xr:uid="{00000000-0005-0000-0000-0000020A0000}"/>
    <cellStyle name="Normal 6 2 2 4" xfId="2563" xr:uid="{00000000-0005-0000-0000-0000030A0000}"/>
    <cellStyle name="Normal 6 2 3" xfId="2564" xr:uid="{00000000-0005-0000-0000-0000040A0000}"/>
    <cellStyle name="Normal 6 2 3 2" xfId="2565" xr:uid="{00000000-0005-0000-0000-0000050A0000}"/>
    <cellStyle name="Normal 6 2 3 2 2" xfId="2566" xr:uid="{00000000-0005-0000-0000-0000060A0000}"/>
    <cellStyle name="Normal 6 2 3 3" xfId="2567" xr:uid="{00000000-0005-0000-0000-0000070A0000}"/>
    <cellStyle name="Normal 6 2 4" xfId="2568" xr:uid="{00000000-0005-0000-0000-0000080A0000}"/>
    <cellStyle name="Normal 6 2 4 2" xfId="2569" xr:uid="{00000000-0005-0000-0000-0000090A0000}"/>
    <cellStyle name="Normal 6 2 5" xfId="2570" xr:uid="{00000000-0005-0000-0000-00000A0A0000}"/>
    <cellStyle name="Normal 6 3" xfId="2571" xr:uid="{00000000-0005-0000-0000-00000B0A0000}"/>
    <cellStyle name="Normal 6 3 2" xfId="2572" xr:uid="{00000000-0005-0000-0000-00000C0A0000}"/>
    <cellStyle name="Normal 6 3 2 2" xfId="2573" xr:uid="{00000000-0005-0000-0000-00000D0A0000}"/>
    <cellStyle name="Normal 6 3 2 2 2" xfId="2574" xr:uid="{00000000-0005-0000-0000-00000E0A0000}"/>
    <cellStyle name="Normal 6 3 2 2 2 2" xfId="2575" xr:uid="{00000000-0005-0000-0000-00000F0A0000}"/>
    <cellStyle name="Normal 6 3 2 2 3" xfId="2576" xr:uid="{00000000-0005-0000-0000-0000100A0000}"/>
    <cellStyle name="Normal 6 3 2 3" xfId="2577" xr:uid="{00000000-0005-0000-0000-0000110A0000}"/>
    <cellStyle name="Normal 6 3 2 3 2" xfId="2578" xr:uid="{00000000-0005-0000-0000-0000120A0000}"/>
    <cellStyle name="Normal 6 3 2 4" xfId="2579" xr:uid="{00000000-0005-0000-0000-0000130A0000}"/>
    <cellStyle name="Normal 6 3 3" xfId="2580" xr:uid="{00000000-0005-0000-0000-0000140A0000}"/>
    <cellStyle name="Normal 6 3 3 2" xfId="2581" xr:uid="{00000000-0005-0000-0000-0000150A0000}"/>
    <cellStyle name="Normal 6 3 3 2 2" xfId="2582" xr:uid="{00000000-0005-0000-0000-0000160A0000}"/>
    <cellStyle name="Normal 6 3 3 3" xfId="2583" xr:uid="{00000000-0005-0000-0000-0000170A0000}"/>
    <cellStyle name="Normal 6 3 4" xfId="2584" xr:uid="{00000000-0005-0000-0000-0000180A0000}"/>
    <cellStyle name="Normal 6 3 4 2" xfId="2585" xr:uid="{00000000-0005-0000-0000-0000190A0000}"/>
    <cellStyle name="Normal 6 3 5" xfId="2586" xr:uid="{00000000-0005-0000-0000-00001A0A0000}"/>
    <cellStyle name="Normal 6 4" xfId="2587" xr:uid="{00000000-0005-0000-0000-00001B0A0000}"/>
    <cellStyle name="Normal 6 4 2" xfId="2588" xr:uid="{00000000-0005-0000-0000-00001C0A0000}"/>
    <cellStyle name="Normal 6 4 2 2" xfId="2589" xr:uid="{00000000-0005-0000-0000-00001D0A0000}"/>
    <cellStyle name="Normal 6 4 2 2 2" xfId="2590" xr:uid="{00000000-0005-0000-0000-00001E0A0000}"/>
    <cellStyle name="Normal 6 4 2 2 2 2" xfId="2591" xr:uid="{00000000-0005-0000-0000-00001F0A0000}"/>
    <cellStyle name="Normal 6 4 2 2 3" xfId="2592" xr:uid="{00000000-0005-0000-0000-0000200A0000}"/>
    <cellStyle name="Normal 6 4 2 3" xfId="2593" xr:uid="{00000000-0005-0000-0000-0000210A0000}"/>
    <cellStyle name="Normal 6 4 2 3 2" xfId="2594" xr:uid="{00000000-0005-0000-0000-0000220A0000}"/>
    <cellStyle name="Normal 6 4 2 4" xfId="2595" xr:uid="{00000000-0005-0000-0000-0000230A0000}"/>
    <cellStyle name="Normal 6 4 3" xfId="2596" xr:uid="{00000000-0005-0000-0000-0000240A0000}"/>
    <cellStyle name="Normal 6 4 3 2" xfId="2597" xr:uid="{00000000-0005-0000-0000-0000250A0000}"/>
    <cellStyle name="Normal 6 4 3 2 2" xfId="2598" xr:uid="{00000000-0005-0000-0000-0000260A0000}"/>
    <cellStyle name="Normal 6 4 3 3" xfId="2599" xr:uid="{00000000-0005-0000-0000-0000270A0000}"/>
    <cellStyle name="Normal 6 4 4" xfId="2600" xr:uid="{00000000-0005-0000-0000-0000280A0000}"/>
    <cellStyle name="Normal 6 4 4 2" xfId="2601" xr:uid="{00000000-0005-0000-0000-0000290A0000}"/>
    <cellStyle name="Normal 6 4 5" xfId="2602" xr:uid="{00000000-0005-0000-0000-00002A0A0000}"/>
    <cellStyle name="Normal 6 5" xfId="2603" xr:uid="{00000000-0005-0000-0000-00002B0A0000}"/>
    <cellStyle name="Normal 6 5 2" xfId="2604" xr:uid="{00000000-0005-0000-0000-00002C0A0000}"/>
    <cellStyle name="Normal 6 5 2 2" xfId="2605" xr:uid="{00000000-0005-0000-0000-00002D0A0000}"/>
    <cellStyle name="Normal 6 5 2 2 2" xfId="2606" xr:uid="{00000000-0005-0000-0000-00002E0A0000}"/>
    <cellStyle name="Normal 6 5 2 2 2 2" xfId="2607" xr:uid="{00000000-0005-0000-0000-00002F0A0000}"/>
    <cellStyle name="Normal 6 5 2 2 3" xfId="2608" xr:uid="{00000000-0005-0000-0000-0000300A0000}"/>
    <cellStyle name="Normal 6 5 2 3" xfId="2609" xr:uid="{00000000-0005-0000-0000-0000310A0000}"/>
    <cellStyle name="Normal 6 5 2 3 2" xfId="2610" xr:uid="{00000000-0005-0000-0000-0000320A0000}"/>
    <cellStyle name="Normal 6 5 2 4" xfId="2611" xr:uid="{00000000-0005-0000-0000-0000330A0000}"/>
    <cellStyle name="Normal 6 5 3" xfId="2612" xr:uid="{00000000-0005-0000-0000-0000340A0000}"/>
    <cellStyle name="Normal 6 5 3 2" xfId="2613" xr:uid="{00000000-0005-0000-0000-0000350A0000}"/>
    <cellStyle name="Normal 6 5 3 2 2" xfId="2614" xr:uid="{00000000-0005-0000-0000-0000360A0000}"/>
    <cellStyle name="Normal 6 5 3 3" xfId="2615" xr:uid="{00000000-0005-0000-0000-0000370A0000}"/>
    <cellStyle name="Normal 6 5 4" xfId="2616" xr:uid="{00000000-0005-0000-0000-0000380A0000}"/>
    <cellStyle name="Normal 6 5 4 2" xfId="2617" xr:uid="{00000000-0005-0000-0000-0000390A0000}"/>
    <cellStyle name="Normal 6 5 5" xfId="2618" xr:uid="{00000000-0005-0000-0000-00003A0A0000}"/>
    <cellStyle name="Normal 6 6" xfId="2619" xr:uid="{00000000-0005-0000-0000-00003B0A0000}"/>
    <cellStyle name="Normal 6 6 2" xfId="2620" xr:uid="{00000000-0005-0000-0000-00003C0A0000}"/>
    <cellStyle name="Normal 6 6 2 2" xfId="2621" xr:uid="{00000000-0005-0000-0000-00003D0A0000}"/>
    <cellStyle name="Normal 6 6 2 2 2" xfId="2622" xr:uid="{00000000-0005-0000-0000-00003E0A0000}"/>
    <cellStyle name="Normal 6 6 2 3" xfId="2623" xr:uid="{00000000-0005-0000-0000-00003F0A0000}"/>
    <cellStyle name="Normal 6 6 3" xfId="2624" xr:uid="{00000000-0005-0000-0000-0000400A0000}"/>
    <cellStyle name="Normal 6 6 3 2" xfId="2625" xr:uid="{00000000-0005-0000-0000-0000410A0000}"/>
    <cellStyle name="Normal 6 6 4" xfId="2626" xr:uid="{00000000-0005-0000-0000-0000420A0000}"/>
    <cellStyle name="Normal 6 7" xfId="2627" xr:uid="{00000000-0005-0000-0000-0000430A0000}"/>
    <cellStyle name="Normal 6 7 2" xfId="2628" xr:uid="{00000000-0005-0000-0000-0000440A0000}"/>
    <cellStyle name="Normal 6 7 2 2" xfId="2629" xr:uid="{00000000-0005-0000-0000-0000450A0000}"/>
    <cellStyle name="Normal 6 7 3" xfId="2630" xr:uid="{00000000-0005-0000-0000-0000460A0000}"/>
    <cellStyle name="Normal 6 8" xfId="2631" xr:uid="{00000000-0005-0000-0000-0000470A0000}"/>
    <cellStyle name="Normal 6 8 2" xfId="2632" xr:uid="{00000000-0005-0000-0000-0000480A0000}"/>
    <cellStyle name="Normal 6 9" xfId="2633" xr:uid="{00000000-0005-0000-0000-0000490A0000}"/>
    <cellStyle name="Normal 7" xfId="2634" xr:uid="{00000000-0005-0000-0000-00004A0A0000}"/>
    <cellStyle name="Normal 7 2" xfId="2635" xr:uid="{00000000-0005-0000-0000-00004B0A0000}"/>
    <cellStyle name="Normal 7 3" xfId="2636" xr:uid="{00000000-0005-0000-0000-00004C0A0000}"/>
    <cellStyle name="Normal 8" xfId="2637" xr:uid="{00000000-0005-0000-0000-00004D0A0000}"/>
    <cellStyle name="Normal 8 2" xfId="2638" xr:uid="{00000000-0005-0000-0000-00004E0A0000}"/>
    <cellStyle name="Normal 9" xfId="2639" xr:uid="{00000000-0005-0000-0000-00004F0A0000}"/>
    <cellStyle name="Normal 9 2" xfId="2640" xr:uid="{00000000-0005-0000-0000-0000500A0000}"/>
    <cellStyle name="Normal 9 2 2" xfId="2641" xr:uid="{00000000-0005-0000-0000-0000510A0000}"/>
    <cellStyle name="Normal 9 2 2 2" xfId="2642" xr:uid="{00000000-0005-0000-0000-0000520A0000}"/>
    <cellStyle name="Normal 9 2 2 2 2" xfId="2643" xr:uid="{00000000-0005-0000-0000-0000530A0000}"/>
    <cellStyle name="Normal 9 2 2 3" xfId="2644" xr:uid="{00000000-0005-0000-0000-0000540A0000}"/>
    <cellStyle name="Normal 9 2 3" xfId="2645" xr:uid="{00000000-0005-0000-0000-0000550A0000}"/>
    <cellStyle name="Normal 9 2 3 2" xfId="2646" xr:uid="{00000000-0005-0000-0000-0000560A0000}"/>
    <cellStyle name="Normal 9 2 4" xfId="2647" xr:uid="{00000000-0005-0000-0000-0000570A0000}"/>
    <cellStyle name="Normal 9 3" xfId="2648" xr:uid="{00000000-0005-0000-0000-0000580A0000}"/>
    <cellStyle name="Normal 9 3 2" xfId="2649" xr:uid="{00000000-0005-0000-0000-0000590A0000}"/>
    <cellStyle name="Normal 9 3 2 2" xfId="2650" xr:uid="{00000000-0005-0000-0000-00005A0A0000}"/>
    <cellStyle name="Normal 9 3 3" xfId="2651" xr:uid="{00000000-0005-0000-0000-00005B0A0000}"/>
    <cellStyle name="Normal 9 4" xfId="2652" xr:uid="{00000000-0005-0000-0000-00005C0A0000}"/>
    <cellStyle name="Normal 9 4 2" xfId="2653" xr:uid="{00000000-0005-0000-0000-00005D0A0000}"/>
    <cellStyle name="Normal 9 5" xfId="2654" xr:uid="{00000000-0005-0000-0000-00005E0A0000}"/>
    <cellStyle name="Note 2" xfId="2655" xr:uid="{00000000-0005-0000-0000-00005F0A0000}"/>
    <cellStyle name="Note 2 2" xfId="2656" xr:uid="{00000000-0005-0000-0000-0000600A0000}"/>
    <cellStyle name="Note 2 2 2" xfId="2657" xr:uid="{00000000-0005-0000-0000-0000610A0000}"/>
    <cellStyle name="Note 2 2 2 2" xfId="2658" xr:uid="{00000000-0005-0000-0000-0000620A0000}"/>
    <cellStyle name="Note 2 2 2 3" xfId="2659" xr:uid="{00000000-0005-0000-0000-0000630A0000}"/>
    <cellStyle name="Note 2 2 2 4" xfId="2660" xr:uid="{00000000-0005-0000-0000-0000640A0000}"/>
    <cellStyle name="Note 2 2 3" xfId="2661" xr:uid="{00000000-0005-0000-0000-0000650A0000}"/>
    <cellStyle name="Note 2 2 4" xfId="2662" xr:uid="{00000000-0005-0000-0000-0000660A0000}"/>
    <cellStyle name="Note 2 2 5" xfId="2663" xr:uid="{00000000-0005-0000-0000-0000670A0000}"/>
    <cellStyle name="Note 2 3" xfId="2664" xr:uid="{00000000-0005-0000-0000-0000680A0000}"/>
    <cellStyle name="Note 2 3 2" xfId="2665" xr:uid="{00000000-0005-0000-0000-0000690A0000}"/>
    <cellStyle name="Note 2 3 3" xfId="2666" xr:uid="{00000000-0005-0000-0000-00006A0A0000}"/>
    <cellStyle name="Note 2 3 4" xfId="2667" xr:uid="{00000000-0005-0000-0000-00006B0A0000}"/>
    <cellStyle name="Note 2 4" xfId="2668" xr:uid="{00000000-0005-0000-0000-00006C0A0000}"/>
    <cellStyle name="Note 2 5" xfId="2669" xr:uid="{00000000-0005-0000-0000-00006D0A0000}"/>
    <cellStyle name="Note 2 6" xfId="2670" xr:uid="{00000000-0005-0000-0000-00006E0A0000}"/>
    <cellStyle name="Output 2" xfId="2671" xr:uid="{00000000-0005-0000-0000-00006F0A0000}"/>
    <cellStyle name="Output 3" xfId="2672" xr:uid="{00000000-0005-0000-0000-0000700A0000}"/>
    <cellStyle name="Output 4" xfId="2673" xr:uid="{00000000-0005-0000-0000-0000710A0000}"/>
    <cellStyle name="Output 5" xfId="2674" xr:uid="{00000000-0005-0000-0000-0000720A0000}"/>
    <cellStyle name="Style1" xfId="2675" xr:uid="{00000000-0005-0000-0000-0000730A0000}"/>
    <cellStyle name="Style1 10" xfId="2676" xr:uid="{00000000-0005-0000-0000-0000740A0000}"/>
    <cellStyle name="Style1 2" xfId="2677" xr:uid="{00000000-0005-0000-0000-0000750A0000}"/>
    <cellStyle name="Style1 2 2" xfId="2678" xr:uid="{00000000-0005-0000-0000-0000760A0000}"/>
    <cellStyle name="Style1 3" xfId="2679" xr:uid="{00000000-0005-0000-0000-0000770A0000}"/>
    <cellStyle name="Style1 4" xfId="2680" xr:uid="{00000000-0005-0000-0000-0000780A0000}"/>
    <cellStyle name="Style1 5" xfId="2681" xr:uid="{00000000-0005-0000-0000-0000790A0000}"/>
    <cellStyle name="Style1 6" xfId="2682" xr:uid="{00000000-0005-0000-0000-00007A0A0000}"/>
    <cellStyle name="Style1 7" xfId="2683" xr:uid="{00000000-0005-0000-0000-00007B0A0000}"/>
    <cellStyle name="Style1 7 2" xfId="2684" xr:uid="{00000000-0005-0000-0000-00007C0A0000}"/>
    <cellStyle name="Style1 8" xfId="2685" xr:uid="{00000000-0005-0000-0000-00007D0A0000}"/>
    <cellStyle name="Style1 9" xfId="2686" xr:uid="{00000000-0005-0000-0000-00007E0A0000}"/>
    <cellStyle name="Style10" xfId="2687" xr:uid="{00000000-0005-0000-0000-00007F0A0000}"/>
    <cellStyle name="Style10 2" xfId="2688" xr:uid="{00000000-0005-0000-0000-0000800A0000}"/>
    <cellStyle name="Style10 3" xfId="2689" xr:uid="{00000000-0005-0000-0000-0000810A0000}"/>
    <cellStyle name="Style10 4" xfId="2690" xr:uid="{00000000-0005-0000-0000-0000820A0000}"/>
    <cellStyle name="Style10 5" xfId="2691" xr:uid="{00000000-0005-0000-0000-0000830A0000}"/>
    <cellStyle name="Style10 6" xfId="2692" xr:uid="{00000000-0005-0000-0000-0000840A0000}"/>
    <cellStyle name="Style11" xfId="2693" xr:uid="{00000000-0005-0000-0000-0000850A0000}"/>
    <cellStyle name="Style11 2" xfId="2694" xr:uid="{00000000-0005-0000-0000-0000860A0000}"/>
    <cellStyle name="Style11 3" xfId="2695" xr:uid="{00000000-0005-0000-0000-0000870A0000}"/>
    <cellStyle name="Style11 4" xfId="2696" xr:uid="{00000000-0005-0000-0000-0000880A0000}"/>
    <cellStyle name="Style12" xfId="2697" xr:uid="{00000000-0005-0000-0000-0000890A0000}"/>
    <cellStyle name="Style12 2" xfId="2698" xr:uid="{00000000-0005-0000-0000-00008A0A0000}"/>
    <cellStyle name="Style2" xfId="2699" xr:uid="{00000000-0005-0000-0000-00008B0A0000}"/>
    <cellStyle name="Style2 10" xfId="2700" xr:uid="{00000000-0005-0000-0000-00008C0A0000}"/>
    <cellStyle name="Style2 11" xfId="2701" xr:uid="{00000000-0005-0000-0000-00008D0A0000}"/>
    <cellStyle name="Style2 2" xfId="2702" xr:uid="{00000000-0005-0000-0000-00008E0A0000}"/>
    <cellStyle name="Style2 2 2" xfId="2703" xr:uid="{00000000-0005-0000-0000-00008F0A0000}"/>
    <cellStyle name="Style2 3" xfId="2704" xr:uid="{00000000-0005-0000-0000-0000900A0000}"/>
    <cellStyle name="Style2 4" xfId="2705" xr:uid="{00000000-0005-0000-0000-0000910A0000}"/>
    <cellStyle name="Style2 5" xfId="2706" xr:uid="{00000000-0005-0000-0000-0000920A0000}"/>
    <cellStyle name="Style2 6" xfId="2707" xr:uid="{00000000-0005-0000-0000-0000930A0000}"/>
    <cellStyle name="Style2 7" xfId="2708" xr:uid="{00000000-0005-0000-0000-0000940A0000}"/>
    <cellStyle name="Style2 8" xfId="2709" xr:uid="{00000000-0005-0000-0000-0000950A0000}"/>
    <cellStyle name="Style2 8 2" xfId="2710" xr:uid="{00000000-0005-0000-0000-0000960A0000}"/>
    <cellStyle name="Style2 9" xfId="2711" xr:uid="{00000000-0005-0000-0000-0000970A0000}"/>
    <cellStyle name="Style3" xfId="2712" xr:uid="{00000000-0005-0000-0000-0000980A0000}"/>
    <cellStyle name="Style3 10" xfId="2713" xr:uid="{00000000-0005-0000-0000-0000990A0000}"/>
    <cellStyle name="Style3 11" xfId="2714" xr:uid="{00000000-0005-0000-0000-00009A0A0000}"/>
    <cellStyle name="Style3 12" xfId="2715" xr:uid="{00000000-0005-0000-0000-00009B0A0000}"/>
    <cellStyle name="Style3 2" xfId="2716" xr:uid="{00000000-0005-0000-0000-00009C0A0000}"/>
    <cellStyle name="Style3 2 2" xfId="2717" xr:uid="{00000000-0005-0000-0000-00009D0A0000}"/>
    <cellStyle name="Style3 3" xfId="2718" xr:uid="{00000000-0005-0000-0000-00009E0A0000}"/>
    <cellStyle name="Style3 4" xfId="2719" xr:uid="{00000000-0005-0000-0000-00009F0A0000}"/>
    <cellStyle name="Style3 5" xfId="2720" xr:uid="{00000000-0005-0000-0000-0000A00A0000}"/>
    <cellStyle name="Style3 6" xfId="2721" xr:uid="{00000000-0005-0000-0000-0000A10A0000}"/>
    <cellStyle name="Style3 7" xfId="2722" xr:uid="{00000000-0005-0000-0000-0000A20A0000}"/>
    <cellStyle name="Style3 8" xfId="2723" xr:uid="{00000000-0005-0000-0000-0000A30A0000}"/>
    <cellStyle name="Style3 8 2" xfId="2724" xr:uid="{00000000-0005-0000-0000-0000A40A0000}"/>
    <cellStyle name="Style3 9" xfId="2725" xr:uid="{00000000-0005-0000-0000-0000A50A0000}"/>
    <cellStyle name="Style4" xfId="2726" xr:uid="{00000000-0005-0000-0000-0000A60A0000}"/>
    <cellStyle name="Style4 10" xfId="2727" xr:uid="{00000000-0005-0000-0000-0000A70A0000}"/>
    <cellStyle name="Style4 11" xfId="2728" xr:uid="{00000000-0005-0000-0000-0000A80A0000}"/>
    <cellStyle name="Style4 12" xfId="2729" xr:uid="{00000000-0005-0000-0000-0000A90A0000}"/>
    <cellStyle name="Style4 13" xfId="2730" xr:uid="{00000000-0005-0000-0000-0000AA0A0000}"/>
    <cellStyle name="Style4 14" xfId="2731" xr:uid="{00000000-0005-0000-0000-0000AB0A0000}"/>
    <cellStyle name="Style4 15" xfId="2732" xr:uid="{00000000-0005-0000-0000-0000AC0A0000}"/>
    <cellStyle name="Style4 2" xfId="2733" xr:uid="{00000000-0005-0000-0000-0000AD0A0000}"/>
    <cellStyle name="Style4 2 2" xfId="2734" xr:uid="{00000000-0005-0000-0000-0000AE0A0000}"/>
    <cellStyle name="Style4 2 3" xfId="2735" xr:uid="{00000000-0005-0000-0000-0000AF0A0000}"/>
    <cellStyle name="Style4 3" xfId="2736" xr:uid="{00000000-0005-0000-0000-0000B00A0000}"/>
    <cellStyle name="Style4 4" xfId="2737" xr:uid="{00000000-0005-0000-0000-0000B10A0000}"/>
    <cellStyle name="Style4 5" xfId="2738" xr:uid="{00000000-0005-0000-0000-0000B20A0000}"/>
    <cellStyle name="Style4 6" xfId="2739" xr:uid="{00000000-0005-0000-0000-0000B30A0000}"/>
    <cellStyle name="Style4 7" xfId="2740" xr:uid="{00000000-0005-0000-0000-0000B40A0000}"/>
    <cellStyle name="Style4 8" xfId="2741" xr:uid="{00000000-0005-0000-0000-0000B50A0000}"/>
    <cellStyle name="Style4 8 2" xfId="2742" xr:uid="{00000000-0005-0000-0000-0000B60A0000}"/>
    <cellStyle name="Style4 9" xfId="2743" xr:uid="{00000000-0005-0000-0000-0000B70A0000}"/>
    <cellStyle name="Style5" xfId="2744" xr:uid="{00000000-0005-0000-0000-0000B80A0000}"/>
    <cellStyle name="Style5 10" xfId="2745" xr:uid="{00000000-0005-0000-0000-0000B90A0000}"/>
    <cellStyle name="Style5 11" xfId="2746" xr:uid="{00000000-0005-0000-0000-0000BA0A0000}"/>
    <cellStyle name="Style5 12" xfId="2747" xr:uid="{00000000-0005-0000-0000-0000BB0A0000}"/>
    <cellStyle name="Style5 13" xfId="2748" xr:uid="{00000000-0005-0000-0000-0000BC0A0000}"/>
    <cellStyle name="Style5 14" xfId="2749" xr:uid="{00000000-0005-0000-0000-0000BD0A0000}"/>
    <cellStyle name="Style5 2" xfId="2750" xr:uid="{00000000-0005-0000-0000-0000BE0A0000}"/>
    <cellStyle name="Style5 2 2" xfId="2751" xr:uid="{00000000-0005-0000-0000-0000BF0A0000}"/>
    <cellStyle name="Style5 2 3" xfId="2752" xr:uid="{00000000-0005-0000-0000-0000C00A0000}"/>
    <cellStyle name="Style5 3" xfId="2753" xr:uid="{00000000-0005-0000-0000-0000C10A0000}"/>
    <cellStyle name="Style5 4" xfId="2754" xr:uid="{00000000-0005-0000-0000-0000C20A0000}"/>
    <cellStyle name="Style5 5" xfId="2755" xr:uid="{00000000-0005-0000-0000-0000C30A0000}"/>
    <cellStyle name="Style5 6" xfId="2756" xr:uid="{00000000-0005-0000-0000-0000C40A0000}"/>
    <cellStyle name="Style5 7" xfId="2757" xr:uid="{00000000-0005-0000-0000-0000C50A0000}"/>
    <cellStyle name="Style5 8" xfId="2758" xr:uid="{00000000-0005-0000-0000-0000C60A0000}"/>
    <cellStyle name="Style5 8 2" xfId="2759" xr:uid="{00000000-0005-0000-0000-0000C70A0000}"/>
    <cellStyle name="Style5 9" xfId="2760" xr:uid="{00000000-0005-0000-0000-0000C80A0000}"/>
    <cellStyle name="Style6" xfId="2761" xr:uid="{00000000-0005-0000-0000-0000C90A0000}"/>
    <cellStyle name="Style6 10" xfId="2762" xr:uid="{00000000-0005-0000-0000-0000CA0A0000}"/>
    <cellStyle name="Style6 11" xfId="2763" xr:uid="{00000000-0005-0000-0000-0000CB0A0000}"/>
    <cellStyle name="Style6 12" xfId="2764" xr:uid="{00000000-0005-0000-0000-0000CC0A0000}"/>
    <cellStyle name="Style6 13" xfId="2765" xr:uid="{00000000-0005-0000-0000-0000CD0A0000}"/>
    <cellStyle name="Style6 2" xfId="2766" xr:uid="{00000000-0005-0000-0000-0000CE0A0000}"/>
    <cellStyle name="Style6 2 2" xfId="2767" xr:uid="{00000000-0005-0000-0000-0000CF0A0000}"/>
    <cellStyle name="Style6 2 3" xfId="2768" xr:uid="{00000000-0005-0000-0000-0000D00A0000}"/>
    <cellStyle name="Style6 3" xfId="2769" xr:uid="{00000000-0005-0000-0000-0000D10A0000}"/>
    <cellStyle name="Style6 4" xfId="2770" xr:uid="{00000000-0005-0000-0000-0000D20A0000}"/>
    <cellStyle name="Style6 5" xfId="2771" xr:uid="{00000000-0005-0000-0000-0000D30A0000}"/>
    <cellStyle name="Style6 6" xfId="2772" xr:uid="{00000000-0005-0000-0000-0000D40A0000}"/>
    <cellStyle name="Style6 7" xfId="2773" xr:uid="{00000000-0005-0000-0000-0000D50A0000}"/>
    <cellStyle name="Style6 8" xfId="2774" xr:uid="{00000000-0005-0000-0000-0000D60A0000}"/>
    <cellStyle name="Style6 8 2" xfId="2775" xr:uid="{00000000-0005-0000-0000-0000D70A0000}"/>
    <cellStyle name="Style6 9" xfId="2776" xr:uid="{00000000-0005-0000-0000-0000D80A0000}"/>
    <cellStyle name="Style7" xfId="2777" xr:uid="{00000000-0005-0000-0000-0000D90A0000}"/>
    <cellStyle name="Style7 10" xfId="2778" xr:uid="{00000000-0005-0000-0000-0000DA0A0000}"/>
    <cellStyle name="Style7 2" xfId="2779" xr:uid="{00000000-0005-0000-0000-0000DB0A0000}"/>
    <cellStyle name="Style7 2 2" xfId="2780" xr:uid="{00000000-0005-0000-0000-0000DC0A0000}"/>
    <cellStyle name="Style7 2 3" xfId="2781" xr:uid="{00000000-0005-0000-0000-0000DD0A0000}"/>
    <cellStyle name="Style7 2 4" xfId="2782" xr:uid="{00000000-0005-0000-0000-0000DE0A0000}"/>
    <cellStyle name="Style7 2 5" xfId="2783" xr:uid="{00000000-0005-0000-0000-0000DF0A0000}"/>
    <cellStyle name="Style7 3" xfId="2784" xr:uid="{00000000-0005-0000-0000-0000E00A0000}"/>
    <cellStyle name="Style7 4" xfId="2785" xr:uid="{00000000-0005-0000-0000-0000E10A0000}"/>
    <cellStyle name="Style7 5" xfId="2786" xr:uid="{00000000-0005-0000-0000-0000E20A0000}"/>
    <cellStyle name="Style7 6" xfId="2787" xr:uid="{00000000-0005-0000-0000-0000E30A0000}"/>
    <cellStyle name="Style7 6 2" xfId="2788" xr:uid="{00000000-0005-0000-0000-0000E40A0000}"/>
    <cellStyle name="Style7 7" xfId="2789" xr:uid="{00000000-0005-0000-0000-0000E50A0000}"/>
    <cellStyle name="Style7 8" xfId="2790" xr:uid="{00000000-0005-0000-0000-0000E60A0000}"/>
    <cellStyle name="Style7 9" xfId="2791" xr:uid="{00000000-0005-0000-0000-0000E70A0000}"/>
    <cellStyle name="Style8" xfId="2792" xr:uid="{00000000-0005-0000-0000-0000E80A0000}"/>
    <cellStyle name="Style8 10" xfId="2793" xr:uid="{00000000-0005-0000-0000-0000E90A0000}"/>
    <cellStyle name="Style8 2" xfId="2794" xr:uid="{00000000-0005-0000-0000-0000EA0A0000}"/>
    <cellStyle name="Style8 2 2" xfId="2795" xr:uid="{00000000-0005-0000-0000-0000EB0A0000}"/>
    <cellStyle name="Style8 3" xfId="2796" xr:uid="{00000000-0005-0000-0000-0000EC0A0000}"/>
    <cellStyle name="Style8 3 2" xfId="2797" xr:uid="{00000000-0005-0000-0000-0000ED0A0000}"/>
    <cellStyle name="Style8 4" xfId="2798" xr:uid="{00000000-0005-0000-0000-0000EE0A0000}"/>
    <cellStyle name="Style8 5" xfId="2799" xr:uid="{00000000-0005-0000-0000-0000EF0A0000}"/>
    <cellStyle name="Style8 6" xfId="2800" xr:uid="{00000000-0005-0000-0000-0000F00A0000}"/>
    <cellStyle name="Style8 7" xfId="2801" xr:uid="{00000000-0005-0000-0000-0000F10A0000}"/>
    <cellStyle name="Style8 8" xfId="2802" xr:uid="{00000000-0005-0000-0000-0000F20A0000}"/>
    <cellStyle name="Style8 9" xfId="2803" xr:uid="{00000000-0005-0000-0000-0000F30A0000}"/>
    <cellStyle name="Style9" xfId="2804" xr:uid="{00000000-0005-0000-0000-0000F40A0000}"/>
    <cellStyle name="Style9 2" xfId="2805" xr:uid="{00000000-0005-0000-0000-0000F50A0000}"/>
    <cellStyle name="Style9 2 2" xfId="2806" xr:uid="{00000000-0005-0000-0000-0000F60A0000}"/>
    <cellStyle name="Style9 3" xfId="2807" xr:uid="{00000000-0005-0000-0000-0000F70A0000}"/>
    <cellStyle name="Style9 4" xfId="2808" xr:uid="{00000000-0005-0000-0000-0000F80A0000}"/>
    <cellStyle name="Style9 5" xfId="2809" xr:uid="{00000000-0005-0000-0000-0000F90A0000}"/>
    <cellStyle name="Title 2" xfId="2810" xr:uid="{00000000-0005-0000-0000-0000FA0A0000}"/>
    <cellStyle name="Title 3" xfId="2811" xr:uid="{00000000-0005-0000-0000-0000FB0A0000}"/>
    <cellStyle name="Title 4" xfId="2812" xr:uid="{00000000-0005-0000-0000-0000FC0A0000}"/>
    <cellStyle name="Title 5" xfId="2813" xr:uid="{00000000-0005-0000-0000-0000FD0A0000}"/>
    <cellStyle name="Total 2" xfId="2814" xr:uid="{00000000-0005-0000-0000-0000FE0A0000}"/>
    <cellStyle name="Total 3" xfId="2815" xr:uid="{00000000-0005-0000-0000-0000FF0A0000}"/>
    <cellStyle name="Total 4" xfId="2816" xr:uid="{00000000-0005-0000-0000-0000000B0000}"/>
    <cellStyle name="Total 5" xfId="2817" xr:uid="{00000000-0005-0000-0000-0000010B0000}"/>
    <cellStyle name="Warning Text" xfId="28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0</xdr:col>
      <xdr:colOff>923925</xdr:colOff>
      <xdr:row>1</xdr:row>
      <xdr:rowOff>28575</xdr:rowOff>
    </xdr:to>
    <xdr:pic>
      <xdr:nvPicPr>
        <xdr:cNvPr id="8354" name="Picture 1">
          <a:extLst>
            <a:ext uri="{FF2B5EF4-FFF2-40B4-BE49-F238E27FC236}">
              <a16:creationId xmlns:a16="http://schemas.microsoft.com/office/drawing/2014/main" id="{00000000-0008-0000-0100-0000A2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8667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workbookViewId="0">
      <pane xSplit="1" ySplit="3" topLeftCell="B4" activePane="bottomRight" state="frozen"/>
      <selection activeCell="A15" sqref="A15"/>
      <selection pane="topRight" activeCell="A15" sqref="A15"/>
      <selection pane="bottomLeft" activeCell="A15" sqref="A15"/>
      <selection pane="bottomRight" activeCell="A8" sqref="A8"/>
    </sheetView>
  </sheetViews>
  <sheetFormatPr defaultColWidth="9.7109375" defaultRowHeight="13.15" customHeight="1"/>
  <cols>
    <col min="1" max="1" width="64.7109375" customWidth="1"/>
    <col min="2" max="8" width="8.7109375" style="7" customWidth="1"/>
    <col min="9" max="9" width="1.7109375" style="7" customWidth="1"/>
    <col min="10" max="10" width="7.85546875" style="7" customWidth="1"/>
    <col min="11" max="11" width="8.7109375" style="7" customWidth="1"/>
    <col min="12" max="12" width="1.7109375" style="7" customWidth="1"/>
    <col min="13" max="13" width="8.140625" style="7" customWidth="1"/>
    <col min="14" max="14" width="8.7109375" style="7" customWidth="1"/>
    <col min="15" max="15" width="1.7109375" style="7" customWidth="1"/>
    <col min="16" max="16" width="7.85546875" style="7" customWidth="1"/>
    <col min="17" max="17" width="8.7109375" style="10" customWidth="1"/>
    <col min="18" max="18" width="1.7109375" style="7" customWidth="1"/>
    <col min="19" max="16384" width="9.7109375" style="7"/>
  </cols>
  <sheetData>
    <row r="1" spans="1:20" s="11" customFormat="1" ht="60" customHeight="1">
      <c r="A1" s="11" t="s">
        <v>0</v>
      </c>
    </row>
    <row r="2" spans="1:20" customFormat="1" ht="22.7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3"/>
      <c r="T2" s="3"/>
    </row>
    <row r="3" spans="1:20" customFormat="1" ht="15">
      <c r="A3" s="15" t="s">
        <v>34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S3" s="3"/>
      <c r="T3" s="3"/>
    </row>
    <row r="4" spans="1:20" ht="13.15" customHeight="1">
      <c r="A4" s="8" t="s">
        <v>32</v>
      </c>
      <c r="B4" s="9"/>
      <c r="C4" s="9"/>
      <c r="D4" s="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3"/>
      <c r="S4" s="3"/>
      <c r="T4" s="3"/>
    </row>
    <row r="6" spans="1:20" ht="13.15" customHeight="1">
      <c r="A6" t="s">
        <v>202</v>
      </c>
    </row>
    <row r="7" spans="1:20" ht="13.15" customHeight="1">
      <c r="A7" t="s">
        <v>203</v>
      </c>
    </row>
  </sheetData>
  <mergeCells count="1">
    <mergeCell ref="A3:G3"/>
  </mergeCells>
  <hyperlinks>
    <hyperlink ref="A4" r:id="rId1" display="© Commonwealth of Australia 2009" xr:uid="{00000000-0004-0000-01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0368-2784-4C57-B4C8-3641F274FA76}">
  <dimension ref="A1:AD96"/>
  <sheetViews>
    <sheetView zoomScale="85" zoomScaleNormal="85" workbookViewId="0">
      <selection activeCell="V9" sqref="V9"/>
    </sheetView>
  </sheetViews>
  <sheetFormatPr defaultRowHeight="15"/>
  <cols>
    <col min="1" max="1" width="12.42578125" customWidth="1"/>
    <col min="2" max="2" width="74.42578125" style="19" customWidth="1"/>
    <col min="3" max="3" width="83.85546875" hidden="1" customWidth="1"/>
    <col min="4" max="21" width="9.140625" hidden="1" customWidth="1"/>
    <col min="22" max="30" width="9.140625" style="19"/>
  </cols>
  <sheetData>
    <row r="1" spans="1:30">
      <c r="A1" s="26" t="s">
        <v>39</v>
      </c>
      <c r="C1" s="14" t="s">
        <v>39</v>
      </c>
      <c r="D1" s="17" t="s">
        <v>198</v>
      </c>
      <c r="E1" s="17"/>
      <c r="F1" s="17"/>
      <c r="G1" s="17"/>
      <c r="H1" s="17"/>
      <c r="I1" s="17"/>
      <c r="J1" s="17"/>
      <c r="K1" s="17"/>
      <c r="L1" s="17"/>
      <c r="M1" s="17" t="s">
        <v>199</v>
      </c>
      <c r="N1" s="17"/>
      <c r="O1" s="17"/>
      <c r="P1" s="17"/>
      <c r="Q1" s="17"/>
      <c r="R1" s="17"/>
      <c r="S1" s="17"/>
      <c r="T1" s="17"/>
      <c r="U1" s="17"/>
      <c r="V1" s="22" t="s">
        <v>200</v>
      </c>
      <c r="W1" s="22"/>
      <c r="X1" s="22"/>
      <c r="Y1" s="22"/>
      <c r="Z1" s="22"/>
      <c r="AA1" s="22"/>
      <c r="AB1" s="22"/>
      <c r="AC1" s="22"/>
      <c r="AD1" s="22"/>
    </row>
    <row r="2" spans="1:30">
      <c r="C2">
        <f>10000</f>
        <v>10000</v>
      </c>
      <c r="D2" s="18" t="s">
        <v>2</v>
      </c>
      <c r="E2" s="18"/>
      <c r="F2" s="18"/>
      <c r="G2" s="18"/>
      <c r="H2" s="18"/>
      <c r="I2" s="18"/>
      <c r="J2" s="18"/>
      <c r="K2" s="18"/>
      <c r="L2" s="18"/>
      <c r="M2" s="18" t="s">
        <v>2</v>
      </c>
      <c r="N2" s="18"/>
      <c r="O2" s="18"/>
      <c r="P2" s="18"/>
      <c r="Q2" s="18"/>
      <c r="R2" s="18"/>
      <c r="S2" s="18"/>
      <c r="T2" s="18"/>
      <c r="U2" s="18"/>
      <c r="V2" s="23" t="s">
        <v>2</v>
      </c>
      <c r="W2" s="23"/>
      <c r="X2" s="23"/>
      <c r="Y2" s="23"/>
      <c r="Z2" s="23"/>
      <c r="AA2" s="23"/>
      <c r="AB2" s="23"/>
      <c r="AC2" s="23"/>
      <c r="AD2" s="23"/>
    </row>
    <row r="3" spans="1:30"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  <c r="K3" s="5" t="s">
        <v>10</v>
      </c>
      <c r="L3" s="5" t="s">
        <v>105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5" t="s">
        <v>10</v>
      </c>
      <c r="U3" s="5" t="s">
        <v>105</v>
      </c>
      <c r="V3" s="24" t="s">
        <v>3</v>
      </c>
      <c r="W3" s="24" t="s">
        <v>4</v>
      </c>
      <c r="X3" s="24" t="s">
        <v>5</v>
      </c>
      <c r="Y3" s="24" t="s">
        <v>6</v>
      </c>
      <c r="Z3" s="24" t="s">
        <v>7</v>
      </c>
      <c r="AA3" s="24" t="s">
        <v>8</v>
      </c>
      <c r="AB3" s="25" t="s">
        <v>9</v>
      </c>
      <c r="AC3" s="24" t="s">
        <v>10</v>
      </c>
      <c r="AD3" s="24" t="s">
        <v>105</v>
      </c>
    </row>
    <row r="4" spans="1:30">
      <c r="A4" t="s">
        <v>106</v>
      </c>
      <c r="B4" s="21" t="s">
        <v>107</v>
      </c>
      <c r="D4" s="16" t="s">
        <v>33</v>
      </c>
      <c r="E4" s="16"/>
      <c r="F4" s="16"/>
      <c r="G4" s="16"/>
      <c r="H4" s="16"/>
      <c r="I4" s="16"/>
      <c r="J4" s="16"/>
      <c r="K4" s="16"/>
      <c r="L4" s="16"/>
      <c r="V4" s="24">
        <v>14</v>
      </c>
      <c r="W4" s="24">
        <v>24</v>
      </c>
      <c r="X4" s="24">
        <v>34</v>
      </c>
      <c r="Y4" s="24">
        <v>44</v>
      </c>
      <c r="Z4" s="24">
        <v>54</v>
      </c>
      <c r="AA4" s="24">
        <v>65</v>
      </c>
      <c r="AB4" s="25">
        <v>74</v>
      </c>
      <c r="AC4" s="24">
        <v>84</v>
      </c>
      <c r="AD4" s="24">
        <v>150</v>
      </c>
    </row>
    <row r="5" spans="1:30">
      <c r="A5">
        <v>0</v>
      </c>
      <c r="B5" s="19" t="s">
        <v>108</v>
      </c>
      <c r="C5" t="s">
        <v>59</v>
      </c>
      <c r="D5">
        <v>0.1</v>
      </c>
      <c r="E5">
        <v>0</v>
      </c>
      <c r="F5">
        <v>0.2</v>
      </c>
      <c r="G5">
        <v>0.6</v>
      </c>
      <c r="H5">
        <v>0.9</v>
      </c>
      <c r="I5">
        <v>0.4</v>
      </c>
      <c r="J5">
        <v>0.8</v>
      </c>
      <c r="K5">
        <v>0.7</v>
      </c>
      <c r="L5" s="12">
        <v>0</v>
      </c>
      <c r="M5">
        <f>D5/D$96*100</f>
        <v>0.10482180293501049</v>
      </c>
      <c r="N5">
        <f t="shared" ref="N5:P5" si="0">E5/E$96*100</f>
        <v>0</v>
      </c>
      <c r="O5">
        <f t="shared" si="0"/>
        <v>0.10857763300760044</v>
      </c>
      <c r="P5">
        <f t="shared" si="0"/>
        <v>0.26785714285714279</v>
      </c>
      <c r="Q5">
        <f t="shared" ref="Q5" si="1">H5/H$96*100</f>
        <v>0.28019925280199254</v>
      </c>
      <c r="R5">
        <f t="shared" ref="R5" si="2">I5/I$96*100</f>
        <v>9.0049527239981997E-2</v>
      </c>
      <c r="S5">
        <f t="shared" ref="S5" si="3">J5/J$96*100</f>
        <v>0.1496166074434262</v>
      </c>
      <c r="T5">
        <f t="shared" ref="T5:U5" si="4">K5/K$96*100</f>
        <v>0.1212751212751212</v>
      </c>
      <c r="U5">
        <f t="shared" si="4"/>
        <v>0</v>
      </c>
      <c r="V5" s="19">
        <f>M5/100</f>
        <v>1.0482180293501049E-3</v>
      </c>
      <c r="W5" s="19">
        <f t="shared" ref="W5:AD5" si="5">N5/100</f>
        <v>0</v>
      </c>
      <c r="X5" s="19">
        <f t="shared" si="5"/>
        <v>1.0857763300760044E-3</v>
      </c>
      <c r="Y5" s="19">
        <f t="shared" si="5"/>
        <v>2.6785714285714277E-3</v>
      </c>
      <c r="Z5" s="19">
        <f t="shared" si="5"/>
        <v>2.8019925280199252E-3</v>
      </c>
      <c r="AA5" s="19">
        <f t="shared" si="5"/>
        <v>9.0049527239982E-4</v>
      </c>
      <c r="AB5" s="19">
        <f t="shared" si="5"/>
        <v>1.4961660744342619E-3</v>
      </c>
      <c r="AC5" s="19">
        <f t="shared" si="5"/>
        <v>1.212751212751212E-3</v>
      </c>
      <c r="AD5" s="19">
        <f t="shared" si="5"/>
        <v>0</v>
      </c>
    </row>
    <row r="6" spans="1:30">
      <c r="A6">
        <v>1</v>
      </c>
      <c r="B6" s="19" t="s">
        <v>109</v>
      </c>
      <c r="C6" t="s">
        <v>40</v>
      </c>
      <c r="D6">
        <v>0</v>
      </c>
      <c r="E6">
        <v>0</v>
      </c>
      <c r="F6">
        <v>0</v>
      </c>
      <c r="G6">
        <v>0.3</v>
      </c>
      <c r="H6">
        <v>1</v>
      </c>
      <c r="I6">
        <v>1.2</v>
      </c>
      <c r="J6">
        <v>1.8</v>
      </c>
      <c r="K6">
        <v>2.7</v>
      </c>
      <c r="L6" s="12">
        <v>5.7</v>
      </c>
      <c r="M6">
        <f t="shared" ref="M6:M69" si="6">D6/D$96*100</f>
        <v>0</v>
      </c>
      <c r="N6">
        <f t="shared" ref="N6:N69" si="7">E6/E$96*100</f>
        <v>0</v>
      </c>
      <c r="O6">
        <f t="shared" ref="O6:O69" si="8">F6/F$96*100</f>
        <v>0</v>
      </c>
      <c r="P6">
        <f t="shared" ref="P6:P69" si="9">G6/G$96*100</f>
        <v>0.1339285714285714</v>
      </c>
      <c r="Q6">
        <f t="shared" ref="Q6:Q69" si="10">H6/H$96*100</f>
        <v>0.31133250311332505</v>
      </c>
      <c r="R6">
        <f t="shared" ref="R6:R69" si="11">I6/I$96*100</f>
        <v>0.27014858171994593</v>
      </c>
      <c r="S6">
        <f t="shared" ref="S6:S69" si="12">J6/J$96*100</f>
        <v>0.336637366747709</v>
      </c>
      <c r="T6">
        <f t="shared" ref="T6:T69" si="13">K6/K$96*100</f>
        <v>0.46777546777546763</v>
      </c>
      <c r="U6">
        <f t="shared" ref="U6:U69" si="14">L6/L$96*100</f>
        <v>0.96938775510204078</v>
      </c>
      <c r="V6" s="19">
        <f>M6/100+V5</f>
        <v>1.0482180293501049E-3</v>
      </c>
      <c r="W6" s="19">
        <f t="shared" ref="W6:AD6" si="15">N6/100+W5</f>
        <v>0</v>
      </c>
      <c r="X6" s="19">
        <f t="shared" si="15"/>
        <v>1.0857763300760044E-3</v>
      </c>
      <c r="Y6" s="19">
        <f t="shared" si="15"/>
        <v>4.0178571428571416E-3</v>
      </c>
      <c r="Z6" s="19">
        <f t="shared" si="15"/>
        <v>5.9153175591531758E-3</v>
      </c>
      <c r="AA6" s="19">
        <f t="shared" si="15"/>
        <v>3.6019810895992791E-3</v>
      </c>
      <c r="AB6" s="19">
        <f t="shared" si="15"/>
        <v>4.8625397419113517E-3</v>
      </c>
      <c r="AC6" s="19">
        <f t="shared" si="15"/>
        <v>5.8905058905058885E-3</v>
      </c>
      <c r="AD6" s="19">
        <f t="shared" si="15"/>
        <v>9.6938775510204082E-3</v>
      </c>
    </row>
    <row r="7" spans="1:30">
      <c r="A7">
        <v>2</v>
      </c>
      <c r="B7" s="19" t="s">
        <v>110</v>
      </c>
      <c r="C7" t="s">
        <v>42</v>
      </c>
      <c r="D7">
        <v>0.2</v>
      </c>
      <c r="E7">
        <v>0</v>
      </c>
      <c r="F7">
        <v>0.2</v>
      </c>
      <c r="G7">
        <v>0.3</v>
      </c>
      <c r="H7">
        <v>0.3</v>
      </c>
      <c r="I7">
        <v>3.7</v>
      </c>
      <c r="J7">
        <v>4.3</v>
      </c>
      <c r="K7">
        <v>8.1</v>
      </c>
      <c r="L7" s="12">
        <v>7.7</v>
      </c>
      <c r="M7">
        <f t="shared" si="6"/>
        <v>0.20964360587002098</v>
      </c>
      <c r="N7">
        <f t="shared" si="7"/>
        <v>0</v>
      </c>
      <c r="O7">
        <f t="shared" si="8"/>
        <v>0.10857763300760044</v>
      </c>
      <c r="P7">
        <f t="shared" si="9"/>
        <v>0.1339285714285714</v>
      </c>
      <c r="Q7">
        <f t="shared" si="10"/>
        <v>9.3399750933997508E-2</v>
      </c>
      <c r="R7">
        <f t="shared" si="11"/>
        <v>0.8329581269698334</v>
      </c>
      <c r="S7">
        <f t="shared" si="12"/>
        <v>0.80418926500841581</v>
      </c>
      <c r="T7">
        <f t="shared" si="13"/>
        <v>1.4033264033264026</v>
      </c>
      <c r="U7">
        <f t="shared" si="14"/>
        <v>1.3095238095238095</v>
      </c>
      <c r="V7" s="19">
        <f t="shared" ref="V7:V70" si="16">M7/100+V6</f>
        <v>3.1446540880503146E-3</v>
      </c>
      <c r="W7" s="19">
        <f t="shared" ref="W7:W70" si="17">N7/100+W6</f>
        <v>0</v>
      </c>
      <c r="X7" s="19">
        <f t="shared" ref="X7:X70" si="18">O7/100+X6</f>
        <v>2.1715526601520088E-3</v>
      </c>
      <c r="Y7" s="19">
        <f t="shared" ref="Y7:Y70" si="19">P7/100+Y6</f>
        <v>5.3571428571428555E-3</v>
      </c>
      <c r="Z7" s="19">
        <f t="shared" ref="Z7:Z70" si="20">Q7/100+Z6</f>
        <v>6.8493150684931512E-3</v>
      </c>
      <c r="AA7" s="19">
        <f t="shared" ref="AA7:AA70" si="21">R7/100+AA6</f>
        <v>1.1931562359297612E-2</v>
      </c>
      <c r="AB7" s="19">
        <f t="shared" ref="AB7:AB70" si="22">S7/100+AB6</f>
        <v>1.2904432391995509E-2</v>
      </c>
      <c r="AC7" s="19">
        <f t="shared" ref="AC7:AC70" si="23">T7/100+AC6</f>
        <v>1.9923769923769916E-2</v>
      </c>
      <c r="AD7" s="19">
        <f t="shared" ref="AD7:AD70" si="24">U7/100+AD6</f>
        <v>2.2789115646258504E-2</v>
      </c>
    </row>
    <row r="8" spans="1:30">
      <c r="A8">
        <v>3</v>
      </c>
      <c r="B8" s="19" t="s">
        <v>111</v>
      </c>
      <c r="C8" t="s">
        <v>60</v>
      </c>
      <c r="D8">
        <v>0</v>
      </c>
      <c r="E8">
        <v>0</v>
      </c>
      <c r="F8">
        <v>0.5</v>
      </c>
      <c r="G8">
        <v>0</v>
      </c>
      <c r="H8">
        <v>0</v>
      </c>
      <c r="I8">
        <v>0</v>
      </c>
      <c r="J8">
        <v>0</v>
      </c>
      <c r="K8">
        <v>0</v>
      </c>
      <c r="L8" s="12">
        <v>0</v>
      </c>
      <c r="M8">
        <f t="shared" si="6"/>
        <v>0</v>
      </c>
      <c r="N8">
        <f t="shared" si="7"/>
        <v>0</v>
      </c>
      <c r="O8">
        <f t="shared" si="8"/>
        <v>0.2714440825190011</v>
      </c>
      <c r="P8">
        <f t="shared" si="9"/>
        <v>0</v>
      </c>
      <c r="Q8">
        <f t="shared" si="10"/>
        <v>0</v>
      </c>
      <c r="R8">
        <f t="shared" si="11"/>
        <v>0</v>
      </c>
      <c r="S8">
        <f t="shared" si="12"/>
        <v>0</v>
      </c>
      <c r="T8">
        <f t="shared" si="13"/>
        <v>0</v>
      </c>
      <c r="U8">
        <f t="shared" si="14"/>
        <v>0</v>
      </c>
      <c r="V8" s="19">
        <f t="shared" si="16"/>
        <v>3.1446540880503146E-3</v>
      </c>
      <c r="W8" s="19">
        <f t="shared" si="17"/>
        <v>0</v>
      </c>
      <c r="X8" s="19">
        <f t="shared" si="18"/>
        <v>4.88599348534202E-3</v>
      </c>
      <c r="Y8" s="19">
        <f t="shared" si="19"/>
        <v>5.3571428571428555E-3</v>
      </c>
      <c r="Z8" s="19">
        <f t="shared" si="20"/>
        <v>6.8493150684931512E-3</v>
      </c>
      <c r="AA8" s="19">
        <f t="shared" si="21"/>
        <v>1.1931562359297612E-2</v>
      </c>
      <c r="AB8" s="19">
        <f t="shared" si="22"/>
        <v>1.2904432391995509E-2</v>
      </c>
      <c r="AC8" s="19">
        <f t="shared" si="23"/>
        <v>1.9923769923769916E-2</v>
      </c>
      <c r="AD8" s="19">
        <f t="shared" si="24"/>
        <v>2.2789115646258504E-2</v>
      </c>
    </row>
    <row r="9" spans="1:30">
      <c r="A9">
        <v>4</v>
      </c>
      <c r="B9" s="19" t="s">
        <v>112</v>
      </c>
      <c r="C9" t="s">
        <v>61</v>
      </c>
      <c r="D9">
        <v>0.2</v>
      </c>
      <c r="E9">
        <v>0</v>
      </c>
      <c r="F9">
        <v>0</v>
      </c>
      <c r="G9">
        <v>0</v>
      </c>
      <c r="H9">
        <v>0.8</v>
      </c>
      <c r="I9">
        <v>1.1000000000000001</v>
      </c>
      <c r="J9">
        <v>1.2</v>
      </c>
      <c r="K9">
        <v>0.8</v>
      </c>
      <c r="L9" s="12">
        <v>1.6</v>
      </c>
      <c r="M9">
        <f t="shared" si="6"/>
        <v>0.20964360587002098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0.24906600249066008</v>
      </c>
      <c r="R9">
        <f t="shared" si="11"/>
        <v>0.24763619990995048</v>
      </c>
      <c r="S9">
        <f t="shared" si="12"/>
        <v>0.22442491116513932</v>
      </c>
      <c r="T9">
        <f t="shared" si="13"/>
        <v>0.13860013860013853</v>
      </c>
      <c r="U9">
        <f t="shared" si="14"/>
        <v>0.27210884353741499</v>
      </c>
      <c r="V9" s="19">
        <f t="shared" si="16"/>
        <v>5.2410901467505244E-3</v>
      </c>
      <c r="W9" s="19">
        <f t="shared" si="17"/>
        <v>0</v>
      </c>
      <c r="X9" s="19">
        <f t="shared" si="18"/>
        <v>4.88599348534202E-3</v>
      </c>
      <c r="Y9" s="19">
        <f t="shared" si="19"/>
        <v>5.3571428571428555E-3</v>
      </c>
      <c r="Z9" s="19">
        <f t="shared" si="20"/>
        <v>9.3399750933997518E-3</v>
      </c>
      <c r="AA9" s="19">
        <f t="shared" si="21"/>
        <v>1.4407924358397117E-2</v>
      </c>
      <c r="AB9" s="19">
        <f t="shared" si="22"/>
        <v>1.5148681503646903E-2</v>
      </c>
      <c r="AC9" s="19">
        <f t="shared" si="23"/>
        <v>2.1309771309771301E-2</v>
      </c>
      <c r="AD9" s="19">
        <f t="shared" si="24"/>
        <v>2.5510204081632654E-2</v>
      </c>
    </row>
    <row r="10" spans="1:30">
      <c r="A10">
        <v>5</v>
      </c>
      <c r="B10" s="19" t="s">
        <v>113</v>
      </c>
      <c r="C10" t="s">
        <v>62</v>
      </c>
      <c r="D10">
        <v>0</v>
      </c>
      <c r="E10">
        <v>0</v>
      </c>
      <c r="F10">
        <v>0</v>
      </c>
      <c r="G10">
        <v>0.1</v>
      </c>
      <c r="H10">
        <v>0.3</v>
      </c>
      <c r="I10">
        <v>0.4</v>
      </c>
      <c r="J10">
        <v>0.3</v>
      </c>
      <c r="K10">
        <v>0</v>
      </c>
      <c r="L10" s="12">
        <v>0</v>
      </c>
      <c r="M10">
        <f t="shared" si="6"/>
        <v>0</v>
      </c>
      <c r="N10">
        <f t="shared" si="7"/>
        <v>0</v>
      </c>
      <c r="O10">
        <f t="shared" si="8"/>
        <v>0</v>
      </c>
      <c r="P10">
        <f t="shared" si="9"/>
        <v>4.4642857142857137E-2</v>
      </c>
      <c r="Q10">
        <f t="shared" si="10"/>
        <v>9.3399750933997508E-2</v>
      </c>
      <c r="R10">
        <f t="shared" si="11"/>
        <v>9.0049527239981997E-2</v>
      </c>
      <c r="S10">
        <f t="shared" si="12"/>
        <v>5.6106227791284831E-2</v>
      </c>
      <c r="T10">
        <f t="shared" si="13"/>
        <v>0</v>
      </c>
      <c r="U10">
        <f t="shared" si="14"/>
        <v>0</v>
      </c>
      <c r="V10" s="19">
        <f t="shared" si="16"/>
        <v>5.2410901467505244E-3</v>
      </c>
      <c r="W10" s="19">
        <f t="shared" si="17"/>
        <v>0</v>
      </c>
      <c r="X10" s="19">
        <f t="shared" si="18"/>
        <v>4.88599348534202E-3</v>
      </c>
      <c r="Y10" s="19">
        <f t="shared" si="19"/>
        <v>5.803571428571427E-3</v>
      </c>
      <c r="Z10" s="19">
        <f t="shared" si="20"/>
        <v>1.0273972602739727E-2</v>
      </c>
      <c r="AA10" s="19">
        <f t="shared" si="21"/>
        <v>1.5308419630796936E-2</v>
      </c>
      <c r="AB10" s="19">
        <f t="shared" si="22"/>
        <v>1.5709743781559753E-2</v>
      </c>
      <c r="AC10" s="19">
        <f t="shared" si="23"/>
        <v>2.1309771309771301E-2</v>
      </c>
      <c r="AD10" s="19">
        <f t="shared" si="24"/>
        <v>2.5510204081632654E-2</v>
      </c>
    </row>
    <row r="11" spans="1:30">
      <c r="A11">
        <v>6</v>
      </c>
      <c r="B11" s="19" t="s">
        <v>114</v>
      </c>
      <c r="C11" t="s">
        <v>63</v>
      </c>
      <c r="D11">
        <v>0</v>
      </c>
      <c r="E11">
        <v>0.4</v>
      </c>
      <c r="F11">
        <v>0.6</v>
      </c>
      <c r="G11">
        <v>1.6</v>
      </c>
      <c r="H11">
        <v>0.9</v>
      </c>
      <c r="I11">
        <v>1.7</v>
      </c>
      <c r="J11">
        <v>3</v>
      </c>
      <c r="K11">
        <v>2.6</v>
      </c>
      <c r="L11" s="12">
        <v>5.7</v>
      </c>
      <c r="M11">
        <f t="shared" si="6"/>
        <v>0</v>
      </c>
      <c r="N11">
        <f t="shared" si="7"/>
        <v>0.24630541871921174</v>
      </c>
      <c r="O11">
        <f t="shared" si="8"/>
        <v>0.32573289902280134</v>
      </c>
      <c r="P11">
        <f t="shared" si="9"/>
        <v>0.71428571428571419</v>
      </c>
      <c r="Q11">
        <f t="shared" si="10"/>
        <v>0.28019925280199254</v>
      </c>
      <c r="R11">
        <f t="shared" si="11"/>
        <v>0.38271049076992342</v>
      </c>
      <c r="S11">
        <f t="shared" si="12"/>
        <v>0.56106227791284835</v>
      </c>
      <c r="T11">
        <f t="shared" si="13"/>
        <v>0.45045045045045029</v>
      </c>
      <c r="U11">
        <f t="shared" si="14"/>
        <v>0.96938775510204078</v>
      </c>
      <c r="V11" s="19">
        <f t="shared" si="16"/>
        <v>5.2410901467505244E-3</v>
      </c>
      <c r="W11" s="19">
        <f t="shared" si="17"/>
        <v>2.4630541871921174E-3</v>
      </c>
      <c r="X11" s="19">
        <f t="shared" si="18"/>
        <v>8.1433224755700327E-3</v>
      </c>
      <c r="Y11" s="19">
        <f t="shared" si="19"/>
        <v>1.2946428571428569E-2</v>
      </c>
      <c r="Z11" s="19">
        <f t="shared" si="20"/>
        <v>1.3075965130759652E-2</v>
      </c>
      <c r="AA11" s="19">
        <f t="shared" si="21"/>
        <v>1.9135524538496169E-2</v>
      </c>
      <c r="AB11" s="19">
        <f t="shared" si="22"/>
        <v>2.1320366560688236E-2</v>
      </c>
      <c r="AC11" s="19">
        <f t="shared" si="23"/>
        <v>2.5814275814275804E-2</v>
      </c>
      <c r="AD11" s="19">
        <f t="shared" si="24"/>
        <v>3.520408163265306E-2</v>
      </c>
    </row>
    <row r="12" spans="1:30">
      <c r="A12">
        <v>7</v>
      </c>
      <c r="B12" s="19" t="s">
        <v>115</v>
      </c>
      <c r="C12" t="s">
        <v>64</v>
      </c>
      <c r="D12">
        <v>0.3</v>
      </c>
      <c r="E12">
        <v>1.1000000000000001</v>
      </c>
      <c r="F12">
        <v>1</v>
      </c>
      <c r="G12">
        <v>0.6</v>
      </c>
      <c r="H12">
        <v>0.2</v>
      </c>
      <c r="I12">
        <v>1.3</v>
      </c>
      <c r="J12">
        <v>0.8</v>
      </c>
      <c r="K12">
        <v>1.6</v>
      </c>
      <c r="L12" s="12">
        <v>0</v>
      </c>
      <c r="M12">
        <f t="shared" si="6"/>
        <v>0.31446540880503143</v>
      </c>
      <c r="N12">
        <f t="shared" si="7"/>
        <v>0.6773399014778323</v>
      </c>
      <c r="O12">
        <f t="shared" si="8"/>
        <v>0.54288816503800219</v>
      </c>
      <c r="P12">
        <f t="shared" si="9"/>
        <v>0.26785714285714279</v>
      </c>
      <c r="Q12">
        <f t="shared" si="10"/>
        <v>6.2266500622665019E-2</v>
      </c>
      <c r="R12">
        <f t="shared" si="11"/>
        <v>0.29266096352994148</v>
      </c>
      <c r="S12">
        <f t="shared" si="12"/>
        <v>0.1496166074434262</v>
      </c>
      <c r="T12">
        <f t="shared" si="13"/>
        <v>0.27720027720027707</v>
      </c>
      <c r="U12">
        <f t="shared" si="14"/>
        <v>0</v>
      </c>
      <c r="V12" s="19">
        <f t="shared" si="16"/>
        <v>8.385744234800839E-3</v>
      </c>
      <c r="W12" s="19">
        <f t="shared" si="17"/>
        <v>9.2364532019704407E-3</v>
      </c>
      <c r="X12" s="19">
        <f t="shared" si="18"/>
        <v>1.3572204125950053E-2</v>
      </c>
      <c r="Y12" s="19">
        <f t="shared" si="19"/>
        <v>1.5624999999999997E-2</v>
      </c>
      <c r="Z12" s="19">
        <f t="shared" si="20"/>
        <v>1.3698630136986302E-2</v>
      </c>
      <c r="AA12" s="19">
        <f t="shared" si="21"/>
        <v>2.2062134173795583E-2</v>
      </c>
      <c r="AB12" s="19">
        <f t="shared" si="22"/>
        <v>2.2816532635122497E-2</v>
      </c>
      <c r="AC12" s="19">
        <f t="shared" si="23"/>
        <v>2.8586278586278574E-2</v>
      </c>
      <c r="AD12" s="19">
        <f t="shared" si="24"/>
        <v>3.520408163265306E-2</v>
      </c>
    </row>
    <row r="13" spans="1:30">
      <c r="A13">
        <v>8</v>
      </c>
      <c r="B13" s="19" t="s">
        <v>116</v>
      </c>
      <c r="C13" t="s">
        <v>65</v>
      </c>
      <c r="D13">
        <v>0</v>
      </c>
      <c r="E13">
        <v>0</v>
      </c>
      <c r="F13">
        <v>0.6</v>
      </c>
      <c r="G13">
        <v>1</v>
      </c>
      <c r="H13">
        <v>4.4000000000000004</v>
      </c>
      <c r="I13">
        <v>11</v>
      </c>
      <c r="J13">
        <v>17.399999999999999</v>
      </c>
      <c r="K13">
        <v>19.7</v>
      </c>
      <c r="L13" s="12">
        <v>14.3</v>
      </c>
      <c r="M13">
        <f t="shared" si="6"/>
        <v>0</v>
      </c>
      <c r="N13">
        <f t="shared" si="7"/>
        <v>0</v>
      </c>
      <c r="O13">
        <f t="shared" si="8"/>
        <v>0.32573289902280134</v>
      </c>
      <c r="P13">
        <f t="shared" si="9"/>
        <v>0.44642857142857134</v>
      </c>
      <c r="Q13">
        <f t="shared" si="10"/>
        <v>1.3698630136986303</v>
      </c>
      <c r="R13">
        <f t="shared" si="11"/>
        <v>2.4763619990995047</v>
      </c>
      <c r="S13">
        <f t="shared" si="12"/>
        <v>3.25416121189452</v>
      </c>
      <c r="T13">
        <f t="shared" si="13"/>
        <v>3.4130284130284112</v>
      </c>
      <c r="U13">
        <f t="shared" si="14"/>
        <v>2.4319727891156462</v>
      </c>
      <c r="V13" s="19">
        <f t="shared" si="16"/>
        <v>8.385744234800839E-3</v>
      </c>
      <c r="W13" s="19">
        <f t="shared" si="17"/>
        <v>9.2364532019704407E-3</v>
      </c>
      <c r="X13" s="19">
        <f t="shared" si="18"/>
        <v>1.6829533116178068E-2</v>
      </c>
      <c r="Y13" s="19">
        <f t="shared" si="19"/>
        <v>2.0089285714285709E-2</v>
      </c>
      <c r="Z13" s="19">
        <f t="shared" si="20"/>
        <v>2.7397260273972605E-2</v>
      </c>
      <c r="AA13" s="19">
        <f t="shared" si="21"/>
        <v>4.682575416479063E-2</v>
      </c>
      <c r="AB13" s="19">
        <f t="shared" si="22"/>
        <v>5.5358144754067695E-2</v>
      </c>
      <c r="AC13" s="19">
        <f t="shared" si="23"/>
        <v>6.2716562716562688E-2</v>
      </c>
      <c r="AD13" s="19">
        <f t="shared" si="24"/>
        <v>5.9523809523809521E-2</v>
      </c>
    </row>
    <row r="14" spans="1:30">
      <c r="A14">
        <v>9</v>
      </c>
      <c r="B14" s="19" t="s">
        <v>117</v>
      </c>
      <c r="C14" t="s">
        <v>66</v>
      </c>
      <c r="D14">
        <v>0</v>
      </c>
      <c r="E14">
        <v>0</v>
      </c>
      <c r="F14">
        <v>0.2</v>
      </c>
      <c r="G14">
        <v>0.3</v>
      </c>
      <c r="H14">
        <v>0.6</v>
      </c>
      <c r="I14">
        <v>1.4</v>
      </c>
      <c r="J14">
        <v>1.6</v>
      </c>
      <c r="K14">
        <v>0</v>
      </c>
      <c r="L14" s="12">
        <v>2.2999999999999998</v>
      </c>
      <c r="M14">
        <f t="shared" si="6"/>
        <v>0</v>
      </c>
      <c r="N14">
        <f t="shared" si="7"/>
        <v>0</v>
      </c>
      <c r="O14">
        <f t="shared" si="8"/>
        <v>0.10857763300760044</v>
      </c>
      <c r="P14">
        <f t="shared" si="9"/>
        <v>0.1339285714285714</v>
      </c>
      <c r="Q14">
        <f t="shared" si="10"/>
        <v>0.18679950186799502</v>
      </c>
      <c r="R14">
        <f t="shared" si="11"/>
        <v>0.31517334533993696</v>
      </c>
      <c r="S14">
        <f t="shared" si="12"/>
        <v>0.29923321488685239</v>
      </c>
      <c r="T14">
        <f t="shared" si="13"/>
        <v>0</v>
      </c>
      <c r="U14">
        <f t="shared" si="14"/>
        <v>0.39115646258503395</v>
      </c>
      <c r="V14" s="19">
        <f t="shared" si="16"/>
        <v>8.385744234800839E-3</v>
      </c>
      <c r="W14" s="19">
        <f t="shared" si="17"/>
        <v>9.2364532019704407E-3</v>
      </c>
      <c r="X14" s="19">
        <f t="shared" si="18"/>
        <v>1.7915309446254073E-2</v>
      </c>
      <c r="Y14" s="19">
        <f t="shared" si="19"/>
        <v>2.1428571428571422E-2</v>
      </c>
      <c r="Z14" s="19">
        <f t="shared" si="20"/>
        <v>2.9265255292652555E-2</v>
      </c>
      <c r="AA14" s="19">
        <f t="shared" si="21"/>
        <v>4.997748761819E-2</v>
      </c>
      <c r="AB14" s="19">
        <f t="shared" si="22"/>
        <v>5.8350476902936217E-2</v>
      </c>
      <c r="AC14" s="19">
        <f t="shared" si="23"/>
        <v>6.2716562716562688E-2</v>
      </c>
      <c r="AD14" s="19">
        <f t="shared" si="24"/>
        <v>6.3435374149659857E-2</v>
      </c>
    </row>
    <row r="15" spans="1:30">
      <c r="A15">
        <v>10</v>
      </c>
      <c r="B15" s="19" t="s">
        <v>118</v>
      </c>
      <c r="C15" t="s">
        <v>67</v>
      </c>
      <c r="D15">
        <v>0</v>
      </c>
      <c r="E15">
        <v>0.2</v>
      </c>
      <c r="F15">
        <v>0.3</v>
      </c>
      <c r="G15">
        <v>2.4</v>
      </c>
      <c r="H15">
        <v>7</v>
      </c>
      <c r="I15">
        <v>15.1</v>
      </c>
      <c r="J15">
        <v>20.2</v>
      </c>
      <c r="K15">
        <v>21.2</v>
      </c>
      <c r="L15" s="12">
        <v>20</v>
      </c>
      <c r="M15">
        <f t="shared" si="6"/>
        <v>0</v>
      </c>
      <c r="N15">
        <f t="shared" si="7"/>
        <v>0.12315270935960587</v>
      </c>
      <c r="O15">
        <f t="shared" si="8"/>
        <v>0.16286644951140067</v>
      </c>
      <c r="P15">
        <f t="shared" si="9"/>
        <v>1.0714285714285712</v>
      </c>
      <c r="Q15">
        <f t="shared" si="10"/>
        <v>2.179327521793275</v>
      </c>
      <c r="R15">
        <f t="shared" si="11"/>
        <v>3.3993696533093196</v>
      </c>
      <c r="S15">
        <f t="shared" si="12"/>
        <v>3.7778193379465113</v>
      </c>
      <c r="T15">
        <f t="shared" si="13"/>
        <v>3.6729036729036713</v>
      </c>
      <c r="U15">
        <f t="shared" si="14"/>
        <v>3.4013605442176873</v>
      </c>
      <c r="V15" s="19">
        <f t="shared" si="16"/>
        <v>8.385744234800839E-3</v>
      </c>
      <c r="W15" s="19">
        <f t="shared" si="17"/>
        <v>1.04679802955665E-2</v>
      </c>
      <c r="X15" s="19">
        <f t="shared" si="18"/>
        <v>1.954397394136808E-2</v>
      </c>
      <c r="Y15" s="19">
        <f t="shared" si="19"/>
        <v>3.2142857142857133E-2</v>
      </c>
      <c r="Z15" s="19">
        <f t="shared" si="20"/>
        <v>5.1058530510585301E-2</v>
      </c>
      <c r="AA15" s="19">
        <f t="shared" si="21"/>
        <v>8.3971184151283199E-2</v>
      </c>
      <c r="AB15" s="19">
        <f t="shared" si="22"/>
        <v>9.6128670282401324E-2</v>
      </c>
      <c r="AC15" s="19">
        <f t="shared" si="23"/>
        <v>9.94455994455994E-2</v>
      </c>
      <c r="AD15" s="19">
        <f t="shared" si="24"/>
        <v>9.7448979591836737E-2</v>
      </c>
    </row>
    <row r="16" spans="1:30">
      <c r="A16">
        <v>11</v>
      </c>
      <c r="B16" s="19" t="s">
        <v>175</v>
      </c>
      <c r="C16" t="s">
        <v>43</v>
      </c>
      <c r="D16">
        <v>0</v>
      </c>
      <c r="E16">
        <v>0.4</v>
      </c>
      <c r="F16">
        <v>0.7</v>
      </c>
      <c r="G16">
        <v>0.8</v>
      </c>
      <c r="H16">
        <v>0.4</v>
      </c>
      <c r="I16">
        <v>1.4</v>
      </c>
      <c r="J16">
        <v>0.7</v>
      </c>
      <c r="K16">
        <v>0.3</v>
      </c>
      <c r="L16" s="12">
        <v>1.8</v>
      </c>
      <c r="M16">
        <f t="shared" si="6"/>
        <v>0</v>
      </c>
      <c r="N16">
        <f t="shared" si="7"/>
        <v>0.24630541871921174</v>
      </c>
      <c r="O16">
        <f t="shared" si="8"/>
        <v>0.38002171552660152</v>
      </c>
      <c r="P16">
        <f t="shared" si="9"/>
        <v>0.3571428571428571</v>
      </c>
      <c r="Q16">
        <f t="shared" si="10"/>
        <v>0.12453300124533004</v>
      </c>
      <c r="R16">
        <f t="shared" si="11"/>
        <v>0.31517334533993696</v>
      </c>
      <c r="S16">
        <f t="shared" si="12"/>
        <v>0.13091453151299792</v>
      </c>
      <c r="T16">
        <f t="shared" si="13"/>
        <v>5.1975051975051943E-2</v>
      </c>
      <c r="U16">
        <f t="shared" si="14"/>
        <v>0.30612244897959184</v>
      </c>
      <c r="V16" s="19">
        <f t="shared" si="16"/>
        <v>8.385744234800839E-3</v>
      </c>
      <c r="W16" s="19">
        <f t="shared" si="17"/>
        <v>1.2931034482758617E-2</v>
      </c>
      <c r="X16" s="19">
        <f t="shared" si="18"/>
        <v>2.3344191096634097E-2</v>
      </c>
      <c r="Y16" s="19">
        <f t="shared" si="19"/>
        <v>3.5714285714285705E-2</v>
      </c>
      <c r="Z16" s="19">
        <f t="shared" si="20"/>
        <v>5.2303860523038599E-2</v>
      </c>
      <c r="AA16" s="19">
        <f t="shared" si="21"/>
        <v>8.7122917604682562E-2</v>
      </c>
      <c r="AB16" s="19">
        <f t="shared" si="22"/>
        <v>9.7437815597531299E-2</v>
      </c>
      <c r="AC16" s="19">
        <f t="shared" si="23"/>
        <v>9.996534996534992E-2</v>
      </c>
      <c r="AD16" s="19">
        <f t="shared" si="24"/>
        <v>0.10051020408163265</v>
      </c>
    </row>
    <row r="17" spans="1:30">
      <c r="A17">
        <v>12</v>
      </c>
      <c r="B17" s="19" t="s">
        <v>119</v>
      </c>
      <c r="C17" t="s">
        <v>68</v>
      </c>
      <c r="D17">
        <v>0</v>
      </c>
      <c r="E17">
        <v>0.7</v>
      </c>
      <c r="F17">
        <v>1.8</v>
      </c>
      <c r="G17">
        <v>2.2999999999999998</v>
      </c>
      <c r="H17">
        <v>2.1</v>
      </c>
      <c r="I17">
        <v>2</v>
      </c>
      <c r="J17">
        <v>2.1</v>
      </c>
      <c r="K17">
        <v>1.4</v>
      </c>
      <c r="L17" s="12">
        <v>0</v>
      </c>
      <c r="M17">
        <f t="shared" si="6"/>
        <v>0</v>
      </c>
      <c r="N17">
        <f t="shared" si="7"/>
        <v>0.4310344827586205</v>
      </c>
      <c r="O17">
        <f t="shared" si="8"/>
        <v>0.97719869706840401</v>
      </c>
      <c r="P17">
        <f t="shared" si="9"/>
        <v>1.026785714285714</v>
      </c>
      <c r="Q17">
        <f t="shared" si="10"/>
        <v>0.65379825653798262</v>
      </c>
      <c r="R17">
        <f t="shared" si="11"/>
        <v>0.45024763619990998</v>
      </c>
      <c r="S17">
        <f t="shared" si="12"/>
        <v>0.39274359453899382</v>
      </c>
      <c r="T17">
        <f t="shared" si="13"/>
        <v>0.24255024255024241</v>
      </c>
      <c r="U17">
        <f t="shared" si="14"/>
        <v>0</v>
      </c>
      <c r="V17" s="19">
        <f t="shared" si="16"/>
        <v>8.385744234800839E-3</v>
      </c>
      <c r="W17" s="19">
        <f t="shared" si="17"/>
        <v>1.724137931034482E-2</v>
      </c>
      <c r="X17" s="19">
        <f t="shared" si="18"/>
        <v>3.3116178067318133E-2</v>
      </c>
      <c r="Y17" s="19">
        <f t="shared" si="19"/>
        <v>4.5982142857142846E-2</v>
      </c>
      <c r="Z17" s="19">
        <f t="shared" si="20"/>
        <v>5.8841843088418423E-2</v>
      </c>
      <c r="AA17" s="19">
        <f t="shared" si="21"/>
        <v>9.1625393966681665E-2</v>
      </c>
      <c r="AB17" s="19">
        <f t="shared" si="22"/>
        <v>0.10136525154292124</v>
      </c>
      <c r="AC17" s="19">
        <f t="shared" si="23"/>
        <v>0.10239085239085234</v>
      </c>
      <c r="AD17" s="19">
        <f t="shared" si="24"/>
        <v>0.10051020408163265</v>
      </c>
    </row>
    <row r="18" spans="1:30">
      <c r="A18">
        <v>13</v>
      </c>
      <c r="B18" s="19" t="s">
        <v>120</v>
      </c>
      <c r="C18" t="s">
        <v>11</v>
      </c>
      <c r="D18">
        <v>1</v>
      </c>
      <c r="E18">
        <v>9.3000000000000007</v>
      </c>
      <c r="F18">
        <v>10.199999999999999</v>
      </c>
      <c r="G18">
        <v>12</v>
      </c>
      <c r="H18">
        <v>12.5</v>
      </c>
      <c r="I18">
        <v>13.4</v>
      </c>
      <c r="J18">
        <v>11.9</v>
      </c>
      <c r="K18">
        <v>6.9</v>
      </c>
      <c r="L18" s="12">
        <v>7.2</v>
      </c>
      <c r="M18">
        <f t="shared" si="6"/>
        <v>1.0482180293501047</v>
      </c>
      <c r="N18">
        <f t="shared" si="7"/>
        <v>5.7266009852216735</v>
      </c>
      <c r="O18">
        <f t="shared" si="8"/>
        <v>5.5374592833876219</v>
      </c>
      <c r="P18">
        <f t="shared" si="9"/>
        <v>5.3571428571428559</v>
      </c>
      <c r="Q18">
        <f t="shared" si="10"/>
        <v>3.8916562889165633</v>
      </c>
      <c r="R18">
        <f t="shared" si="11"/>
        <v>3.0166591625393968</v>
      </c>
      <c r="S18">
        <f t="shared" si="12"/>
        <v>2.225547035720965</v>
      </c>
      <c r="T18">
        <f t="shared" si="13"/>
        <v>1.1954261954261949</v>
      </c>
      <c r="U18">
        <f t="shared" si="14"/>
        <v>1.2244897959183674</v>
      </c>
      <c r="V18" s="19">
        <f t="shared" si="16"/>
        <v>1.8867924528301886E-2</v>
      </c>
      <c r="W18" s="19">
        <f t="shared" si="17"/>
        <v>7.4507389162561555E-2</v>
      </c>
      <c r="X18" s="19">
        <f t="shared" si="18"/>
        <v>8.8490770901194352E-2</v>
      </c>
      <c r="Y18" s="19">
        <f t="shared" si="19"/>
        <v>9.9553571428571408E-2</v>
      </c>
      <c r="Z18" s="19">
        <f t="shared" si="20"/>
        <v>9.7758405977584062E-2</v>
      </c>
      <c r="AA18" s="19">
        <f t="shared" si="21"/>
        <v>0.12179198559207563</v>
      </c>
      <c r="AB18" s="19">
        <f t="shared" si="22"/>
        <v>0.12362072190013089</v>
      </c>
      <c r="AC18" s="19">
        <f t="shared" si="23"/>
        <v>0.1143451143451143</v>
      </c>
      <c r="AD18" s="19">
        <f t="shared" si="24"/>
        <v>0.11275510204081632</v>
      </c>
    </row>
    <row r="19" spans="1:30">
      <c r="A19">
        <v>14</v>
      </c>
      <c r="B19" s="19" t="s">
        <v>121</v>
      </c>
      <c r="C19" t="s">
        <v>41</v>
      </c>
      <c r="D19">
        <v>0</v>
      </c>
      <c r="E19">
        <v>0.7</v>
      </c>
      <c r="F19">
        <v>1.9</v>
      </c>
      <c r="G19">
        <v>1.3</v>
      </c>
      <c r="H19">
        <v>1.1000000000000001</v>
      </c>
      <c r="I19">
        <v>1.1000000000000001</v>
      </c>
      <c r="J19">
        <v>0.5</v>
      </c>
      <c r="K19">
        <v>1</v>
      </c>
      <c r="L19" s="12">
        <v>0</v>
      </c>
      <c r="M19">
        <f t="shared" si="6"/>
        <v>0</v>
      </c>
      <c r="N19">
        <f t="shared" si="7"/>
        <v>0.4310344827586205</v>
      </c>
      <c r="O19">
        <f t="shared" si="8"/>
        <v>1.0314875135722041</v>
      </c>
      <c r="P19">
        <f t="shared" si="9"/>
        <v>0.58035714285714268</v>
      </c>
      <c r="Q19">
        <f t="shared" si="10"/>
        <v>0.34246575342465757</v>
      </c>
      <c r="R19">
        <f t="shared" si="11"/>
        <v>0.24763619990995048</v>
      </c>
      <c r="S19">
        <f t="shared" si="12"/>
        <v>9.3510379652141373E-2</v>
      </c>
      <c r="T19">
        <f t="shared" si="13"/>
        <v>0.17325017325017317</v>
      </c>
      <c r="U19">
        <f t="shared" si="14"/>
        <v>0</v>
      </c>
      <c r="V19" s="19">
        <f t="shared" si="16"/>
        <v>1.8867924528301886E-2</v>
      </c>
      <c r="W19" s="19">
        <f t="shared" si="17"/>
        <v>7.8817733990147756E-2</v>
      </c>
      <c r="X19" s="19">
        <f t="shared" si="18"/>
        <v>9.8805646036916397E-2</v>
      </c>
      <c r="Y19" s="19">
        <f t="shared" si="19"/>
        <v>0.10535714285714283</v>
      </c>
      <c r="Z19" s="19">
        <f t="shared" si="20"/>
        <v>0.10118306351183064</v>
      </c>
      <c r="AA19" s="19">
        <f t="shared" si="21"/>
        <v>0.12426834759117514</v>
      </c>
      <c r="AB19" s="19">
        <f t="shared" si="22"/>
        <v>0.1245558256966523</v>
      </c>
      <c r="AC19" s="19">
        <f t="shared" si="23"/>
        <v>0.11607761607761603</v>
      </c>
      <c r="AD19" s="19">
        <f t="shared" si="24"/>
        <v>0.11275510204081632</v>
      </c>
    </row>
    <row r="20" spans="1:30">
      <c r="A20">
        <v>15</v>
      </c>
      <c r="B20" s="19" t="s">
        <v>122</v>
      </c>
      <c r="C20" t="s">
        <v>13</v>
      </c>
      <c r="D20">
        <v>0.7</v>
      </c>
      <c r="E20">
        <v>2.8</v>
      </c>
      <c r="F20">
        <v>0.8</v>
      </c>
      <c r="G20">
        <v>3.5</v>
      </c>
      <c r="H20">
        <v>2.5</v>
      </c>
      <c r="I20">
        <v>1.8</v>
      </c>
      <c r="J20">
        <v>0.9</v>
      </c>
      <c r="K20">
        <v>1.1000000000000001</v>
      </c>
      <c r="L20" s="12">
        <v>0</v>
      </c>
      <c r="M20">
        <f t="shared" si="6"/>
        <v>0.73375262054507329</v>
      </c>
      <c r="N20">
        <f t="shared" si="7"/>
        <v>1.724137931034482</v>
      </c>
      <c r="O20">
        <f t="shared" si="8"/>
        <v>0.43431053203040176</v>
      </c>
      <c r="P20">
        <f t="shared" si="9"/>
        <v>1.5624999999999996</v>
      </c>
      <c r="Q20">
        <f t="shared" si="10"/>
        <v>0.77833125778331258</v>
      </c>
      <c r="R20">
        <f t="shared" si="11"/>
        <v>0.40522287257991896</v>
      </c>
      <c r="S20">
        <f t="shared" si="12"/>
        <v>0.1683186833738545</v>
      </c>
      <c r="T20">
        <f t="shared" si="13"/>
        <v>0.19057519057519048</v>
      </c>
      <c r="U20">
        <f t="shared" si="14"/>
        <v>0</v>
      </c>
      <c r="V20" s="19">
        <f t="shared" si="16"/>
        <v>2.6205450733752619E-2</v>
      </c>
      <c r="W20" s="19">
        <f t="shared" si="17"/>
        <v>9.6059113300492577E-2</v>
      </c>
      <c r="X20" s="19">
        <f t="shared" si="18"/>
        <v>0.10314875135722042</v>
      </c>
      <c r="Y20" s="19">
        <f t="shared" si="19"/>
        <v>0.12098214285714283</v>
      </c>
      <c r="Z20" s="19">
        <f t="shared" si="20"/>
        <v>0.10896637608966377</v>
      </c>
      <c r="AA20" s="19">
        <f t="shared" si="21"/>
        <v>0.12832057631697433</v>
      </c>
      <c r="AB20" s="19">
        <f t="shared" si="22"/>
        <v>0.12623901253039085</v>
      </c>
      <c r="AC20" s="19">
        <f t="shared" si="23"/>
        <v>0.11798336798336793</v>
      </c>
      <c r="AD20" s="19">
        <f t="shared" si="24"/>
        <v>0.11275510204081632</v>
      </c>
    </row>
    <row r="21" spans="1:30">
      <c r="A21">
        <v>16</v>
      </c>
      <c r="B21" s="19" t="s">
        <v>123</v>
      </c>
      <c r="C21" t="s">
        <v>14</v>
      </c>
      <c r="D21">
        <v>1</v>
      </c>
      <c r="E21">
        <v>2.1</v>
      </c>
      <c r="F21">
        <v>1.7</v>
      </c>
      <c r="G21">
        <v>2.2000000000000002</v>
      </c>
      <c r="H21">
        <v>2.2999999999999998</v>
      </c>
      <c r="I21">
        <v>1.4</v>
      </c>
      <c r="J21">
        <v>1.7</v>
      </c>
      <c r="K21">
        <v>1.6</v>
      </c>
      <c r="L21" s="12">
        <v>0</v>
      </c>
      <c r="M21">
        <f t="shared" si="6"/>
        <v>1.0482180293501047</v>
      </c>
      <c r="N21">
        <f t="shared" si="7"/>
        <v>1.2931034482758617</v>
      </c>
      <c r="O21">
        <f t="shared" si="8"/>
        <v>0.92290988056460377</v>
      </c>
      <c r="P21">
        <f t="shared" si="9"/>
        <v>0.98214285714285698</v>
      </c>
      <c r="Q21">
        <f t="shared" si="10"/>
        <v>0.71606475716064755</v>
      </c>
      <c r="R21">
        <f t="shared" si="11"/>
        <v>0.31517334533993696</v>
      </c>
      <c r="S21">
        <f t="shared" si="12"/>
        <v>0.31793529081728067</v>
      </c>
      <c r="T21">
        <f t="shared" si="13"/>
        <v>0.27720027720027707</v>
      </c>
      <c r="U21">
        <f t="shared" si="14"/>
        <v>0</v>
      </c>
      <c r="V21" s="19">
        <f t="shared" si="16"/>
        <v>3.668763102725367E-2</v>
      </c>
      <c r="W21" s="19">
        <f t="shared" si="17"/>
        <v>0.1089901477832512</v>
      </c>
      <c r="X21" s="19">
        <f t="shared" si="18"/>
        <v>0.11237785016286646</v>
      </c>
      <c r="Y21" s="19">
        <f t="shared" si="19"/>
        <v>0.13080357142857141</v>
      </c>
      <c r="Z21" s="19">
        <f t="shared" si="20"/>
        <v>0.11612702366127024</v>
      </c>
      <c r="AA21" s="19">
        <f t="shared" si="21"/>
        <v>0.13147230977037369</v>
      </c>
      <c r="AB21" s="19">
        <f t="shared" si="22"/>
        <v>0.12941836543856367</v>
      </c>
      <c r="AC21" s="19">
        <f t="shared" si="23"/>
        <v>0.12075537075537071</v>
      </c>
      <c r="AD21" s="19">
        <f t="shared" si="24"/>
        <v>0.11275510204081632</v>
      </c>
    </row>
    <row r="22" spans="1:30">
      <c r="A22">
        <v>17</v>
      </c>
      <c r="B22" s="19" t="s">
        <v>124</v>
      </c>
      <c r="C22" t="s">
        <v>15</v>
      </c>
      <c r="D22">
        <v>1.3</v>
      </c>
      <c r="E22">
        <v>1.6</v>
      </c>
      <c r="F22">
        <v>1.9</v>
      </c>
      <c r="G22">
        <v>1.8</v>
      </c>
      <c r="H22">
        <v>1.3</v>
      </c>
      <c r="I22">
        <v>0.8</v>
      </c>
      <c r="J22">
        <v>1</v>
      </c>
      <c r="K22">
        <v>0</v>
      </c>
      <c r="L22" s="12">
        <v>1.6</v>
      </c>
      <c r="M22">
        <f t="shared" si="6"/>
        <v>1.3626834381551363</v>
      </c>
      <c r="N22">
        <f t="shared" si="7"/>
        <v>0.98522167487684698</v>
      </c>
      <c r="O22">
        <f t="shared" si="8"/>
        <v>1.0314875135722041</v>
      </c>
      <c r="P22">
        <f t="shared" si="9"/>
        <v>0.80357142857142827</v>
      </c>
      <c r="Q22">
        <f t="shared" si="10"/>
        <v>0.4047322540473226</v>
      </c>
      <c r="R22">
        <f t="shared" si="11"/>
        <v>0.18009905447996399</v>
      </c>
      <c r="S22">
        <f t="shared" si="12"/>
        <v>0.18702075930428275</v>
      </c>
      <c r="T22">
        <f t="shared" si="13"/>
        <v>0</v>
      </c>
      <c r="U22">
        <f t="shared" si="14"/>
        <v>0.27210884353741499</v>
      </c>
      <c r="V22" s="19">
        <f t="shared" si="16"/>
        <v>5.0314465408805034E-2</v>
      </c>
      <c r="W22" s="19">
        <f t="shared" si="17"/>
        <v>0.11884236453201967</v>
      </c>
      <c r="X22" s="19">
        <f t="shared" si="18"/>
        <v>0.1226927252985885</v>
      </c>
      <c r="Y22" s="19">
        <f t="shared" si="19"/>
        <v>0.13883928571428569</v>
      </c>
      <c r="Z22" s="19">
        <f t="shared" si="20"/>
        <v>0.12017434620174347</v>
      </c>
      <c r="AA22" s="19">
        <f t="shared" si="21"/>
        <v>0.13327330031517334</v>
      </c>
      <c r="AB22" s="19">
        <f t="shared" si="22"/>
        <v>0.13128857303160649</v>
      </c>
      <c r="AC22" s="19">
        <f t="shared" si="23"/>
        <v>0.12075537075537071</v>
      </c>
      <c r="AD22" s="19">
        <f t="shared" si="24"/>
        <v>0.11547619047619047</v>
      </c>
    </row>
    <row r="23" spans="1:30">
      <c r="A23">
        <v>18</v>
      </c>
      <c r="B23" s="19" t="s">
        <v>125</v>
      </c>
      <c r="C23" t="s">
        <v>16</v>
      </c>
      <c r="D23">
        <v>0.3</v>
      </c>
      <c r="E23">
        <v>0.8</v>
      </c>
      <c r="F23">
        <v>0.8</v>
      </c>
      <c r="G23">
        <v>1.3</v>
      </c>
      <c r="H23">
        <v>2.1</v>
      </c>
      <c r="I23">
        <v>1.5</v>
      </c>
      <c r="J23">
        <v>3.5</v>
      </c>
      <c r="K23">
        <v>0.6</v>
      </c>
      <c r="L23" s="12">
        <v>0</v>
      </c>
      <c r="M23">
        <f t="shared" si="6"/>
        <v>0.31446540880503143</v>
      </c>
      <c r="N23">
        <f t="shared" si="7"/>
        <v>0.49261083743842349</v>
      </c>
      <c r="O23">
        <f t="shared" si="8"/>
        <v>0.43431053203040176</v>
      </c>
      <c r="P23">
        <f t="shared" si="9"/>
        <v>0.58035714285714268</v>
      </c>
      <c r="Q23">
        <f t="shared" si="10"/>
        <v>0.65379825653798262</v>
      </c>
      <c r="R23">
        <f t="shared" si="11"/>
        <v>0.3376857271499325</v>
      </c>
      <c r="S23">
        <f t="shared" si="12"/>
        <v>0.65457265756498961</v>
      </c>
      <c r="T23">
        <f t="shared" si="13"/>
        <v>0.10395010395010389</v>
      </c>
      <c r="U23">
        <f t="shared" si="14"/>
        <v>0</v>
      </c>
      <c r="V23" s="19">
        <f t="shared" si="16"/>
        <v>5.3459119496855348E-2</v>
      </c>
      <c r="W23" s="19">
        <f t="shared" si="17"/>
        <v>0.1237684729064039</v>
      </c>
      <c r="X23" s="19">
        <f t="shared" si="18"/>
        <v>0.12703583061889251</v>
      </c>
      <c r="Y23" s="19">
        <f t="shared" si="19"/>
        <v>0.14464285714285713</v>
      </c>
      <c r="Z23" s="19">
        <f t="shared" si="20"/>
        <v>0.12671232876712329</v>
      </c>
      <c r="AA23" s="19">
        <f t="shared" si="21"/>
        <v>0.13665015758667268</v>
      </c>
      <c r="AB23" s="19">
        <f t="shared" si="22"/>
        <v>0.13783429960725638</v>
      </c>
      <c r="AC23" s="19">
        <f t="shared" si="23"/>
        <v>0.12179487179487175</v>
      </c>
      <c r="AD23" s="19">
        <f t="shared" si="24"/>
        <v>0.11547619047619047</v>
      </c>
    </row>
    <row r="24" spans="1:30">
      <c r="A24">
        <v>19</v>
      </c>
      <c r="B24" s="19" t="s">
        <v>183</v>
      </c>
      <c r="C24" t="s">
        <v>12</v>
      </c>
      <c r="D24">
        <v>6.9</v>
      </c>
      <c r="E24">
        <v>12.3</v>
      </c>
      <c r="F24">
        <v>8.3000000000000007</v>
      </c>
      <c r="G24">
        <v>10.199999999999999</v>
      </c>
      <c r="H24">
        <v>10.7</v>
      </c>
      <c r="I24">
        <v>9.1</v>
      </c>
      <c r="J24">
        <v>8.1</v>
      </c>
      <c r="K24">
        <v>6.9</v>
      </c>
      <c r="L24" s="12">
        <v>5.8</v>
      </c>
      <c r="M24">
        <f t="shared" si="6"/>
        <v>7.232704402515723</v>
      </c>
      <c r="N24">
        <f t="shared" si="7"/>
        <v>7.5738916256157616</v>
      </c>
      <c r="O24">
        <f t="shared" si="8"/>
        <v>4.5059717698154182</v>
      </c>
      <c r="P24">
        <f t="shared" si="9"/>
        <v>4.553571428571427</v>
      </c>
      <c r="Q24">
        <f t="shared" si="10"/>
        <v>3.3312577833125778</v>
      </c>
      <c r="R24">
        <f t="shared" si="11"/>
        <v>2.0486267447095901</v>
      </c>
      <c r="S24">
        <f t="shared" si="12"/>
        <v>1.5148681503646904</v>
      </c>
      <c r="T24">
        <f t="shared" si="13"/>
        <v>1.1954261954261949</v>
      </c>
      <c r="U24">
        <f t="shared" si="14"/>
        <v>0.98639455782312913</v>
      </c>
      <c r="V24" s="19">
        <f t="shared" si="16"/>
        <v>0.12578616352201258</v>
      </c>
      <c r="W24" s="19">
        <f t="shared" si="17"/>
        <v>0.1995073891625615</v>
      </c>
      <c r="X24" s="19">
        <f t="shared" si="18"/>
        <v>0.17209554831704668</v>
      </c>
      <c r="Y24" s="19">
        <f t="shared" si="19"/>
        <v>0.19017857142857139</v>
      </c>
      <c r="Z24" s="19">
        <f t="shared" si="20"/>
        <v>0.16002490660024907</v>
      </c>
      <c r="AA24" s="19">
        <f t="shared" si="21"/>
        <v>0.15713642503376857</v>
      </c>
      <c r="AB24" s="19">
        <f t="shared" si="22"/>
        <v>0.15298298111090328</v>
      </c>
      <c r="AC24" s="19">
        <f t="shared" si="23"/>
        <v>0.13374913374913369</v>
      </c>
      <c r="AD24" s="19">
        <f t="shared" si="24"/>
        <v>0.12534013605442176</v>
      </c>
    </row>
    <row r="25" spans="1:30">
      <c r="A25">
        <v>20</v>
      </c>
      <c r="B25" s="19" t="s">
        <v>176</v>
      </c>
      <c r="C25" t="s">
        <v>69</v>
      </c>
      <c r="D25">
        <v>7.9</v>
      </c>
      <c r="E25">
        <v>6.5</v>
      </c>
      <c r="F25">
        <v>2.2999999999999998</v>
      </c>
      <c r="G25">
        <v>1.9</v>
      </c>
      <c r="H25">
        <v>2.4</v>
      </c>
      <c r="I25">
        <v>1.6</v>
      </c>
      <c r="J25">
        <v>1.7</v>
      </c>
      <c r="K25">
        <v>1.6</v>
      </c>
      <c r="L25" s="12">
        <v>0</v>
      </c>
      <c r="M25">
        <f t="shared" si="6"/>
        <v>8.2809224318658288</v>
      </c>
      <c r="N25">
        <f t="shared" si="7"/>
        <v>4.0024630541871904</v>
      </c>
      <c r="O25">
        <f t="shared" si="8"/>
        <v>1.2486427795874051</v>
      </c>
      <c r="P25">
        <f t="shared" si="9"/>
        <v>0.84821428571428548</v>
      </c>
      <c r="Q25">
        <f t="shared" si="10"/>
        <v>0.74719800747198006</v>
      </c>
      <c r="R25">
        <f t="shared" si="11"/>
        <v>0.36019810895992799</v>
      </c>
      <c r="S25">
        <f t="shared" si="12"/>
        <v>0.31793529081728067</v>
      </c>
      <c r="T25">
        <f t="shared" si="13"/>
        <v>0.27720027720027707</v>
      </c>
      <c r="U25">
        <f t="shared" si="14"/>
        <v>0</v>
      </c>
      <c r="V25" s="19">
        <f t="shared" si="16"/>
        <v>0.20859538784067086</v>
      </c>
      <c r="W25" s="19">
        <f t="shared" si="17"/>
        <v>0.23953201970443341</v>
      </c>
      <c r="X25" s="19">
        <f t="shared" si="18"/>
        <v>0.18458197611292074</v>
      </c>
      <c r="Y25" s="19">
        <f t="shared" si="19"/>
        <v>0.19866071428571425</v>
      </c>
      <c r="Z25" s="19">
        <f t="shared" si="20"/>
        <v>0.16749688667496887</v>
      </c>
      <c r="AA25" s="19">
        <f t="shared" si="21"/>
        <v>0.16073840612336784</v>
      </c>
      <c r="AB25" s="19">
        <f t="shared" si="22"/>
        <v>0.15616233401907609</v>
      </c>
      <c r="AC25" s="19">
        <f t="shared" si="23"/>
        <v>0.13652113652113645</v>
      </c>
      <c r="AD25" s="19">
        <f t="shared" si="24"/>
        <v>0.12534013605442176</v>
      </c>
    </row>
    <row r="26" spans="1:30">
      <c r="A26">
        <v>21</v>
      </c>
      <c r="B26" s="19" t="s">
        <v>177</v>
      </c>
      <c r="C26" t="s">
        <v>17</v>
      </c>
      <c r="D26">
        <v>5.3</v>
      </c>
      <c r="E26">
        <v>3</v>
      </c>
      <c r="F26">
        <v>0.7</v>
      </c>
      <c r="G26">
        <v>0.9</v>
      </c>
      <c r="H26">
        <v>0.5</v>
      </c>
      <c r="I26">
        <v>0.2</v>
      </c>
      <c r="J26">
        <v>0.5</v>
      </c>
      <c r="K26">
        <v>0</v>
      </c>
      <c r="L26" s="12">
        <v>0</v>
      </c>
      <c r="M26">
        <f t="shared" si="6"/>
        <v>5.5555555555555554</v>
      </c>
      <c r="N26">
        <f t="shared" si="7"/>
        <v>1.8472906403940879</v>
      </c>
      <c r="O26">
        <f t="shared" si="8"/>
        <v>0.38002171552660152</v>
      </c>
      <c r="P26">
        <f t="shared" si="9"/>
        <v>0.40178571428571414</v>
      </c>
      <c r="Q26">
        <f t="shared" si="10"/>
        <v>0.15566625155666253</v>
      </c>
      <c r="R26">
        <f t="shared" si="11"/>
        <v>4.5024763619990998E-2</v>
      </c>
      <c r="S26">
        <f t="shared" si="12"/>
        <v>9.3510379652141373E-2</v>
      </c>
      <c r="T26">
        <f t="shared" si="13"/>
        <v>0</v>
      </c>
      <c r="U26">
        <f t="shared" si="14"/>
        <v>0</v>
      </c>
      <c r="V26" s="19">
        <f t="shared" si="16"/>
        <v>0.26415094339622641</v>
      </c>
      <c r="W26" s="19">
        <f t="shared" si="17"/>
        <v>0.25800492610837428</v>
      </c>
      <c r="X26" s="19">
        <f t="shared" si="18"/>
        <v>0.18838219326818675</v>
      </c>
      <c r="Y26" s="19">
        <f t="shared" si="19"/>
        <v>0.20267857142857137</v>
      </c>
      <c r="Z26" s="19">
        <f t="shared" si="20"/>
        <v>0.1690535491905355</v>
      </c>
      <c r="AA26" s="19">
        <f t="shared" si="21"/>
        <v>0.16118865375956776</v>
      </c>
      <c r="AB26" s="19">
        <f t="shared" si="22"/>
        <v>0.15709743781559751</v>
      </c>
      <c r="AC26" s="19">
        <f t="shared" si="23"/>
        <v>0.13652113652113645</v>
      </c>
      <c r="AD26" s="19">
        <f t="shared" si="24"/>
        <v>0.12534013605442176</v>
      </c>
    </row>
    <row r="27" spans="1:30">
      <c r="A27">
        <v>22</v>
      </c>
      <c r="B27" s="19" t="s">
        <v>178</v>
      </c>
      <c r="C27" t="s">
        <v>44</v>
      </c>
      <c r="D27">
        <v>1.2</v>
      </c>
      <c r="E27">
        <v>2.7</v>
      </c>
      <c r="F27">
        <v>2.2000000000000002</v>
      </c>
      <c r="G27">
        <v>1.3</v>
      </c>
      <c r="H27">
        <v>1.3</v>
      </c>
      <c r="I27">
        <v>1.6</v>
      </c>
      <c r="J27">
        <v>1.9</v>
      </c>
      <c r="K27">
        <v>2.7</v>
      </c>
      <c r="L27" s="12">
        <v>4.4000000000000004</v>
      </c>
      <c r="M27">
        <f t="shared" si="6"/>
        <v>1.2578616352201257</v>
      </c>
      <c r="N27">
        <f t="shared" si="7"/>
        <v>1.6625615763546793</v>
      </c>
      <c r="O27">
        <f t="shared" si="8"/>
        <v>1.1943539630836049</v>
      </c>
      <c r="P27">
        <f t="shared" si="9"/>
        <v>0.58035714285714268</v>
      </c>
      <c r="Q27">
        <f t="shared" si="10"/>
        <v>0.4047322540473226</v>
      </c>
      <c r="R27">
        <f t="shared" si="11"/>
        <v>0.36019810895992799</v>
      </c>
      <c r="S27">
        <f t="shared" si="12"/>
        <v>0.35533944267813727</v>
      </c>
      <c r="T27">
        <f t="shared" si="13"/>
        <v>0.46777546777546763</v>
      </c>
      <c r="U27">
        <f t="shared" si="14"/>
        <v>0.74829931972789121</v>
      </c>
      <c r="V27" s="19">
        <f t="shared" si="16"/>
        <v>0.27672955974842767</v>
      </c>
      <c r="W27" s="19">
        <f t="shared" si="17"/>
        <v>0.27463054187192104</v>
      </c>
      <c r="X27" s="19">
        <f t="shared" si="18"/>
        <v>0.20032573289902281</v>
      </c>
      <c r="Y27" s="19">
        <f t="shared" si="19"/>
        <v>0.20848214285714281</v>
      </c>
      <c r="Z27" s="19">
        <f t="shared" si="20"/>
        <v>0.17310087173100872</v>
      </c>
      <c r="AA27" s="19">
        <f t="shared" si="21"/>
        <v>0.16479063484916703</v>
      </c>
      <c r="AB27" s="19">
        <f t="shared" si="22"/>
        <v>0.16065083224237889</v>
      </c>
      <c r="AC27" s="19">
        <f t="shared" si="23"/>
        <v>0.14119889119889112</v>
      </c>
      <c r="AD27" s="19">
        <f t="shared" si="24"/>
        <v>0.13282312925170067</v>
      </c>
    </row>
    <row r="28" spans="1:30">
      <c r="A28">
        <v>23</v>
      </c>
      <c r="B28" s="19" t="s">
        <v>126</v>
      </c>
      <c r="C28" t="s">
        <v>70</v>
      </c>
      <c r="D28">
        <v>0.4</v>
      </c>
      <c r="E28">
        <v>0.4</v>
      </c>
      <c r="F28">
        <v>0.3</v>
      </c>
      <c r="G28">
        <v>0.5</v>
      </c>
      <c r="H28">
        <v>1</v>
      </c>
      <c r="I28">
        <v>0.6</v>
      </c>
      <c r="J28">
        <v>1.3</v>
      </c>
      <c r="K28">
        <v>1</v>
      </c>
      <c r="L28" s="12">
        <v>0</v>
      </c>
      <c r="M28">
        <f t="shared" si="6"/>
        <v>0.41928721174004197</v>
      </c>
      <c r="N28">
        <f t="shared" si="7"/>
        <v>0.24630541871921174</v>
      </c>
      <c r="O28">
        <f t="shared" si="8"/>
        <v>0.16286644951140067</v>
      </c>
      <c r="P28">
        <f t="shared" si="9"/>
        <v>0.22321428571428567</v>
      </c>
      <c r="Q28">
        <f t="shared" si="10"/>
        <v>0.31133250311332505</v>
      </c>
      <c r="R28">
        <f t="shared" si="11"/>
        <v>0.13507429085997297</v>
      </c>
      <c r="S28">
        <f t="shared" si="12"/>
        <v>0.2431269870955676</v>
      </c>
      <c r="T28">
        <f t="shared" si="13"/>
        <v>0.17325017325017317</v>
      </c>
      <c r="U28">
        <f t="shared" si="14"/>
        <v>0</v>
      </c>
      <c r="V28" s="19">
        <f t="shared" si="16"/>
        <v>0.2809224318658281</v>
      </c>
      <c r="W28" s="19">
        <f t="shared" si="17"/>
        <v>0.27709359605911316</v>
      </c>
      <c r="X28" s="19">
        <f t="shared" si="18"/>
        <v>0.20195439739413681</v>
      </c>
      <c r="Y28" s="19">
        <f t="shared" si="19"/>
        <v>0.21071428571428566</v>
      </c>
      <c r="Z28" s="19">
        <f t="shared" si="20"/>
        <v>0.17621419676214198</v>
      </c>
      <c r="AA28" s="19">
        <f t="shared" si="21"/>
        <v>0.16614137775776677</v>
      </c>
      <c r="AB28" s="19">
        <f t="shared" si="22"/>
        <v>0.16308210211333457</v>
      </c>
      <c r="AC28" s="19">
        <f t="shared" si="23"/>
        <v>0.14293139293139284</v>
      </c>
      <c r="AD28" s="19">
        <f t="shared" si="24"/>
        <v>0.13282312925170067</v>
      </c>
    </row>
    <row r="29" spans="1:30">
      <c r="A29">
        <v>24</v>
      </c>
      <c r="B29" s="19" t="s">
        <v>127</v>
      </c>
      <c r="C29" t="s">
        <v>71</v>
      </c>
      <c r="D29">
        <v>0.9</v>
      </c>
      <c r="E29">
        <v>4.2</v>
      </c>
      <c r="F29">
        <v>4</v>
      </c>
      <c r="G29">
        <v>6.4</v>
      </c>
      <c r="H29">
        <v>4.3</v>
      </c>
      <c r="I29">
        <v>4.5</v>
      </c>
      <c r="J29">
        <v>2.1</v>
      </c>
      <c r="K29">
        <v>1.7</v>
      </c>
      <c r="L29" s="12">
        <v>2.1</v>
      </c>
      <c r="M29">
        <f t="shared" si="6"/>
        <v>0.94339622641509435</v>
      </c>
      <c r="N29">
        <f t="shared" si="7"/>
        <v>2.5862068965517233</v>
      </c>
      <c r="O29">
        <f t="shared" si="8"/>
        <v>2.1715526601520088</v>
      </c>
      <c r="P29">
        <f t="shared" si="9"/>
        <v>2.8571428571428568</v>
      </c>
      <c r="Q29">
        <f t="shared" si="10"/>
        <v>1.3387297633872977</v>
      </c>
      <c r="R29">
        <f t="shared" si="11"/>
        <v>1.0130571814497973</v>
      </c>
      <c r="S29">
        <f t="shared" si="12"/>
        <v>0.39274359453899382</v>
      </c>
      <c r="T29">
        <f t="shared" si="13"/>
        <v>0.29452529452529436</v>
      </c>
      <c r="U29">
        <f t="shared" si="14"/>
        <v>0.35714285714285715</v>
      </c>
      <c r="V29" s="19">
        <f t="shared" si="16"/>
        <v>0.29035639412997905</v>
      </c>
      <c r="W29" s="19">
        <f t="shared" si="17"/>
        <v>0.30295566502463039</v>
      </c>
      <c r="X29" s="19">
        <f t="shared" si="18"/>
        <v>0.22366992399565691</v>
      </c>
      <c r="Y29" s="19">
        <f t="shared" si="19"/>
        <v>0.23928571428571421</v>
      </c>
      <c r="Z29" s="19">
        <f t="shared" si="20"/>
        <v>0.18960149439601495</v>
      </c>
      <c r="AA29" s="19">
        <f t="shared" si="21"/>
        <v>0.17627194957226475</v>
      </c>
      <c r="AB29" s="19">
        <f t="shared" si="22"/>
        <v>0.16700953805872451</v>
      </c>
      <c r="AC29" s="19">
        <f t="shared" si="23"/>
        <v>0.14587664587664578</v>
      </c>
      <c r="AD29" s="19">
        <f t="shared" si="24"/>
        <v>0.13639455782312923</v>
      </c>
    </row>
    <row r="30" spans="1:30">
      <c r="A30">
        <v>25</v>
      </c>
      <c r="B30" s="19" t="s">
        <v>179</v>
      </c>
      <c r="C30" t="s">
        <v>45</v>
      </c>
      <c r="D30">
        <v>0.9</v>
      </c>
      <c r="E30">
        <v>0</v>
      </c>
      <c r="F30">
        <v>0.5</v>
      </c>
      <c r="G30">
        <v>1.3</v>
      </c>
      <c r="H30">
        <v>1</v>
      </c>
      <c r="I30">
        <v>1.3</v>
      </c>
      <c r="J30">
        <v>1</v>
      </c>
      <c r="K30">
        <v>0.9</v>
      </c>
      <c r="L30" s="12">
        <v>0</v>
      </c>
      <c r="M30">
        <f t="shared" si="6"/>
        <v>0.94339622641509435</v>
      </c>
      <c r="N30">
        <f t="shared" si="7"/>
        <v>0</v>
      </c>
      <c r="O30">
        <f t="shared" si="8"/>
        <v>0.2714440825190011</v>
      </c>
      <c r="P30">
        <f t="shared" si="9"/>
        <v>0.58035714285714268</v>
      </c>
      <c r="Q30">
        <f t="shared" si="10"/>
        <v>0.31133250311332505</v>
      </c>
      <c r="R30">
        <f t="shared" si="11"/>
        <v>0.29266096352994148</v>
      </c>
      <c r="S30">
        <f t="shared" si="12"/>
        <v>0.18702075930428275</v>
      </c>
      <c r="T30">
        <f t="shared" si="13"/>
        <v>0.15592515592515585</v>
      </c>
      <c r="U30">
        <f t="shared" si="14"/>
        <v>0</v>
      </c>
      <c r="V30" s="19">
        <f t="shared" si="16"/>
        <v>0.29979035639412999</v>
      </c>
      <c r="W30" s="19">
        <f t="shared" si="17"/>
        <v>0.30295566502463039</v>
      </c>
      <c r="X30" s="19">
        <f t="shared" si="18"/>
        <v>0.22638436482084692</v>
      </c>
      <c r="Y30" s="19">
        <f t="shared" si="19"/>
        <v>0.24508928571428565</v>
      </c>
      <c r="Z30" s="19">
        <f t="shared" si="20"/>
        <v>0.19271481942714822</v>
      </c>
      <c r="AA30" s="19">
        <f t="shared" si="21"/>
        <v>0.17919855920756417</v>
      </c>
      <c r="AB30" s="19">
        <f t="shared" si="22"/>
        <v>0.16887974565176733</v>
      </c>
      <c r="AC30" s="19">
        <f t="shared" si="23"/>
        <v>0.14743589743589733</v>
      </c>
      <c r="AD30" s="19">
        <f t="shared" si="24"/>
        <v>0.13639455782312923</v>
      </c>
    </row>
    <row r="31" spans="1:30">
      <c r="A31">
        <v>26</v>
      </c>
      <c r="B31" s="19" t="s">
        <v>128</v>
      </c>
      <c r="C31" t="s">
        <v>72</v>
      </c>
      <c r="D31">
        <v>0</v>
      </c>
      <c r="E31">
        <v>0</v>
      </c>
      <c r="F31">
        <v>0</v>
      </c>
      <c r="G31">
        <v>0.2</v>
      </c>
      <c r="H31">
        <v>0.2</v>
      </c>
      <c r="I31">
        <v>1.5</v>
      </c>
      <c r="J31">
        <v>5.5</v>
      </c>
      <c r="K31">
        <v>11.3</v>
      </c>
      <c r="L31" s="12">
        <v>5.2</v>
      </c>
      <c r="M31">
        <f t="shared" si="6"/>
        <v>0</v>
      </c>
      <c r="N31">
        <f t="shared" si="7"/>
        <v>0</v>
      </c>
      <c r="O31">
        <f t="shared" si="8"/>
        <v>0</v>
      </c>
      <c r="P31">
        <f t="shared" si="9"/>
        <v>8.9285714285714274E-2</v>
      </c>
      <c r="Q31">
        <f t="shared" si="10"/>
        <v>6.2266500622665019E-2</v>
      </c>
      <c r="R31">
        <f t="shared" si="11"/>
        <v>0.3376857271499325</v>
      </c>
      <c r="S31">
        <f t="shared" si="12"/>
        <v>1.0286141761735552</v>
      </c>
      <c r="T31">
        <f t="shared" si="13"/>
        <v>1.9577269577269569</v>
      </c>
      <c r="U31">
        <f t="shared" si="14"/>
        <v>0.88435374149659873</v>
      </c>
      <c r="V31" s="19">
        <f t="shared" si="16"/>
        <v>0.29979035639412999</v>
      </c>
      <c r="W31" s="19">
        <f t="shared" si="17"/>
        <v>0.30295566502463039</v>
      </c>
      <c r="X31" s="19">
        <f t="shared" si="18"/>
        <v>0.22638436482084692</v>
      </c>
      <c r="Y31" s="19">
        <f t="shared" si="19"/>
        <v>0.24598214285714279</v>
      </c>
      <c r="Z31" s="19">
        <f t="shared" si="20"/>
        <v>0.19333748443337487</v>
      </c>
      <c r="AA31" s="19">
        <f t="shared" si="21"/>
        <v>0.1825754164790635</v>
      </c>
      <c r="AB31" s="19">
        <f t="shared" si="22"/>
        <v>0.17916588741350289</v>
      </c>
      <c r="AC31" s="19">
        <f t="shared" si="23"/>
        <v>0.1670131670131669</v>
      </c>
      <c r="AD31" s="19">
        <f t="shared" si="24"/>
        <v>0.14523809523809522</v>
      </c>
    </row>
    <row r="32" spans="1:30">
      <c r="A32">
        <v>27</v>
      </c>
      <c r="B32" s="19" t="s">
        <v>129</v>
      </c>
      <c r="C32" t="s">
        <v>73</v>
      </c>
      <c r="D32">
        <v>0</v>
      </c>
      <c r="E32">
        <v>0</v>
      </c>
      <c r="F32">
        <v>0</v>
      </c>
      <c r="G32">
        <v>0.2</v>
      </c>
      <c r="H32">
        <v>0.8</v>
      </c>
      <c r="I32">
        <v>1.7</v>
      </c>
      <c r="J32">
        <v>2.7</v>
      </c>
      <c r="K32">
        <v>4.5999999999999996</v>
      </c>
      <c r="L32" s="12">
        <v>6.3</v>
      </c>
      <c r="M32">
        <f t="shared" si="6"/>
        <v>0</v>
      </c>
      <c r="N32">
        <f t="shared" si="7"/>
        <v>0</v>
      </c>
      <c r="O32">
        <f t="shared" si="8"/>
        <v>0</v>
      </c>
      <c r="P32">
        <f t="shared" si="9"/>
        <v>8.9285714285714274E-2</v>
      </c>
      <c r="Q32">
        <f t="shared" si="10"/>
        <v>0.24906600249066008</v>
      </c>
      <c r="R32">
        <f t="shared" si="11"/>
        <v>0.38271049076992342</v>
      </c>
      <c r="S32">
        <f t="shared" si="12"/>
        <v>0.50495605012156353</v>
      </c>
      <c r="T32">
        <f t="shared" si="13"/>
        <v>0.79695079695079662</v>
      </c>
      <c r="U32">
        <f t="shared" si="14"/>
        <v>1.0714285714285714</v>
      </c>
      <c r="V32" s="19">
        <f t="shared" si="16"/>
        <v>0.29979035639412999</v>
      </c>
      <c r="W32" s="19">
        <f t="shared" si="17"/>
        <v>0.30295566502463039</v>
      </c>
      <c r="X32" s="19">
        <f t="shared" si="18"/>
        <v>0.22638436482084692</v>
      </c>
      <c r="Y32" s="19">
        <f t="shared" si="19"/>
        <v>0.24687499999999993</v>
      </c>
      <c r="Z32" s="19">
        <f t="shared" si="20"/>
        <v>0.19582814445828148</v>
      </c>
      <c r="AA32" s="19">
        <f t="shared" si="21"/>
        <v>0.18640252138676275</v>
      </c>
      <c r="AB32" s="19">
        <f t="shared" si="22"/>
        <v>0.18421544791471853</v>
      </c>
      <c r="AC32" s="19">
        <f t="shared" si="23"/>
        <v>0.17498267498267486</v>
      </c>
      <c r="AD32" s="19">
        <f t="shared" si="24"/>
        <v>0.15595238095238093</v>
      </c>
    </row>
    <row r="33" spans="1:30">
      <c r="A33">
        <v>28</v>
      </c>
      <c r="B33" s="19" t="s">
        <v>130</v>
      </c>
      <c r="C33" t="s">
        <v>74</v>
      </c>
      <c r="D33">
        <v>1.9</v>
      </c>
      <c r="E33">
        <v>3.7</v>
      </c>
      <c r="F33">
        <v>6.5</v>
      </c>
      <c r="G33">
        <v>7.9</v>
      </c>
      <c r="H33">
        <v>5</v>
      </c>
      <c r="I33">
        <v>5.9</v>
      </c>
      <c r="J33">
        <v>5.2</v>
      </c>
      <c r="K33">
        <v>4.3</v>
      </c>
      <c r="L33" s="12">
        <v>6.5</v>
      </c>
      <c r="M33">
        <f t="shared" si="6"/>
        <v>1.9916142557651988</v>
      </c>
      <c r="N33">
        <f t="shared" si="7"/>
        <v>2.2783251231527086</v>
      </c>
      <c r="O33">
        <f t="shared" si="8"/>
        <v>3.5287730727470143</v>
      </c>
      <c r="P33">
        <f t="shared" si="9"/>
        <v>3.5267857142857135</v>
      </c>
      <c r="Q33">
        <f t="shared" si="10"/>
        <v>1.5566625155666252</v>
      </c>
      <c r="R33">
        <f t="shared" si="11"/>
        <v>1.3282305267897345</v>
      </c>
      <c r="S33">
        <f t="shared" si="12"/>
        <v>0.97250794838227039</v>
      </c>
      <c r="T33">
        <f t="shared" si="13"/>
        <v>0.74497574497574459</v>
      </c>
      <c r="U33">
        <f t="shared" si="14"/>
        <v>1.1054421768707483</v>
      </c>
      <c r="V33" s="19">
        <f t="shared" si="16"/>
        <v>0.31970649895178199</v>
      </c>
      <c r="W33" s="19">
        <f t="shared" si="17"/>
        <v>0.32573891625615747</v>
      </c>
      <c r="X33" s="19">
        <f t="shared" si="18"/>
        <v>0.26167209554831705</v>
      </c>
      <c r="Y33" s="19">
        <f t="shared" si="19"/>
        <v>0.28214285714285708</v>
      </c>
      <c r="Z33" s="19">
        <f t="shared" si="20"/>
        <v>0.21139476961394774</v>
      </c>
      <c r="AA33" s="19">
        <f t="shared" si="21"/>
        <v>0.19968482665466009</v>
      </c>
      <c r="AB33" s="19">
        <f t="shared" si="22"/>
        <v>0.19394052739854123</v>
      </c>
      <c r="AC33" s="19">
        <f t="shared" si="23"/>
        <v>0.18243243243243232</v>
      </c>
      <c r="AD33" s="19">
        <f t="shared" si="24"/>
        <v>0.16700680272108842</v>
      </c>
    </row>
    <row r="34" spans="1:30">
      <c r="A34">
        <v>29</v>
      </c>
      <c r="B34" s="19" t="s">
        <v>131</v>
      </c>
      <c r="C34" t="s">
        <v>75</v>
      </c>
      <c r="D34">
        <v>0</v>
      </c>
      <c r="E34">
        <v>0</v>
      </c>
      <c r="F34">
        <v>0</v>
      </c>
      <c r="G34">
        <v>0</v>
      </c>
      <c r="H34">
        <v>0.9</v>
      </c>
      <c r="I34">
        <v>1.5</v>
      </c>
      <c r="J34">
        <v>2</v>
      </c>
      <c r="K34">
        <v>5.7</v>
      </c>
      <c r="L34" s="12">
        <v>9</v>
      </c>
      <c r="M34">
        <f t="shared" si="6"/>
        <v>0</v>
      </c>
      <c r="N34">
        <f t="shared" si="7"/>
        <v>0</v>
      </c>
      <c r="O34">
        <f t="shared" si="8"/>
        <v>0</v>
      </c>
      <c r="P34">
        <f t="shared" si="9"/>
        <v>0</v>
      </c>
      <c r="Q34">
        <f t="shared" si="10"/>
        <v>0.28019925280199254</v>
      </c>
      <c r="R34">
        <f t="shared" si="11"/>
        <v>0.3376857271499325</v>
      </c>
      <c r="S34">
        <f t="shared" si="12"/>
        <v>0.37404151860856549</v>
      </c>
      <c r="T34">
        <f t="shared" si="13"/>
        <v>0.98752598752598708</v>
      </c>
      <c r="U34">
        <f t="shared" si="14"/>
        <v>1.5306122448979591</v>
      </c>
      <c r="V34" s="19">
        <f t="shared" si="16"/>
        <v>0.31970649895178199</v>
      </c>
      <c r="W34" s="19">
        <f t="shared" si="17"/>
        <v>0.32573891625615747</v>
      </c>
      <c r="X34" s="19">
        <f t="shared" si="18"/>
        <v>0.26167209554831705</v>
      </c>
      <c r="Y34" s="19">
        <f t="shared" si="19"/>
        <v>0.28214285714285708</v>
      </c>
      <c r="Z34" s="19">
        <f t="shared" si="20"/>
        <v>0.21419676214196767</v>
      </c>
      <c r="AA34" s="19">
        <f t="shared" si="21"/>
        <v>0.20306168392615942</v>
      </c>
      <c r="AB34" s="19">
        <f t="shared" si="22"/>
        <v>0.19768094258462687</v>
      </c>
      <c r="AC34" s="19">
        <f t="shared" si="23"/>
        <v>0.19230769230769218</v>
      </c>
      <c r="AD34" s="19">
        <f t="shared" si="24"/>
        <v>0.182312925170068</v>
      </c>
    </row>
    <row r="35" spans="1:30">
      <c r="A35">
        <v>30</v>
      </c>
      <c r="B35" s="19" t="s">
        <v>132</v>
      </c>
      <c r="C35" t="s">
        <v>76</v>
      </c>
      <c r="D35">
        <v>0</v>
      </c>
      <c r="E35">
        <v>0</v>
      </c>
      <c r="F35">
        <v>0</v>
      </c>
      <c r="G35">
        <v>0.5</v>
      </c>
      <c r="H35">
        <v>4</v>
      </c>
      <c r="I35">
        <v>6.1</v>
      </c>
      <c r="J35">
        <v>8.4</v>
      </c>
      <c r="K35">
        <v>12.9</v>
      </c>
      <c r="L35" s="12">
        <v>8.5</v>
      </c>
      <c r="M35">
        <f t="shared" si="6"/>
        <v>0</v>
      </c>
      <c r="N35">
        <f t="shared" si="7"/>
        <v>0</v>
      </c>
      <c r="O35">
        <f t="shared" si="8"/>
        <v>0</v>
      </c>
      <c r="P35">
        <f t="shared" si="9"/>
        <v>0.22321428571428567</v>
      </c>
      <c r="Q35">
        <f t="shared" si="10"/>
        <v>1.2453300124533002</v>
      </c>
      <c r="R35">
        <f t="shared" si="11"/>
        <v>1.3732552904097253</v>
      </c>
      <c r="S35">
        <f t="shared" si="12"/>
        <v>1.5709743781559753</v>
      </c>
      <c r="T35">
        <f t="shared" si="13"/>
        <v>2.234927234927234</v>
      </c>
      <c r="U35">
        <f t="shared" si="14"/>
        <v>1.4455782312925169</v>
      </c>
      <c r="V35" s="19">
        <f t="shared" si="16"/>
        <v>0.31970649895178199</v>
      </c>
      <c r="W35" s="19">
        <f t="shared" si="17"/>
        <v>0.32573891625615747</v>
      </c>
      <c r="X35" s="19">
        <f t="shared" si="18"/>
        <v>0.26167209554831705</v>
      </c>
      <c r="Y35" s="19">
        <f t="shared" si="19"/>
        <v>0.28437499999999993</v>
      </c>
      <c r="Z35" s="19">
        <f t="shared" si="20"/>
        <v>0.22665006226650067</v>
      </c>
      <c r="AA35" s="19">
        <f t="shared" si="21"/>
        <v>0.21679423683025667</v>
      </c>
      <c r="AB35" s="19">
        <f t="shared" si="22"/>
        <v>0.21339068636618663</v>
      </c>
      <c r="AC35" s="19">
        <f t="shared" si="23"/>
        <v>0.21465696465696452</v>
      </c>
      <c r="AD35" s="19">
        <f t="shared" si="24"/>
        <v>0.19676870748299316</v>
      </c>
    </row>
    <row r="36" spans="1:30">
      <c r="A36">
        <v>31</v>
      </c>
      <c r="B36" s="19" t="s">
        <v>133</v>
      </c>
      <c r="C36" t="s">
        <v>77</v>
      </c>
      <c r="D36">
        <v>4.3</v>
      </c>
      <c r="E36">
        <v>14.7</v>
      </c>
      <c r="F36">
        <v>20.6</v>
      </c>
      <c r="G36">
        <v>19.600000000000001</v>
      </c>
      <c r="H36">
        <v>29.8</v>
      </c>
      <c r="I36">
        <v>37.9</v>
      </c>
      <c r="J36">
        <v>42.5</v>
      </c>
      <c r="K36">
        <v>39.200000000000003</v>
      </c>
      <c r="L36" s="12">
        <v>32</v>
      </c>
      <c r="M36">
        <f t="shared" si="6"/>
        <v>4.5073375262054505</v>
      </c>
      <c r="N36">
        <f t="shared" si="7"/>
        <v>9.0517241379310303</v>
      </c>
      <c r="O36">
        <f t="shared" si="8"/>
        <v>11.183496199782846</v>
      </c>
      <c r="P36">
        <f t="shared" si="9"/>
        <v>8.7499999999999982</v>
      </c>
      <c r="Q36">
        <f t="shared" si="10"/>
        <v>9.2777085927770866</v>
      </c>
      <c r="R36">
        <f t="shared" si="11"/>
        <v>8.5321927059882938</v>
      </c>
      <c r="S36">
        <f t="shared" si="12"/>
        <v>7.9483822704320168</v>
      </c>
      <c r="T36">
        <f t="shared" si="13"/>
        <v>6.7914067914067884</v>
      </c>
      <c r="U36">
        <f t="shared" si="14"/>
        <v>5.4421768707482991</v>
      </c>
      <c r="V36" s="19">
        <f t="shared" si="16"/>
        <v>0.36477987421383651</v>
      </c>
      <c r="W36" s="19">
        <f t="shared" si="17"/>
        <v>0.41625615763546775</v>
      </c>
      <c r="X36" s="19">
        <f t="shared" si="18"/>
        <v>0.37350705754614549</v>
      </c>
      <c r="Y36" s="19">
        <f t="shared" si="19"/>
        <v>0.3718749999999999</v>
      </c>
      <c r="Z36" s="19">
        <f t="shared" si="20"/>
        <v>0.31942714819427154</v>
      </c>
      <c r="AA36" s="19">
        <f t="shared" si="21"/>
        <v>0.30211616389013962</v>
      </c>
      <c r="AB36" s="19">
        <f t="shared" si="22"/>
        <v>0.29287450907050683</v>
      </c>
      <c r="AC36" s="19">
        <f t="shared" si="23"/>
        <v>0.28257103257103239</v>
      </c>
      <c r="AD36" s="19">
        <f t="shared" si="24"/>
        <v>0.25119047619047613</v>
      </c>
    </row>
    <row r="37" spans="1:30">
      <c r="A37">
        <v>32</v>
      </c>
      <c r="B37" s="19" t="s">
        <v>134</v>
      </c>
      <c r="C37" t="s">
        <v>78</v>
      </c>
      <c r="D37">
        <v>4.5</v>
      </c>
      <c r="E37">
        <v>10.1</v>
      </c>
      <c r="F37">
        <v>7.1</v>
      </c>
      <c r="G37">
        <v>13.5</v>
      </c>
      <c r="H37">
        <v>50.5</v>
      </c>
      <c r="I37">
        <v>61.6</v>
      </c>
      <c r="J37">
        <v>63.3</v>
      </c>
      <c r="K37">
        <v>58.3</v>
      </c>
      <c r="L37" s="12">
        <v>54.6</v>
      </c>
      <c r="M37">
        <f t="shared" si="6"/>
        <v>4.7169811320754711</v>
      </c>
      <c r="N37">
        <f t="shared" si="7"/>
        <v>6.2192118226600961</v>
      </c>
      <c r="O37">
        <f t="shared" si="8"/>
        <v>3.8545059717698158</v>
      </c>
      <c r="P37">
        <f t="shared" si="9"/>
        <v>6.0267857142857126</v>
      </c>
      <c r="Q37">
        <f t="shared" si="10"/>
        <v>15.722291407222915</v>
      </c>
      <c r="R37">
        <f t="shared" si="11"/>
        <v>13.867627194957228</v>
      </c>
      <c r="S37">
        <f t="shared" si="12"/>
        <v>11.838414063961098</v>
      </c>
      <c r="T37">
        <f t="shared" si="13"/>
        <v>10.100485100485095</v>
      </c>
      <c r="U37">
        <f t="shared" si="14"/>
        <v>9.2857142857142865</v>
      </c>
      <c r="V37" s="19">
        <f t="shared" si="16"/>
        <v>0.41194968553459121</v>
      </c>
      <c r="W37" s="19">
        <f t="shared" si="17"/>
        <v>0.47844827586206873</v>
      </c>
      <c r="X37" s="19">
        <f t="shared" si="18"/>
        <v>0.41205211726384366</v>
      </c>
      <c r="Y37" s="19">
        <f t="shared" si="19"/>
        <v>0.43214285714285705</v>
      </c>
      <c r="Z37" s="19">
        <f t="shared" si="20"/>
        <v>0.4766500622665007</v>
      </c>
      <c r="AA37" s="19">
        <f t="shared" si="21"/>
        <v>0.44079243583971189</v>
      </c>
      <c r="AB37" s="19">
        <f t="shared" si="22"/>
        <v>0.41125864971011783</v>
      </c>
      <c r="AC37" s="19">
        <f t="shared" si="23"/>
        <v>0.38357588357588335</v>
      </c>
      <c r="AD37" s="19">
        <f t="shared" si="24"/>
        <v>0.34404761904761899</v>
      </c>
    </row>
    <row r="38" spans="1:30">
      <c r="A38">
        <v>33</v>
      </c>
      <c r="B38" s="19" t="s">
        <v>184</v>
      </c>
      <c r="C38" t="s">
        <v>79</v>
      </c>
      <c r="D38">
        <v>1.4</v>
      </c>
      <c r="E38">
        <v>1</v>
      </c>
      <c r="F38">
        <v>1</v>
      </c>
      <c r="G38">
        <v>0.4</v>
      </c>
      <c r="H38">
        <v>0.4</v>
      </c>
      <c r="I38">
        <v>0.5</v>
      </c>
      <c r="J38">
        <v>0.4</v>
      </c>
      <c r="K38">
        <v>0.6</v>
      </c>
      <c r="L38" s="12">
        <v>0</v>
      </c>
      <c r="M38">
        <f t="shared" si="6"/>
        <v>1.4675052410901466</v>
      </c>
      <c r="N38">
        <f t="shared" si="7"/>
        <v>0.61576354679802936</v>
      </c>
      <c r="O38">
        <f t="shared" si="8"/>
        <v>0.54288816503800219</v>
      </c>
      <c r="P38">
        <f t="shared" si="9"/>
        <v>0.17857142857142855</v>
      </c>
      <c r="Q38">
        <f t="shared" si="10"/>
        <v>0.12453300124533004</v>
      </c>
      <c r="R38">
        <f t="shared" si="11"/>
        <v>0.1125619090499775</v>
      </c>
      <c r="S38">
        <f t="shared" si="12"/>
        <v>7.4808303721713099E-2</v>
      </c>
      <c r="T38">
        <f t="shared" si="13"/>
        <v>0.10395010395010389</v>
      </c>
      <c r="U38">
        <f t="shared" si="14"/>
        <v>0</v>
      </c>
      <c r="V38" s="19">
        <f t="shared" si="16"/>
        <v>0.42662473794549266</v>
      </c>
      <c r="W38" s="19">
        <f t="shared" si="17"/>
        <v>0.48460591133004904</v>
      </c>
      <c r="X38" s="19">
        <f t="shared" si="18"/>
        <v>0.41748099891422369</v>
      </c>
      <c r="Y38" s="19">
        <f t="shared" si="19"/>
        <v>0.43392857142857133</v>
      </c>
      <c r="Z38" s="19">
        <f t="shared" si="20"/>
        <v>0.477895392278954</v>
      </c>
      <c r="AA38" s="19">
        <f t="shared" si="21"/>
        <v>0.44191805493021169</v>
      </c>
      <c r="AB38" s="19">
        <f t="shared" si="22"/>
        <v>0.41200673274733496</v>
      </c>
      <c r="AC38" s="19">
        <f t="shared" si="23"/>
        <v>0.38461538461538436</v>
      </c>
      <c r="AD38" s="19">
        <f t="shared" si="24"/>
        <v>0.34404761904761899</v>
      </c>
    </row>
    <row r="39" spans="1:30">
      <c r="A39">
        <v>34</v>
      </c>
      <c r="B39" s="19" t="s">
        <v>182</v>
      </c>
      <c r="C39" t="s">
        <v>80</v>
      </c>
      <c r="D39">
        <v>0.1</v>
      </c>
      <c r="E39">
        <v>0</v>
      </c>
      <c r="F39">
        <v>0.2</v>
      </c>
      <c r="G39">
        <v>0.3</v>
      </c>
      <c r="H39">
        <v>0.8</v>
      </c>
      <c r="I39">
        <v>0.5</v>
      </c>
      <c r="J39">
        <v>1</v>
      </c>
      <c r="K39">
        <v>0.6</v>
      </c>
      <c r="L39" s="12">
        <v>0</v>
      </c>
      <c r="M39">
        <f t="shared" si="6"/>
        <v>0.10482180293501049</v>
      </c>
      <c r="N39">
        <f t="shared" si="7"/>
        <v>0</v>
      </c>
      <c r="O39">
        <f t="shared" si="8"/>
        <v>0.10857763300760044</v>
      </c>
      <c r="P39">
        <f t="shared" si="9"/>
        <v>0.1339285714285714</v>
      </c>
      <c r="Q39">
        <f t="shared" si="10"/>
        <v>0.24906600249066008</v>
      </c>
      <c r="R39">
        <f t="shared" si="11"/>
        <v>0.1125619090499775</v>
      </c>
      <c r="S39">
        <f t="shared" si="12"/>
        <v>0.18702075930428275</v>
      </c>
      <c r="T39">
        <f t="shared" si="13"/>
        <v>0.10395010395010389</v>
      </c>
      <c r="U39">
        <f t="shared" si="14"/>
        <v>0</v>
      </c>
      <c r="V39" s="19">
        <f t="shared" si="16"/>
        <v>0.42767295597484278</v>
      </c>
      <c r="W39" s="19">
        <f t="shared" si="17"/>
        <v>0.48460591133004904</v>
      </c>
      <c r="X39" s="19">
        <f t="shared" si="18"/>
        <v>0.41856677524429969</v>
      </c>
      <c r="Y39" s="19">
        <f t="shared" si="19"/>
        <v>0.43526785714285704</v>
      </c>
      <c r="Z39" s="19">
        <f t="shared" si="20"/>
        <v>0.48038605230386061</v>
      </c>
      <c r="AA39" s="19">
        <f t="shared" si="21"/>
        <v>0.44304367402071149</v>
      </c>
      <c r="AB39" s="19">
        <f t="shared" si="22"/>
        <v>0.41387694034037781</v>
      </c>
      <c r="AC39" s="19">
        <f t="shared" si="23"/>
        <v>0.38565488565488537</v>
      </c>
      <c r="AD39" s="19">
        <f t="shared" si="24"/>
        <v>0.34404761904761899</v>
      </c>
    </row>
    <row r="40" spans="1:30">
      <c r="A40">
        <v>35</v>
      </c>
      <c r="B40" s="19" t="s">
        <v>174</v>
      </c>
      <c r="C40" t="s">
        <v>18</v>
      </c>
      <c r="D40">
        <v>0.1</v>
      </c>
      <c r="E40">
        <v>0.4</v>
      </c>
      <c r="F40">
        <v>0</v>
      </c>
      <c r="G40">
        <v>0.1</v>
      </c>
      <c r="H40">
        <v>0.7</v>
      </c>
      <c r="I40">
        <v>1.1000000000000001</v>
      </c>
      <c r="J40">
        <v>1.4</v>
      </c>
      <c r="K40">
        <v>3.8</v>
      </c>
      <c r="L40" s="12">
        <v>5.2</v>
      </c>
      <c r="M40">
        <f t="shared" si="6"/>
        <v>0.10482180293501049</v>
      </c>
      <c r="N40">
        <f t="shared" si="7"/>
        <v>0.24630541871921174</v>
      </c>
      <c r="O40">
        <f t="shared" si="8"/>
        <v>0</v>
      </c>
      <c r="P40">
        <f t="shared" si="9"/>
        <v>4.4642857142857137E-2</v>
      </c>
      <c r="Q40">
        <f t="shared" si="10"/>
        <v>0.21793275217932753</v>
      </c>
      <c r="R40">
        <f t="shared" si="11"/>
        <v>0.24763619990995048</v>
      </c>
      <c r="S40">
        <f t="shared" si="12"/>
        <v>0.26182906302599585</v>
      </c>
      <c r="T40">
        <f t="shared" si="13"/>
        <v>0.65835065835065798</v>
      </c>
      <c r="U40">
        <f t="shared" si="14"/>
        <v>0.88435374149659873</v>
      </c>
      <c r="V40" s="19">
        <f t="shared" si="16"/>
        <v>0.42872117400419291</v>
      </c>
      <c r="W40" s="19">
        <f t="shared" si="17"/>
        <v>0.48706896551724116</v>
      </c>
      <c r="X40" s="19">
        <f t="shared" si="18"/>
        <v>0.41856677524429969</v>
      </c>
      <c r="Y40" s="19">
        <f t="shared" si="19"/>
        <v>0.43571428571428561</v>
      </c>
      <c r="Z40" s="19">
        <f t="shared" si="20"/>
        <v>0.4825653798256539</v>
      </c>
      <c r="AA40" s="19">
        <f t="shared" si="21"/>
        <v>0.44552003601981099</v>
      </c>
      <c r="AB40" s="19">
        <f t="shared" si="22"/>
        <v>0.41649523097063779</v>
      </c>
      <c r="AC40" s="19">
        <f t="shared" si="23"/>
        <v>0.39223839223839196</v>
      </c>
      <c r="AD40" s="19">
        <f t="shared" si="24"/>
        <v>0.35289115646258495</v>
      </c>
    </row>
    <row r="41" spans="1:30">
      <c r="A41">
        <v>36</v>
      </c>
      <c r="B41" s="19" t="s">
        <v>173</v>
      </c>
      <c r="C41" t="s">
        <v>19</v>
      </c>
      <c r="D41">
        <v>1.7</v>
      </c>
      <c r="E41">
        <v>4</v>
      </c>
      <c r="F41">
        <v>3.5</v>
      </c>
      <c r="G41">
        <v>4.7</v>
      </c>
      <c r="H41">
        <v>6.2</v>
      </c>
      <c r="I41">
        <v>4.8</v>
      </c>
      <c r="J41">
        <v>5.9</v>
      </c>
      <c r="K41">
        <v>3.7</v>
      </c>
      <c r="L41" s="12">
        <v>3.7</v>
      </c>
      <c r="M41">
        <f t="shared" si="6"/>
        <v>1.7819706498951779</v>
      </c>
      <c r="N41">
        <f t="shared" si="7"/>
        <v>2.4630541871921174</v>
      </c>
      <c r="O41">
        <f t="shared" si="8"/>
        <v>1.9001085776330078</v>
      </c>
      <c r="P41">
        <f t="shared" si="9"/>
        <v>2.0982142857142851</v>
      </c>
      <c r="Q41">
        <f t="shared" si="10"/>
        <v>1.9302615193026154</v>
      </c>
      <c r="R41">
        <f t="shared" si="11"/>
        <v>1.0805943268797837</v>
      </c>
      <c r="S41">
        <f t="shared" si="12"/>
        <v>1.1034224798952683</v>
      </c>
      <c r="T41">
        <f t="shared" si="13"/>
        <v>0.64102564102564075</v>
      </c>
      <c r="U41">
        <f t="shared" si="14"/>
        <v>0.62925170068027214</v>
      </c>
      <c r="V41" s="19">
        <f t="shared" si="16"/>
        <v>0.44654088050314467</v>
      </c>
      <c r="W41" s="19">
        <f t="shared" si="17"/>
        <v>0.51169950738916237</v>
      </c>
      <c r="X41" s="19">
        <f t="shared" si="18"/>
        <v>0.43756786102062978</v>
      </c>
      <c r="Y41" s="19">
        <f t="shared" si="19"/>
        <v>0.45669642857142845</v>
      </c>
      <c r="Z41" s="19">
        <f t="shared" si="20"/>
        <v>0.50186799501868007</v>
      </c>
      <c r="AA41" s="19">
        <f t="shared" si="21"/>
        <v>0.45632597928860885</v>
      </c>
      <c r="AB41" s="19">
        <f t="shared" si="22"/>
        <v>0.42752945576959045</v>
      </c>
      <c r="AC41" s="19">
        <f t="shared" si="23"/>
        <v>0.39864864864864835</v>
      </c>
      <c r="AD41" s="19">
        <f t="shared" si="24"/>
        <v>0.35918367346938768</v>
      </c>
    </row>
    <row r="42" spans="1:30">
      <c r="A42">
        <v>37</v>
      </c>
      <c r="B42" s="19" t="s">
        <v>181</v>
      </c>
      <c r="C42" t="s">
        <v>81</v>
      </c>
      <c r="D42">
        <v>0.8</v>
      </c>
      <c r="E42">
        <v>1.7</v>
      </c>
      <c r="F42">
        <v>1.3</v>
      </c>
      <c r="G42">
        <v>1.5</v>
      </c>
      <c r="H42">
        <v>1.2</v>
      </c>
      <c r="I42">
        <v>2.2000000000000002</v>
      </c>
      <c r="J42">
        <v>2.7</v>
      </c>
      <c r="K42">
        <v>2.7</v>
      </c>
      <c r="L42" s="12">
        <v>2</v>
      </c>
      <c r="M42">
        <f t="shared" si="6"/>
        <v>0.83857442348008393</v>
      </c>
      <c r="N42">
        <f t="shared" si="7"/>
        <v>1.0467980295566499</v>
      </c>
      <c r="O42">
        <f t="shared" si="8"/>
        <v>0.70575461454940291</v>
      </c>
      <c r="P42">
        <f t="shared" si="9"/>
        <v>0.66964285714285698</v>
      </c>
      <c r="Q42">
        <f t="shared" si="10"/>
        <v>0.37359900373599003</v>
      </c>
      <c r="R42">
        <f t="shared" si="11"/>
        <v>0.49527239981990095</v>
      </c>
      <c r="S42">
        <f t="shared" si="12"/>
        <v>0.50495605012156353</v>
      </c>
      <c r="T42">
        <f t="shared" si="13"/>
        <v>0.46777546777546763</v>
      </c>
      <c r="U42">
        <f t="shared" si="14"/>
        <v>0.3401360544217687</v>
      </c>
      <c r="V42" s="19">
        <f t="shared" si="16"/>
        <v>0.45492662473794548</v>
      </c>
      <c r="W42" s="19">
        <f t="shared" si="17"/>
        <v>0.52216748768472887</v>
      </c>
      <c r="X42" s="19">
        <f t="shared" si="18"/>
        <v>0.44462540716612381</v>
      </c>
      <c r="Y42" s="19">
        <f t="shared" si="19"/>
        <v>0.463392857142857</v>
      </c>
      <c r="Z42" s="19">
        <f t="shared" si="20"/>
        <v>0.50560398505603998</v>
      </c>
      <c r="AA42" s="19">
        <f t="shared" si="21"/>
        <v>0.46127870328680787</v>
      </c>
      <c r="AB42" s="19">
        <f t="shared" si="22"/>
        <v>0.43257901627080608</v>
      </c>
      <c r="AC42" s="19">
        <f t="shared" si="23"/>
        <v>0.40332640332640302</v>
      </c>
      <c r="AD42" s="19">
        <f t="shared" si="24"/>
        <v>0.36258503401360537</v>
      </c>
    </row>
    <row r="43" spans="1:30">
      <c r="A43">
        <v>38</v>
      </c>
      <c r="B43" s="20" t="s">
        <v>180</v>
      </c>
      <c r="C43" t="s">
        <v>46</v>
      </c>
      <c r="D43">
        <v>0.2</v>
      </c>
      <c r="E43">
        <v>0</v>
      </c>
      <c r="F43">
        <v>1.2</v>
      </c>
      <c r="G43">
        <v>0.5</v>
      </c>
      <c r="H43">
        <v>0.6</v>
      </c>
      <c r="I43">
        <v>1</v>
      </c>
      <c r="J43">
        <v>1.1000000000000001</v>
      </c>
      <c r="K43">
        <v>1.8</v>
      </c>
      <c r="L43" s="12">
        <v>1.2</v>
      </c>
      <c r="M43">
        <f t="shared" si="6"/>
        <v>0.20964360587002098</v>
      </c>
      <c r="N43">
        <f t="shared" si="7"/>
        <v>0</v>
      </c>
      <c r="O43">
        <f t="shared" si="8"/>
        <v>0.65146579804560267</v>
      </c>
      <c r="P43">
        <f t="shared" si="9"/>
        <v>0.22321428571428567</v>
      </c>
      <c r="Q43">
        <f t="shared" si="10"/>
        <v>0.18679950186799502</v>
      </c>
      <c r="R43">
        <f t="shared" si="11"/>
        <v>0.22512381809995499</v>
      </c>
      <c r="S43">
        <f t="shared" si="12"/>
        <v>0.20572283523471105</v>
      </c>
      <c r="T43">
        <f t="shared" si="13"/>
        <v>0.3118503118503117</v>
      </c>
      <c r="U43">
        <f t="shared" si="14"/>
        <v>0.2040816326530612</v>
      </c>
      <c r="V43" s="19">
        <f t="shared" si="16"/>
        <v>0.45702306079664567</v>
      </c>
      <c r="W43" s="19">
        <f t="shared" si="17"/>
        <v>0.52216748768472887</v>
      </c>
      <c r="X43" s="19">
        <f t="shared" si="18"/>
        <v>0.45114006514657984</v>
      </c>
      <c r="Y43" s="19">
        <f t="shared" si="19"/>
        <v>0.46562499999999984</v>
      </c>
      <c r="Z43" s="19">
        <f t="shared" si="20"/>
        <v>0.50747198007471994</v>
      </c>
      <c r="AA43" s="19">
        <f t="shared" si="21"/>
        <v>0.4635299414678074</v>
      </c>
      <c r="AB43" s="19">
        <f t="shared" si="22"/>
        <v>0.4346362446231532</v>
      </c>
      <c r="AC43" s="19">
        <f t="shared" si="23"/>
        <v>0.40644490644490611</v>
      </c>
      <c r="AD43" s="19">
        <f t="shared" si="24"/>
        <v>0.364625850340136</v>
      </c>
    </row>
    <row r="44" spans="1:30">
      <c r="A44">
        <v>39</v>
      </c>
      <c r="B44" s="19" t="s">
        <v>172</v>
      </c>
      <c r="C44" t="s">
        <v>20</v>
      </c>
      <c r="D44">
        <v>2.7</v>
      </c>
      <c r="E44">
        <v>3.7</v>
      </c>
      <c r="F44">
        <v>4.5999999999999996</v>
      </c>
      <c r="G44">
        <v>8</v>
      </c>
      <c r="H44">
        <v>12.9</v>
      </c>
      <c r="I44">
        <v>24.4</v>
      </c>
      <c r="J44">
        <v>34.1</v>
      </c>
      <c r="K44">
        <v>42.7</v>
      </c>
      <c r="L44" s="12">
        <v>61.4</v>
      </c>
      <c r="M44">
        <f t="shared" si="6"/>
        <v>2.8301886792452833</v>
      </c>
      <c r="N44">
        <f t="shared" si="7"/>
        <v>2.2783251231527086</v>
      </c>
      <c r="O44">
        <f t="shared" si="8"/>
        <v>2.4972855591748102</v>
      </c>
      <c r="P44">
        <f t="shared" si="9"/>
        <v>3.5714285714285707</v>
      </c>
      <c r="Q44">
        <f t="shared" si="10"/>
        <v>4.0161892901618934</v>
      </c>
      <c r="R44">
        <f t="shared" si="11"/>
        <v>5.4930211616389011</v>
      </c>
      <c r="S44">
        <f t="shared" si="12"/>
        <v>6.3774078922760422</v>
      </c>
      <c r="T44">
        <f t="shared" si="13"/>
        <v>7.3977823977823949</v>
      </c>
      <c r="U44">
        <f t="shared" si="14"/>
        <v>10.442176870748298</v>
      </c>
      <c r="V44" s="19">
        <f t="shared" si="16"/>
        <v>0.4853249475890985</v>
      </c>
      <c r="W44" s="19">
        <f t="shared" si="17"/>
        <v>0.54495073891625601</v>
      </c>
      <c r="X44" s="19">
        <f t="shared" si="18"/>
        <v>0.47611292073832795</v>
      </c>
      <c r="Y44" s="19">
        <f t="shared" si="19"/>
        <v>0.50133928571428554</v>
      </c>
      <c r="Z44" s="19">
        <f t="shared" si="20"/>
        <v>0.54763387297633892</v>
      </c>
      <c r="AA44" s="19">
        <f t="shared" si="21"/>
        <v>0.51846015308419646</v>
      </c>
      <c r="AB44" s="19">
        <f t="shared" si="22"/>
        <v>0.49841032354591364</v>
      </c>
      <c r="AC44" s="19">
        <f t="shared" si="23"/>
        <v>0.48042273042273004</v>
      </c>
      <c r="AD44" s="19">
        <f t="shared" si="24"/>
        <v>0.46904761904761899</v>
      </c>
    </row>
    <row r="45" spans="1:30">
      <c r="A45">
        <v>40</v>
      </c>
      <c r="B45" s="19" t="s">
        <v>170</v>
      </c>
      <c r="C45" t="s">
        <v>82</v>
      </c>
      <c r="D45">
        <v>1</v>
      </c>
      <c r="E45">
        <v>0.1</v>
      </c>
      <c r="F45">
        <v>0</v>
      </c>
      <c r="G45">
        <v>0</v>
      </c>
      <c r="H45">
        <v>0.3</v>
      </c>
      <c r="I45">
        <v>0</v>
      </c>
      <c r="J45">
        <v>0</v>
      </c>
      <c r="K45">
        <v>0</v>
      </c>
      <c r="L45" s="12">
        <v>0</v>
      </c>
      <c r="M45">
        <f t="shared" si="6"/>
        <v>1.0482180293501047</v>
      </c>
      <c r="N45">
        <f t="shared" si="7"/>
        <v>6.1576354679802936E-2</v>
      </c>
      <c r="O45">
        <f t="shared" si="8"/>
        <v>0</v>
      </c>
      <c r="P45">
        <f t="shared" si="9"/>
        <v>0</v>
      </c>
      <c r="Q45">
        <f t="shared" si="10"/>
        <v>9.3399750933997508E-2</v>
      </c>
      <c r="R45">
        <f t="shared" si="11"/>
        <v>0</v>
      </c>
      <c r="S45">
        <f t="shared" si="12"/>
        <v>0</v>
      </c>
      <c r="T45">
        <f t="shared" si="13"/>
        <v>0</v>
      </c>
      <c r="U45">
        <f t="shared" si="14"/>
        <v>0</v>
      </c>
      <c r="V45" s="19">
        <f t="shared" si="16"/>
        <v>0.49580712788259956</v>
      </c>
      <c r="W45" s="19">
        <f t="shared" si="17"/>
        <v>0.54556650246305405</v>
      </c>
      <c r="X45" s="19">
        <f t="shared" si="18"/>
        <v>0.47611292073832795</v>
      </c>
      <c r="Y45" s="19">
        <f t="shared" si="19"/>
        <v>0.50133928571428554</v>
      </c>
      <c r="Z45" s="19">
        <f t="shared" si="20"/>
        <v>0.5485678704856789</v>
      </c>
      <c r="AA45" s="19">
        <f t="shared" si="21"/>
        <v>0.51846015308419646</v>
      </c>
      <c r="AB45" s="19">
        <f t="shared" si="22"/>
        <v>0.49841032354591364</v>
      </c>
      <c r="AC45" s="19">
        <f t="shared" si="23"/>
        <v>0.48042273042273004</v>
      </c>
      <c r="AD45" s="19">
        <f t="shared" si="24"/>
        <v>0.46904761904761899</v>
      </c>
    </row>
    <row r="46" spans="1:30">
      <c r="A46">
        <v>41</v>
      </c>
      <c r="B46" s="19" t="s">
        <v>171</v>
      </c>
      <c r="C46" t="s">
        <v>47</v>
      </c>
      <c r="D46">
        <v>0.7</v>
      </c>
      <c r="E46">
        <v>1.3</v>
      </c>
      <c r="F46">
        <v>4</v>
      </c>
      <c r="G46">
        <v>5.4</v>
      </c>
      <c r="H46">
        <v>7.8</v>
      </c>
      <c r="I46">
        <v>11.7</v>
      </c>
      <c r="J46">
        <v>15.3</v>
      </c>
      <c r="K46">
        <v>10.3</v>
      </c>
      <c r="L46" s="12">
        <v>4.7</v>
      </c>
      <c r="M46">
        <f t="shared" si="6"/>
        <v>0.73375262054507329</v>
      </c>
      <c r="N46">
        <f t="shared" si="7"/>
        <v>0.80049261083743817</v>
      </c>
      <c r="O46">
        <f t="shared" si="8"/>
        <v>2.1715526601520088</v>
      </c>
      <c r="P46">
        <f t="shared" si="9"/>
        <v>2.4107142857142851</v>
      </c>
      <c r="Q46">
        <f t="shared" si="10"/>
        <v>2.4283935242839352</v>
      </c>
      <c r="R46">
        <f t="shared" si="11"/>
        <v>2.6339486717694731</v>
      </c>
      <c r="S46">
        <f t="shared" si="12"/>
        <v>2.8614176173555261</v>
      </c>
      <c r="T46">
        <f t="shared" si="13"/>
        <v>1.7844767844767837</v>
      </c>
      <c r="U46">
        <f t="shared" si="14"/>
        <v>0.79931972789115646</v>
      </c>
      <c r="V46" s="19">
        <f t="shared" si="16"/>
        <v>0.50314465408805031</v>
      </c>
      <c r="W46" s="19">
        <f t="shared" si="17"/>
        <v>0.55357142857142838</v>
      </c>
      <c r="X46" s="19">
        <f t="shared" si="18"/>
        <v>0.49782844733984805</v>
      </c>
      <c r="Y46" s="19">
        <f t="shared" si="19"/>
        <v>0.52544642857142843</v>
      </c>
      <c r="Z46" s="19">
        <f t="shared" si="20"/>
        <v>0.57285180572851824</v>
      </c>
      <c r="AA46" s="19">
        <f t="shared" si="21"/>
        <v>0.54479963980189117</v>
      </c>
      <c r="AB46" s="19">
        <f t="shared" si="22"/>
        <v>0.52702449971946885</v>
      </c>
      <c r="AC46" s="19">
        <f t="shared" si="23"/>
        <v>0.49826749826749789</v>
      </c>
      <c r="AD46" s="19">
        <f t="shared" si="24"/>
        <v>0.47704081632653056</v>
      </c>
    </row>
    <row r="47" spans="1:30">
      <c r="A47">
        <v>42</v>
      </c>
      <c r="B47" s="19" t="s">
        <v>138</v>
      </c>
      <c r="C47" t="s">
        <v>83</v>
      </c>
      <c r="D47">
        <v>0</v>
      </c>
      <c r="E47">
        <v>0</v>
      </c>
      <c r="F47">
        <v>0.7</v>
      </c>
      <c r="G47">
        <v>0</v>
      </c>
      <c r="H47">
        <v>0.5</v>
      </c>
      <c r="I47">
        <v>2.6</v>
      </c>
      <c r="J47">
        <v>4.2</v>
      </c>
      <c r="K47">
        <v>6.7</v>
      </c>
      <c r="L47" s="12">
        <v>8.8000000000000007</v>
      </c>
      <c r="M47">
        <f t="shared" si="6"/>
        <v>0</v>
      </c>
      <c r="N47">
        <f t="shared" si="7"/>
        <v>0</v>
      </c>
      <c r="O47">
        <f t="shared" si="8"/>
        <v>0.38002171552660152</v>
      </c>
      <c r="P47">
        <f t="shared" si="9"/>
        <v>0</v>
      </c>
      <c r="Q47">
        <f t="shared" si="10"/>
        <v>0.15566625155666253</v>
      </c>
      <c r="R47">
        <f t="shared" si="11"/>
        <v>0.58532192705988295</v>
      </c>
      <c r="S47">
        <f t="shared" si="12"/>
        <v>0.78548718907798765</v>
      </c>
      <c r="T47">
        <f t="shared" si="13"/>
        <v>1.1607761607761602</v>
      </c>
      <c r="U47">
        <f t="shared" si="14"/>
        <v>1.4965986394557824</v>
      </c>
      <c r="V47" s="19">
        <f t="shared" si="16"/>
        <v>0.50314465408805031</v>
      </c>
      <c r="W47" s="19">
        <f t="shared" si="17"/>
        <v>0.55357142857142838</v>
      </c>
      <c r="X47" s="19">
        <f t="shared" si="18"/>
        <v>0.50162866449511401</v>
      </c>
      <c r="Y47" s="19">
        <f t="shared" si="19"/>
        <v>0.52544642857142843</v>
      </c>
      <c r="Z47" s="19">
        <f t="shared" si="20"/>
        <v>0.57440846824408487</v>
      </c>
      <c r="AA47" s="19">
        <f t="shared" si="21"/>
        <v>0.55065285907248995</v>
      </c>
      <c r="AB47" s="19">
        <f t="shared" si="22"/>
        <v>0.53487937161024868</v>
      </c>
      <c r="AC47" s="19">
        <f t="shared" si="23"/>
        <v>0.5098752598752595</v>
      </c>
      <c r="AD47" s="19">
        <f t="shared" si="24"/>
        <v>0.49200680272108838</v>
      </c>
    </row>
    <row r="48" spans="1:30">
      <c r="A48">
        <v>43</v>
      </c>
      <c r="B48" s="19" t="s">
        <v>139</v>
      </c>
      <c r="C48" t="s">
        <v>21</v>
      </c>
      <c r="D48">
        <v>0</v>
      </c>
      <c r="E48">
        <v>0</v>
      </c>
      <c r="F48">
        <v>0</v>
      </c>
      <c r="G48">
        <v>0.3</v>
      </c>
      <c r="H48">
        <v>1.2</v>
      </c>
      <c r="I48">
        <v>4.0999999999999996</v>
      </c>
      <c r="J48">
        <v>7.6</v>
      </c>
      <c r="K48">
        <v>15.3</v>
      </c>
      <c r="L48" s="12">
        <v>15.3</v>
      </c>
      <c r="M48">
        <f t="shared" si="6"/>
        <v>0</v>
      </c>
      <c r="N48">
        <f t="shared" si="7"/>
        <v>0</v>
      </c>
      <c r="O48">
        <f t="shared" si="8"/>
        <v>0</v>
      </c>
      <c r="P48">
        <f t="shared" si="9"/>
        <v>0.1339285714285714</v>
      </c>
      <c r="Q48">
        <f t="shared" si="10"/>
        <v>0.37359900373599003</v>
      </c>
      <c r="R48">
        <f t="shared" si="11"/>
        <v>0.92300765420981534</v>
      </c>
      <c r="S48">
        <f t="shared" si="12"/>
        <v>1.4213577707125491</v>
      </c>
      <c r="T48">
        <f t="shared" si="13"/>
        <v>2.6507276507276494</v>
      </c>
      <c r="U48">
        <f t="shared" si="14"/>
        <v>2.6020408163265305</v>
      </c>
      <c r="V48" s="19">
        <f t="shared" si="16"/>
        <v>0.50314465408805031</v>
      </c>
      <c r="W48" s="19">
        <f t="shared" si="17"/>
        <v>0.55357142857142838</v>
      </c>
      <c r="X48" s="19">
        <f t="shared" si="18"/>
        <v>0.50162866449511401</v>
      </c>
      <c r="Y48" s="19">
        <f t="shared" si="19"/>
        <v>0.52678571428571419</v>
      </c>
      <c r="Z48" s="19">
        <f t="shared" si="20"/>
        <v>0.57814445828144478</v>
      </c>
      <c r="AA48" s="19">
        <f t="shared" si="21"/>
        <v>0.55988293561458813</v>
      </c>
      <c r="AB48" s="19">
        <f t="shared" si="22"/>
        <v>0.54909294931737418</v>
      </c>
      <c r="AC48" s="19">
        <f t="shared" si="23"/>
        <v>0.53638253638253597</v>
      </c>
      <c r="AD48" s="19">
        <f t="shared" si="24"/>
        <v>0.51802721088435366</v>
      </c>
    </row>
    <row r="49" spans="1:30">
      <c r="A49">
        <v>44</v>
      </c>
      <c r="B49" s="19" t="s">
        <v>135</v>
      </c>
      <c r="C49" t="s">
        <v>49</v>
      </c>
      <c r="D49">
        <v>0</v>
      </c>
      <c r="E49">
        <v>0</v>
      </c>
      <c r="F49">
        <v>0.3</v>
      </c>
      <c r="G49">
        <v>0</v>
      </c>
      <c r="H49">
        <v>0.1</v>
      </c>
      <c r="I49">
        <v>0.8</v>
      </c>
      <c r="J49">
        <v>0.7</v>
      </c>
      <c r="K49">
        <v>1.6</v>
      </c>
      <c r="L49" s="12">
        <v>0</v>
      </c>
      <c r="M49">
        <f t="shared" si="6"/>
        <v>0</v>
      </c>
      <c r="N49">
        <f t="shared" si="7"/>
        <v>0</v>
      </c>
      <c r="O49">
        <f t="shared" si="8"/>
        <v>0.16286644951140067</v>
      </c>
      <c r="P49">
        <f t="shared" si="9"/>
        <v>0</v>
      </c>
      <c r="Q49">
        <f t="shared" si="10"/>
        <v>3.113325031133251E-2</v>
      </c>
      <c r="R49">
        <f t="shared" si="11"/>
        <v>0.18009905447996399</v>
      </c>
      <c r="S49">
        <f t="shared" si="12"/>
        <v>0.13091453151299792</v>
      </c>
      <c r="T49">
        <f t="shared" si="13"/>
        <v>0.27720027720027707</v>
      </c>
      <c r="U49">
        <f t="shared" si="14"/>
        <v>0</v>
      </c>
      <c r="V49" s="19">
        <f t="shared" si="16"/>
        <v>0.50314465408805031</v>
      </c>
      <c r="W49" s="19">
        <f t="shared" si="17"/>
        <v>0.55357142857142838</v>
      </c>
      <c r="X49" s="19">
        <f t="shared" si="18"/>
        <v>0.50325732899022801</v>
      </c>
      <c r="Y49" s="19">
        <f t="shared" si="19"/>
        <v>0.52678571428571419</v>
      </c>
      <c r="Z49" s="19">
        <f t="shared" si="20"/>
        <v>0.57845579078455811</v>
      </c>
      <c r="AA49" s="19">
        <f t="shared" si="21"/>
        <v>0.56168392615938778</v>
      </c>
      <c r="AB49" s="19">
        <f t="shared" si="22"/>
        <v>0.55040209463250411</v>
      </c>
      <c r="AC49" s="19">
        <f t="shared" si="23"/>
        <v>0.5391545391545387</v>
      </c>
      <c r="AD49" s="19">
        <f t="shared" si="24"/>
        <v>0.51802721088435366</v>
      </c>
    </row>
    <row r="50" spans="1:30">
      <c r="A50">
        <v>45</v>
      </c>
      <c r="B50" s="19" t="s">
        <v>136</v>
      </c>
      <c r="C50" t="s">
        <v>22</v>
      </c>
      <c r="D50">
        <v>0</v>
      </c>
      <c r="E50">
        <v>0</v>
      </c>
      <c r="F50">
        <v>0.5</v>
      </c>
      <c r="G50">
        <v>0</v>
      </c>
      <c r="H50">
        <v>0.2</v>
      </c>
      <c r="I50">
        <v>0.1</v>
      </c>
      <c r="J50">
        <v>2.2000000000000002</v>
      </c>
      <c r="K50">
        <v>3</v>
      </c>
      <c r="L50" s="12">
        <v>4.3</v>
      </c>
      <c r="M50">
        <f t="shared" si="6"/>
        <v>0</v>
      </c>
      <c r="N50">
        <f t="shared" si="7"/>
        <v>0</v>
      </c>
      <c r="O50">
        <f t="shared" si="8"/>
        <v>0.2714440825190011</v>
      </c>
      <c r="P50">
        <f t="shared" si="9"/>
        <v>0</v>
      </c>
      <c r="Q50">
        <f t="shared" si="10"/>
        <v>6.2266500622665019E-2</v>
      </c>
      <c r="R50">
        <f t="shared" si="11"/>
        <v>2.2512381809995499E-2</v>
      </c>
      <c r="S50">
        <f t="shared" si="12"/>
        <v>0.4114456704694221</v>
      </c>
      <c r="T50">
        <f t="shared" si="13"/>
        <v>0.51975051975051956</v>
      </c>
      <c r="U50">
        <f t="shared" si="14"/>
        <v>0.73129251700680276</v>
      </c>
      <c r="V50" s="19">
        <f t="shared" si="16"/>
        <v>0.50314465408805031</v>
      </c>
      <c r="W50" s="19">
        <f t="shared" si="17"/>
        <v>0.55357142857142838</v>
      </c>
      <c r="X50" s="19">
        <f t="shared" si="18"/>
        <v>0.50597176981541803</v>
      </c>
      <c r="Y50" s="19">
        <f t="shared" si="19"/>
        <v>0.52678571428571419</v>
      </c>
      <c r="Z50" s="19">
        <f t="shared" si="20"/>
        <v>0.57907845579078476</v>
      </c>
      <c r="AA50" s="19">
        <f t="shared" si="21"/>
        <v>0.5619090499774877</v>
      </c>
      <c r="AB50" s="19">
        <f t="shared" si="22"/>
        <v>0.55451655133719835</v>
      </c>
      <c r="AC50" s="19">
        <f t="shared" si="23"/>
        <v>0.54435204435204387</v>
      </c>
      <c r="AD50" s="19">
        <f t="shared" si="24"/>
        <v>0.52534013605442165</v>
      </c>
    </row>
    <row r="51" spans="1:30">
      <c r="A51">
        <v>46</v>
      </c>
      <c r="B51" s="19" t="s">
        <v>137</v>
      </c>
      <c r="C51" t="s">
        <v>48</v>
      </c>
      <c r="D51">
        <v>0</v>
      </c>
      <c r="E51">
        <v>0</v>
      </c>
      <c r="F51">
        <v>0</v>
      </c>
      <c r="G51">
        <v>0.2</v>
      </c>
      <c r="H51">
        <v>0.3</v>
      </c>
      <c r="I51">
        <v>1.5</v>
      </c>
      <c r="J51">
        <v>3.1</v>
      </c>
      <c r="K51">
        <v>6.1</v>
      </c>
      <c r="L51" s="12">
        <v>3.3</v>
      </c>
      <c r="M51">
        <f t="shared" si="6"/>
        <v>0</v>
      </c>
      <c r="N51">
        <f t="shared" si="7"/>
        <v>0</v>
      </c>
      <c r="O51">
        <f t="shared" si="8"/>
        <v>0</v>
      </c>
      <c r="P51">
        <f t="shared" si="9"/>
        <v>8.9285714285714274E-2</v>
      </c>
      <c r="Q51">
        <f t="shared" si="10"/>
        <v>9.3399750933997508E-2</v>
      </c>
      <c r="R51">
        <f t="shared" si="11"/>
        <v>0.3376857271499325</v>
      </c>
      <c r="S51">
        <f t="shared" si="12"/>
        <v>0.57976435384327651</v>
      </c>
      <c r="T51">
        <f t="shared" si="13"/>
        <v>1.0568260568260563</v>
      </c>
      <c r="U51">
        <f t="shared" si="14"/>
        <v>0.56122448979591832</v>
      </c>
      <c r="V51" s="19">
        <f t="shared" si="16"/>
        <v>0.50314465408805031</v>
      </c>
      <c r="W51" s="19">
        <f t="shared" si="17"/>
        <v>0.55357142857142838</v>
      </c>
      <c r="X51" s="19">
        <f t="shared" si="18"/>
        <v>0.50597176981541803</v>
      </c>
      <c r="Y51" s="19">
        <f t="shared" si="19"/>
        <v>0.52767857142857133</v>
      </c>
      <c r="Z51" s="19">
        <f t="shared" si="20"/>
        <v>0.58001245330012474</v>
      </c>
      <c r="AA51" s="19">
        <f t="shared" si="21"/>
        <v>0.56528590724898697</v>
      </c>
      <c r="AB51" s="19">
        <f t="shared" si="22"/>
        <v>0.56031419487563117</v>
      </c>
      <c r="AC51" s="19">
        <f t="shared" si="23"/>
        <v>0.55492030492030442</v>
      </c>
      <c r="AD51" s="19">
        <f t="shared" si="24"/>
        <v>0.53095238095238084</v>
      </c>
    </row>
    <row r="52" spans="1:30">
      <c r="A52">
        <v>47</v>
      </c>
      <c r="B52" s="19" t="s">
        <v>140</v>
      </c>
      <c r="C52" t="s">
        <v>23</v>
      </c>
      <c r="D52">
        <v>0</v>
      </c>
      <c r="E52">
        <v>0</v>
      </c>
      <c r="F52">
        <v>0</v>
      </c>
      <c r="G52">
        <v>0</v>
      </c>
      <c r="H52">
        <v>0.5</v>
      </c>
      <c r="I52">
        <v>1</v>
      </c>
      <c r="J52">
        <v>2.2000000000000002</v>
      </c>
      <c r="K52">
        <v>3.8</v>
      </c>
      <c r="L52" s="12">
        <v>6.7</v>
      </c>
      <c r="M52">
        <f t="shared" si="6"/>
        <v>0</v>
      </c>
      <c r="N52">
        <f t="shared" si="7"/>
        <v>0</v>
      </c>
      <c r="O52">
        <f t="shared" si="8"/>
        <v>0</v>
      </c>
      <c r="P52">
        <f t="shared" si="9"/>
        <v>0</v>
      </c>
      <c r="Q52">
        <f t="shared" si="10"/>
        <v>0.15566625155666253</v>
      </c>
      <c r="R52">
        <f t="shared" si="11"/>
        <v>0.22512381809995499</v>
      </c>
      <c r="S52">
        <f t="shared" si="12"/>
        <v>0.4114456704694221</v>
      </c>
      <c r="T52">
        <f t="shared" si="13"/>
        <v>0.65835065835065798</v>
      </c>
      <c r="U52">
        <f t="shared" si="14"/>
        <v>1.1394557823129252</v>
      </c>
      <c r="V52" s="19">
        <f t="shared" si="16"/>
        <v>0.50314465408805031</v>
      </c>
      <c r="W52" s="19">
        <f t="shared" si="17"/>
        <v>0.55357142857142838</v>
      </c>
      <c r="X52" s="19">
        <f t="shared" si="18"/>
        <v>0.50597176981541803</v>
      </c>
      <c r="Y52" s="19">
        <f t="shared" si="19"/>
        <v>0.52767857142857133</v>
      </c>
      <c r="Z52" s="19">
        <f t="shared" si="20"/>
        <v>0.58156911581569137</v>
      </c>
      <c r="AA52" s="19">
        <f t="shared" si="21"/>
        <v>0.56753714542998657</v>
      </c>
      <c r="AB52" s="19">
        <f t="shared" si="22"/>
        <v>0.5644286515803254</v>
      </c>
      <c r="AC52" s="19">
        <f t="shared" si="23"/>
        <v>0.56150381150381101</v>
      </c>
      <c r="AD52" s="19">
        <f t="shared" si="24"/>
        <v>0.5423469387755101</v>
      </c>
    </row>
    <row r="53" spans="1:30">
      <c r="A53">
        <v>48</v>
      </c>
      <c r="B53" s="19" t="s">
        <v>141</v>
      </c>
      <c r="C53" t="s">
        <v>24</v>
      </c>
      <c r="D53">
        <v>0</v>
      </c>
      <c r="E53">
        <v>0</v>
      </c>
      <c r="F53">
        <v>0</v>
      </c>
      <c r="G53">
        <v>0</v>
      </c>
      <c r="H53">
        <v>0.4</v>
      </c>
      <c r="I53">
        <v>1.3</v>
      </c>
      <c r="J53">
        <v>1.9</v>
      </c>
      <c r="K53">
        <v>3.2</v>
      </c>
      <c r="L53" s="12">
        <v>2.9</v>
      </c>
      <c r="M53">
        <f t="shared" si="6"/>
        <v>0</v>
      </c>
      <c r="N53">
        <f t="shared" si="7"/>
        <v>0</v>
      </c>
      <c r="O53">
        <f t="shared" si="8"/>
        <v>0</v>
      </c>
      <c r="P53">
        <f t="shared" si="9"/>
        <v>0</v>
      </c>
      <c r="Q53">
        <f t="shared" si="10"/>
        <v>0.12453300124533004</v>
      </c>
      <c r="R53">
        <f t="shared" si="11"/>
        <v>0.29266096352994148</v>
      </c>
      <c r="S53">
        <f t="shared" si="12"/>
        <v>0.35533944267813727</v>
      </c>
      <c r="T53">
        <f t="shared" si="13"/>
        <v>0.55440055440055414</v>
      </c>
      <c r="U53">
        <f t="shared" si="14"/>
        <v>0.49319727891156456</v>
      </c>
      <c r="V53" s="19">
        <f t="shared" si="16"/>
        <v>0.50314465408805031</v>
      </c>
      <c r="W53" s="19">
        <f t="shared" si="17"/>
        <v>0.55357142857142838</v>
      </c>
      <c r="X53" s="19">
        <f t="shared" si="18"/>
        <v>0.50597176981541803</v>
      </c>
      <c r="Y53" s="19">
        <f t="shared" si="19"/>
        <v>0.52767857142857133</v>
      </c>
      <c r="Z53" s="19">
        <f t="shared" si="20"/>
        <v>0.58281444582814468</v>
      </c>
      <c r="AA53" s="19">
        <f t="shared" si="21"/>
        <v>0.57046375506528602</v>
      </c>
      <c r="AB53" s="19">
        <f t="shared" si="22"/>
        <v>0.56798204600710678</v>
      </c>
      <c r="AC53" s="19">
        <f t="shared" si="23"/>
        <v>0.56704781704781659</v>
      </c>
      <c r="AD53" s="19">
        <f t="shared" si="24"/>
        <v>0.54727891156462571</v>
      </c>
    </row>
    <row r="54" spans="1:30">
      <c r="A54">
        <v>49</v>
      </c>
      <c r="B54" s="19" t="s">
        <v>142</v>
      </c>
      <c r="C54" t="s">
        <v>84</v>
      </c>
      <c r="D54">
        <v>0</v>
      </c>
      <c r="E54">
        <v>0</v>
      </c>
      <c r="F54">
        <v>0</v>
      </c>
      <c r="G54">
        <v>0</v>
      </c>
      <c r="H54">
        <v>0.3</v>
      </c>
      <c r="I54">
        <v>3</v>
      </c>
      <c r="J54">
        <v>4.0999999999999996</v>
      </c>
      <c r="K54">
        <v>6</v>
      </c>
      <c r="L54" s="12">
        <v>8.6999999999999993</v>
      </c>
      <c r="M54">
        <f t="shared" si="6"/>
        <v>0</v>
      </c>
      <c r="N54">
        <f t="shared" si="7"/>
        <v>0</v>
      </c>
      <c r="O54">
        <f t="shared" si="8"/>
        <v>0</v>
      </c>
      <c r="P54">
        <f t="shared" si="9"/>
        <v>0</v>
      </c>
      <c r="Q54">
        <f t="shared" si="10"/>
        <v>9.3399750933997508E-2</v>
      </c>
      <c r="R54">
        <f t="shared" si="11"/>
        <v>0.675371454299865</v>
      </c>
      <c r="S54">
        <f t="shared" si="12"/>
        <v>0.76678511314755926</v>
      </c>
      <c r="T54">
        <f t="shared" si="13"/>
        <v>1.0395010395010391</v>
      </c>
      <c r="U54">
        <f t="shared" si="14"/>
        <v>1.4795918367346939</v>
      </c>
      <c r="V54" s="19">
        <f t="shared" si="16"/>
        <v>0.50314465408805031</v>
      </c>
      <c r="W54" s="19">
        <f t="shared" si="17"/>
        <v>0.55357142857142838</v>
      </c>
      <c r="X54" s="19">
        <f t="shared" si="18"/>
        <v>0.50597176981541803</v>
      </c>
      <c r="Y54" s="19">
        <f t="shared" si="19"/>
        <v>0.52767857142857133</v>
      </c>
      <c r="Z54" s="19">
        <f t="shared" si="20"/>
        <v>0.58374844333748466</v>
      </c>
      <c r="AA54" s="19">
        <f t="shared" si="21"/>
        <v>0.57721746960828468</v>
      </c>
      <c r="AB54" s="19">
        <f t="shared" si="22"/>
        <v>0.57564989713858239</v>
      </c>
      <c r="AC54" s="19">
        <f t="shared" si="23"/>
        <v>0.57744282744282693</v>
      </c>
      <c r="AD54" s="19">
        <f t="shared" si="24"/>
        <v>0.56207482993197266</v>
      </c>
    </row>
    <row r="55" spans="1:30">
      <c r="A55">
        <v>50</v>
      </c>
      <c r="B55" s="19" t="s">
        <v>143</v>
      </c>
      <c r="C55" t="s">
        <v>25</v>
      </c>
      <c r="D55">
        <v>0</v>
      </c>
      <c r="E55">
        <v>0.3</v>
      </c>
      <c r="F55">
        <v>0.8</v>
      </c>
      <c r="G55">
        <v>4.9000000000000004</v>
      </c>
      <c r="H55">
        <v>13.4</v>
      </c>
      <c r="I55">
        <v>23.1</v>
      </c>
      <c r="J55">
        <v>34.799999999999997</v>
      </c>
      <c r="K55">
        <v>38.799999999999997</v>
      </c>
      <c r="L55" s="12">
        <v>38.299999999999997</v>
      </c>
      <c r="M55">
        <f t="shared" si="6"/>
        <v>0</v>
      </c>
      <c r="N55">
        <f t="shared" si="7"/>
        <v>0.18472906403940878</v>
      </c>
      <c r="O55">
        <f t="shared" si="8"/>
        <v>0.43431053203040176</v>
      </c>
      <c r="P55">
        <f t="shared" si="9"/>
        <v>2.1874999999999996</v>
      </c>
      <c r="Q55">
        <f t="shared" si="10"/>
        <v>4.1718555417185552</v>
      </c>
      <c r="R55">
        <f t="shared" si="11"/>
        <v>5.2003601981089602</v>
      </c>
      <c r="S55">
        <f t="shared" si="12"/>
        <v>6.50832242378904</v>
      </c>
      <c r="T55">
        <f t="shared" si="13"/>
        <v>6.7221067221067186</v>
      </c>
      <c r="U55">
        <f t="shared" si="14"/>
        <v>6.5136054421768703</v>
      </c>
      <c r="V55" s="19">
        <f t="shared" si="16"/>
        <v>0.50314465408805031</v>
      </c>
      <c r="W55" s="19">
        <f t="shared" si="17"/>
        <v>0.55541871921182251</v>
      </c>
      <c r="X55" s="19">
        <f t="shared" si="18"/>
        <v>0.51031487513572205</v>
      </c>
      <c r="Y55" s="19">
        <f t="shared" si="19"/>
        <v>0.54955357142857131</v>
      </c>
      <c r="Z55" s="19">
        <f t="shared" si="20"/>
        <v>0.62546699875467016</v>
      </c>
      <c r="AA55" s="19">
        <f t="shared" si="21"/>
        <v>0.62922107158937424</v>
      </c>
      <c r="AB55" s="19">
        <f t="shared" si="22"/>
        <v>0.64073312137647276</v>
      </c>
      <c r="AC55" s="19">
        <f t="shared" si="23"/>
        <v>0.64466389466389407</v>
      </c>
      <c r="AD55" s="19">
        <f t="shared" si="24"/>
        <v>0.62721088435374139</v>
      </c>
    </row>
    <row r="56" spans="1:30">
      <c r="A56">
        <v>51</v>
      </c>
      <c r="B56" s="19" t="s">
        <v>144</v>
      </c>
      <c r="C56" t="s">
        <v>85</v>
      </c>
      <c r="D56">
        <v>0</v>
      </c>
      <c r="E56">
        <v>1</v>
      </c>
      <c r="F56">
        <v>0.6</v>
      </c>
      <c r="G56">
        <v>0.7</v>
      </c>
      <c r="H56">
        <v>0.9</v>
      </c>
      <c r="I56">
        <v>2.2000000000000002</v>
      </c>
      <c r="J56">
        <v>5.2</v>
      </c>
      <c r="K56">
        <v>8.8000000000000007</v>
      </c>
      <c r="L56" s="12">
        <v>12.6</v>
      </c>
      <c r="M56">
        <f t="shared" si="6"/>
        <v>0</v>
      </c>
      <c r="N56">
        <f t="shared" si="7"/>
        <v>0.61576354679802936</v>
      </c>
      <c r="O56">
        <f t="shared" si="8"/>
        <v>0.32573289902280134</v>
      </c>
      <c r="P56">
        <f t="shared" si="9"/>
        <v>0.31249999999999989</v>
      </c>
      <c r="Q56">
        <f t="shared" si="10"/>
        <v>0.28019925280199254</v>
      </c>
      <c r="R56">
        <f t="shared" si="11"/>
        <v>0.49527239981990095</v>
      </c>
      <c r="S56">
        <f t="shared" si="12"/>
        <v>0.97250794838227039</v>
      </c>
      <c r="T56">
        <f t="shared" si="13"/>
        <v>1.5246015246015239</v>
      </c>
      <c r="U56">
        <f t="shared" si="14"/>
        <v>2.1428571428571428</v>
      </c>
      <c r="V56" s="19">
        <f t="shared" si="16"/>
        <v>0.50314465408805031</v>
      </c>
      <c r="W56" s="19">
        <f t="shared" si="17"/>
        <v>0.56157635467980282</v>
      </c>
      <c r="X56" s="19">
        <f t="shared" si="18"/>
        <v>0.51357220412595006</v>
      </c>
      <c r="Y56" s="19">
        <f t="shared" si="19"/>
        <v>0.55267857142857135</v>
      </c>
      <c r="Z56" s="19">
        <f t="shared" si="20"/>
        <v>0.62826899128269009</v>
      </c>
      <c r="AA56" s="19">
        <f t="shared" si="21"/>
        <v>0.63417379558757325</v>
      </c>
      <c r="AB56" s="19">
        <f t="shared" si="22"/>
        <v>0.65045820086029549</v>
      </c>
      <c r="AC56" s="19">
        <f t="shared" si="23"/>
        <v>0.65990990990990928</v>
      </c>
      <c r="AD56" s="19">
        <f t="shared" si="24"/>
        <v>0.64863945578231286</v>
      </c>
    </row>
    <row r="57" spans="1:30">
      <c r="A57">
        <v>52</v>
      </c>
      <c r="B57" s="19" t="s">
        <v>145</v>
      </c>
      <c r="C57" t="s">
        <v>86</v>
      </c>
      <c r="D57">
        <v>0</v>
      </c>
      <c r="E57">
        <v>0.3</v>
      </c>
      <c r="F57">
        <v>0</v>
      </c>
      <c r="G57">
        <v>0.5</v>
      </c>
      <c r="H57">
        <v>0.8</v>
      </c>
      <c r="I57">
        <v>0.7</v>
      </c>
      <c r="J57">
        <v>1.8</v>
      </c>
      <c r="K57">
        <v>1.1000000000000001</v>
      </c>
      <c r="L57" s="12">
        <v>2.8</v>
      </c>
      <c r="M57">
        <f t="shared" si="6"/>
        <v>0</v>
      </c>
      <c r="N57">
        <f t="shared" si="7"/>
        <v>0.18472906403940878</v>
      </c>
      <c r="O57">
        <f t="shared" si="8"/>
        <v>0</v>
      </c>
      <c r="P57">
        <f t="shared" si="9"/>
        <v>0.22321428571428567</v>
      </c>
      <c r="Q57">
        <f t="shared" si="10"/>
        <v>0.24906600249066008</v>
      </c>
      <c r="R57">
        <f t="shared" si="11"/>
        <v>0.15758667266996848</v>
      </c>
      <c r="S57">
        <f t="shared" si="12"/>
        <v>0.336637366747709</v>
      </c>
      <c r="T57">
        <f t="shared" si="13"/>
        <v>0.19057519057519048</v>
      </c>
      <c r="U57">
        <f t="shared" si="14"/>
        <v>0.47619047619047616</v>
      </c>
      <c r="V57" s="19">
        <f t="shared" si="16"/>
        <v>0.50314465408805031</v>
      </c>
      <c r="W57" s="19">
        <f t="shared" si="17"/>
        <v>0.56342364532019695</v>
      </c>
      <c r="X57" s="19">
        <f t="shared" si="18"/>
        <v>0.51357220412595006</v>
      </c>
      <c r="Y57" s="19">
        <f t="shared" si="19"/>
        <v>0.55491071428571426</v>
      </c>
      <c r="Z57" s="19">
        <f t="shared" si="20"/>
        <v>0.6307596513075967</v>
      </c>
      <c r="AA57" s="19">
        <f t="shared" si="21"/>
        <v>0.63574966231427299</v>
      </c>
      <c r="AB57" s="19">
        <f t="shared" si="22"/>
        <v>0.65382457452777254</v>
      </c>
      <c r="AC57" s="19">
        <f t="shared" si="23"/>
        <v>0.6618156618156612</v>
      </c>
      <c r="AD57" s="19">
        <f t="shared" si="24"/>
        <v>0.6534013605442176</v>
      </c>
    </row>
    <row r="58" spans="1:30">
      <c r="A58">
        <v>53</v>
      </c>
      <c r="B58" s="19" t="s">
        <v>146</v>
      </c>
      <c r="C58" t="s">
        <v>87</v>
      </c>
      <c r="D58">
        <v>0</v>
      </c>
      <c r="E58">
        <v>0</v>
      </c>
      <c r="F58">
        <v>0.3</v>
      </c>
      <c r="G58">
        <v>0.4</v>
      </c>
      <c r="H58">
        <v>0.7</v>
      </c>
      <c r="I58">
        <v>1.5</v>
      </c>
      <c r="J58">
        <v>3</v>
      </c>
      <c r="K58">
        <v>2.8</v>
      </c>
      <c r="L58" s="12">
        <v>2.7</v>
      </c>
      <c r="M58">
        <f t="shared" si="6"/>
        <v>0</v>
      </c>
      <c r="N58">
        <f t="shared" si="7"/>
        <v>0</v>
      </c>
      <c r="O58">
        <f t="shared" si="8"/>
        <v>0.16286644951140067</v>
      </c>
      <c r="P58">
        <f t="shared" si="9"/>
        <v>0.17857142857142855</v>
      </c>
      <c r="Q58">
        <f t="shared" si="10"/>
        <v>0.21793275217932753</v>
      </c>
      <c r="R58">
        <f t="shared" si="11"/>
        <v>0.3376857271499325</v>
      </c>
      <c r="S58">
        <f t="shared" si="12"/>
        <v>0.56106227791284835</v>
      </c>
      <c r="T58">
        <f t="shared" si="13"/>
        <v>0.48510048510048481</v>
      </c>
      <c r="U58">
        <f t="shared" si="14"/>
        <v>0.45918367346938782</v>
      </c>
      <c r="V58" s="19">
        <f t="shared" si="16"/>
        <v>0.50314465408805031</v>
      </c>
      <c r="W58" s="19">
        <f t="shared" si="17"/>
        <v>0.56342364532019695</v>
      </c>
      <c r="X58" s="19">
        <f t="shared" si="18"/>
        <v>0.51520086862106407</v>
      </c>
      <c r="Y58" s="19">
        <f t="shared" si="19"/>
        <v>0.55669642857142854</v>
      </c>
      <c r="Z58" s="19">
        <f t="shared" si="20"/>
        <v>0.63293897882938999</v>
      </c>
      <c r="AA58" s="19">
        <f t="shared" si="21"/>
        <v>0.63912651958577227</v>
      </c>
      <c r="AB58" s="19">
        <f t="shared" si="22"/>
        <v>0.65943519730690103</v>
      </c>
      <c r="AC58" s="19">
        <f t="shared" si="23"/>
        <v>0.66666666666666607</v>
      </c>
      <c r="AD58" s="19">
        <f t="shared" si="24"/>
        <v>0.65799319727891148</v>
      </c>
    </row>
    <row r="59" spans="1:30">
      <c r="A59">
        <v>54</v>
      </c>
      <c r="B59" s="19" t="s">
        <v>147</v>
      </c>
      <c r="C59" t="s">
        <v>88</v>
      </c>
      <c r="D59">
        <v>0</v>
      </c>
      <c r="E59">
        <v>0</v>
      </c>
      <c r="F59">
        <v>0</v>
      </c>
      <c r="G59">
        <v>0.3</v>
      </c>
      <c r="H59">
        <v>0.4</v>
      </c>
      <c r="I59">
        <v>0.8</v>
      </c>
      <c r="J59">
        <v>0.7</v>
      </c>
      <c r="K59">
        <v>2.4</v>
      </c>
      <c r="L59" s="12">
        <v>1.5</v>
      </c>
      <c r="M59">
        <f t="shared" si="6"/>
        <v>0</v>
      </c>
      <c r="N59">
        <f t="shared" si="7"/>
        <v>0</v>
      </c>
      <c r="O59">
        <f t="shared" si="8"/>
        <v>0</v>
      </c>
      <c r="P59">
        <f t="shared" si="9"/>
        <v>0.1339285714285714</v>
      </c>
      <c r="Q59">
        <f t="shared" si="10"/>
        <v>0.12453300124533004</v>
      </c>
      <c r="R59">
        <f t="shared" si="11"/>
        <v>0.18009905447996399</v>
      </c>
      <c r="S59">
        <f t="shared" si="12"/>
        <v>0.13091453151299792</v>
      </c>
      <c r="T59">
        <f t="shared" si="13"/>
        <v>0.41580041580041555</v>
      </c>
      <c r="U59">
        <f t="shared" si="14"/>
        <v>0.25510204081632654</v>
      </c>
      <c r="V59" s="19">
        <f t="shared" si="16"/>
        <v>0.50314465408805031</v>
      </c>
      <c r="W59" s="19">
        <f t="shared" si="17"/>
        <v>0.56342364532019695</v>
      </c>
      <c r="X59" s="19">
        <f t="shared" si="18"/>
        <v>0.51520086862106407</v>
      </c>
      <c r="Y59" s="19">
        <f t="shared" si="19"/>
        <v>0.5580357142857143</v>
      </c>
      <c r="Z59" s="19">
        <f t="shared" si="20"/>
        <v>0.63418430884184329</v>
      </c>
      <c r="AA59" s="19">
        <f t="shared" si="21"/>
        <v>0.64092751013057192</v>
      </c>
      <c r="AB59" s="19">
        <f t="shared" si="22"/>
        <v>0.66074434262203097</v>
      </c>
      <c r="AC59" s="19">
        <f t="shared" si="23"/>
        <v>0.67082467082467023</v>
      </c>
      <c r="AD59" s="19">
        <f t="shared" si="24"/>
        <v>0.66054421768707472</v>
      </c>
    </row>
    <row r="60" spans="1:30">
      <c r="A60">
        <v>55</v>
      </c>
      <c r="B60" s="19" t="s">
        <v>148</v>
      </c>
      <c r="C60" t="s">
        <v>89</v>
      </c>
      <c r="D60">
        <v>0.7</v>
      </c>
      <c r="E60">
        <v>0.8</v>
      </c>
      <c r="F60">
        <v>0.6</v>
      </c>
      <c r="G60">
        <v>0.8</v>
      </c>
      <c r="H60">
        <v>0.7</v>
      </c>
      <c r="I60">
        <v>1</v>
      </c>
      <c r="J60">
        <v>3.5</v>
      </c>
      <c r="K60">
        <v>2.2999999999999998</v>
      </c>
      <c r="L60" s="12">
        <v>11.2</v>
      </c>
      <c r="M60">
        <f t="shared" si="6"/>
        <v>0.73375262054507329</v>
      </c>
      <c r="N60">
        <f t="shared" si="7"/>
        <v>0.49261083743842349</v>
      </c>
      <c r="O60">
        <f t="shared" si="8"/>
        <v>0.32573289902280134</v>
      </c>
      <c r="P60">
        <f t="shared" si="9"/>
        <v>0.3571428571428571</v>
      </c>
      <c r="Q60">
        <f t="shared" si="10"/>
        <v>0.21793275217932753</v>
      </c>
      <c r="R60">
        <f t="shared" si="11"/>
        <v>0.22512381809995499</v>
      </c>
      <c r="S60">
        <f t="shared" si="12"/>
        <v>0.65457265756498961</v>
      </c>
      <c r="T60">
        <f t="shared" si="13"/>
        <v>0.39847539847539831</v>
      </c>
      <c r="U60">
        <f t="shared" si="14"/>
        <v>1.9047619047619047</v>
      </c>
      <c r="V60" s="19">
        <f t="shared" si="16"/>
        <v>0.51048218029350101</v>
      </c>
      <c r="W60" s="19">
        <f t="shared" si="17"/>
        <v>0.56834975369458118</v>
      </c>
      <c r="X60" s="19">
        <f t="shared" si="18"/>
        <v>0.51845819761129208</v>
      </c>
      <c r="Y60" s="19">
        <f t="shared" si="19"/>
        <v>0.56160714285714286</v>
      </c>
      <c r="Z60" s="19">
        <f t="shared" si="20"/>
        <v>0.63636363636363658</v>
      </c>
      <c r="AA60" s="19">
        <f t="shared" si="21"/>
        <v>0.64317874831157151</v>
      </c>
      <c r="AB60" s="19">
        <f t="shared" si="22"/>
        <v>0.66729006919768086</v>
      </c>
      <c r="AC60" s="19">
        <f t="shared" si="23"/>
        <v>0.67480942480942419</v>
      </c>
      <c r="AD60" s="19">
        <f t="shared" si="24"/>
        <v>0.67959183673469381</v>
      </c>
    </row>
    <row r="61" spans="1:30">
      <c r="A61">
        <v>56</v>
      </c>
      <c r="B61" s="19" t="s">
        <v>185</v>
      </c>
      <c r="C61" t="s">
        <v>26</v>
      </c>
      <c r="D61">
        <v>0</v>
      </c>
      <c r="E61">
        <v>0</v>
      </c>
      <c r="F61">
        <v>0</v>
      </c>
      <c r="G61">
        <v>0.3</v>
      </c>
      <c r="H61">
        <v>0.4</v>
      </c>
      <c r="I61">
        <v>1.3</v>
      </c>
      <c r="J61">
        <v>1.4</v>
      </c>
      <c r="K61">
        <v>1.9</v>
      </c>
      <c r="L61" s="12">
        <v>1.5</v>
      </c>
      <c r="M61">
        <f t="shared" si="6"/>
        <v>0</v>
      </c>
      <c r="N61">
        <f t="shared" si="7"/>
        <v>0</v>
      </c>
      <c r="O61">
        <f t="shared" si="8"/>
        <v>0</v>
      </c>
      <c r="P61">
        <f t="shared" si="9"/>
        <v>0.1339285714285714</v>
      </c>
      <c r="Q61">
        <f t="shared" si="10"/>
        <v>0.12453300124533004</v>
      </c>
      <c r="R61">
        <f t="shared" si="11"/>
        <v>0.29266096352994148</v>
      </c>
      <c r="S61">
        <f t="shared" si="12"/>
        <v>0.26182906302599585</v>
      </c>
      <c r="T61">
        <f t="shared" si="13"/>
        <v>0.32917532917532899</v>
      </c>
      <c r="U61">
        <f t="shared" si="14"/>
        <v>0.25510204081632654</v>
      </c>
      <c r="V61" s="19">
        <f t="shared" si="16"/>
        <v>0.51048218029350101</v>
      </c>
      <c r="W61" s="19">
        <f t="shared" si="17"/>
        <v>0.56834975369458118</v>
      </c>
      <c r="X61" s="19">
        <f t="shared" si="18"/>
        <v>0.51845819761129208</v>
      </c>
      <c r="Y61" s="19">
        <f t="shared" si="19"/>
        <v>0.56294642857142863</v>
      </c>
      <c r="Z61" s="19">
        <f t="shared" si="20"/>
        <v>0.63760896637608988</v>
      </c>
      <c r="AA61" s="19">
        <f t="shared" si="21"/>
        <v>0.64610535794687096</v>
      </c>
      <c r="AB61" s="19">
        <f t="shared" si="22"/>
        <v>0.66990835982794084</v>
      </c>
      <c r="AC61" s="19">
        <f t="shared" si="23"/>
        <v>0.67810117810117743</v>
      </c>
      <c r="AD61" s="19">
        <f t="shared" si="24"/>
        <v>0.68214285714285705</v>
      </c>
    </row>
    <row r="62" spans="1:30">
      <c r="A62">
        <v>57</v>
      </c>
      <c r="B62" s="19" t="s">
        <v>149</v>
      </c>
      <c r="C62" t="s">
        <v>27</v>
      </c>
      <c r="D62">
        <v>0.9</v>
      </c>
      <c r="E62">
        <v>0.4</v>
      </c>
      <c r="F62">
        <v>1.3</v>
      </c>
      <c r="G62">
        <v>1.3</v>
      </c>
      <c r="H62">
        <v>1.8</v>
      </c>
      <c r="I62">
        <v>3.8</v>
      </c>
      <c r="J62">
        <v>7.4</v>
      </c>
      <c r="K62">
        <v>6.4</v>
      </c>
      <c r="L62" s="12">
        <v>7.9</v>
      </c>
      <c r="M62">
        <f t="shared" si="6"/>
        <v>0.94339622641509435</v>
      </c>
      <c r="N62">
        <f t="shared" si="7"/>
        <v>0.24630541871921174</v>
      </c>
      <c r="O62">
        <f t="shared" si="8"/>
        <v>0.70575461454940291</v>
      </c>
      <c r="P62">
        <f t="shared" si="9"/>
        <v>0.58035714285714268</v>
      </c>
      <c r="Q62">
        <f t="shared" si="10"/>
        <v>0.56039850560398508</v>
      </c>
      <c r="R62">
        <f t="shared" si="11"/>
        <v>0.85547050877982889</v>
      </c>
      <c r="S62">
        <f t="shared" si="12"/>
        <v>1.3839536188516925</v>
      </c>
      <c r="T62">
        <f t="shared" si="13"/>
        <v>1.1088011088011083</v>
      </c>
      <c r="U62">
        <f t="shared" si="14"/>
        <v>1.3435374149659864</v>
      </c>
      <c r="V62" s="19">
        <f t="shared" si="16"/>
        <v>0.51991614255765195</v>
      </c>
      <c r="W62" s="19">
        <f t="shared" si="17"/>
        <v>0.57081280788177335</v>
      </c>
      <c r="X62" s="19">
        <f t="shared" si="18"/>
        <v>0.52551574375678611</v>
      </c>
      <c r="Y62" s="19">
        <f t="shared" si="19"/>
        <v>0.56875000000000009</v>
      </c>
      <c r="Z62" s="19">
        <f t="shared" si="20"/>
        <v>0.64321295143212975</v>
      </c>
      <c r="AA62" s="19">
        <f t="shared" si="21"/>
        <v>0.65466006303466928</v>
      </c>
      <c r="AB62" s="19">
        <f t="shared" si="22"/>
        <v>0.6837478960164578</v>
      </c>
      <c r="AC62" s="19">
        <f t="shared" si="23"/>
        <v>0.68918918918918848</v>
      </c>
      <c r="AD62" s="19">
        <f t="shared" si="24"/>
        <v>0.69557823129251695</v>
      </c>
    </row>
    <row r="63" spans="1:30">
      <c r="A63">
        <v>58</v>
      </c>
      <c r="B63" s="19" t="s">
        <v>150</v>
      </c>
      <c r="C63" t="s">
        <v>36</v>
      </c>
      <c r="D63">
        <v>12.1</v>
      </c>
      <c r="E63">
        <v>10.6</v>
      </c>
      <c r="F63">
        <v>8.1999999999999993</v>
      </c>
      <c r="G63">
        <v>9.8000000000000007</v>
      </c>
      <c r="H63">
        <v>10.3</v>
      </c>
      <c r="I63">
        <v>10.4</v>
      </c>
      <c r="J63">
        <v>9.4</v>
      </c>
      <c r="K63">
        <v>8.8000000000000007</v>
      </c>
      <c r="L63" s="12">
        <v>12.7</v>
      </c>
      <c r="M63">
        <f t="shared" si="6"/>
        <v>12.683438155136267</v>
      </c>
      <c r="N63">
        <f t="shared" si="7"/>
        <v>6.5270935960591112</v>
      </c>
      <c r="O63">
        <f t="shared" si="8"/>
        <v>4.451682953311618</v>
      </c>
      <c r="P63">
        <f t="shared" si="9"/>
        <v>4.3749999999999991</v>
      </c>
      <c r="Q63">
        <f t="shared" si="10"/>
        <v>3.2067247820672482</v>
      </c>
      <c r="R63">
        <f t="shared" si="11"/>
        <v>2.3412877082395318</v>
      </c>
      <c r="S63">
        <f t="shared" si="12"/>
        <v>1.757995137460258</v>
      </c>
      <c r="T63">
        <f t="shared" si="13"/>
        <v>1.5246015246015239</v>
      </c>
      <c r="U63">
        <f t="shared" si="14"/>
        <v>2.1598639455782309</v>
      </c>
      <c r="V63" s="19">
        <f t="shared" si="16"/>
        <v>0.64675052410901457</v>
      </c>
      <c r="W63" s="19">
        <f t="shared" si="17"/>
        <v>0.63608374384236444</v>
      </c>
      <c r="X63" s="19">
        <f t="shared" si="18"/>
        <v>0.57003257328990231</v>
      </c>
      <c r="Y63" s="19">
        <f t="shared" si="19"/>
        <v>0.61250000000000004</v>
      </c>
      <c r="Z63" s="19">
        <f t="shared" si="20"/>
        <v>0.67528019925280225</v>
      </c>
      <c r="AA63" s="19">
        <f t="shared" si="21"/>
        <v>0.67807294011706465</v>
      </c>
      <c r="AB63" s="19">
        <f t="shared" si="22"/>
        <v>0.70132784739106035</v>
      </c>
      <c r="AC63" s="19">
        <f t="shared" si="23"/>
        <v>0.70443520443520369</v>
      </c>
      <c r="AD63" s="19">
        <f t="shared" si="24"/>
        <v>0.71717687074829928</v>
      </c>
    </row>
    <row r="64" spans="1:30">
      <c r="A64">
        <v>59</v>
      </c>
      <c r="B64" s="19" t="s">
        <v>151</v>
      </c>
      <c r="C64" t="s">
        <v>37</v>
      </c>
      <c r="D64">
        <v>11.6</v>
      </c>
      <c r="E64">
        <v>20.3</v>
      </c>
      <c r="F64">
        <v>24.5</v>
      </c>
      <c r="G64">
        <v>21.4</v>
      </c>
      <c r="H64">
        <v>20.100000000000001</v>
      </c>
      <c r="I64">
        <v>20.399999999999999</v>
      </c>
      <c r="J64">
        <v>19.600000000000001</v>
      </c>
      <c r="K64">
        <v>15.6</v>
      </c>
      <c r="L64" s="12">
        <v>13.6</v>
      </c>
      <c r="M64">
        <f t="shared" si="6"/>
        <v>12.159329140461214</v>
      </c>
      <c r="N64">
        <f t="shared" si="7"/>
        <v>12.499999999999996</v>
      </c>
      <c r="O64">
        <f t="shared" si="8"/>
        <v>13.300760043431053</v>
      </c>
      <c r="P64">
        <f t="shared" si="9"/>
        <v>9.5535714285714253</v>
      </c>
      <c r="Q64">
        <f t="shared" si="10"/>
        <v>6.2577833125778328</v>
      </c>
      <c r="R64">
        <f t="shared" si="11"/>
        <v>4.5925258892390808</v>
      </c>
      <c r="S64">
        <f t="shared" si="12"/>
        <v>3.6656068823639423</v>
      </c>
      <c r="T64">
        <f t="shared" si="13"/>
        <v>2.7027027027027013</v>
      </c>
      <c r="U64">
        <f t="shared" si="14"/>
        <v>2.3129251700680271</v>
      </c>
      <c r="V64" s="19">
        <f t="shared" si="16"/>
        <v>0.76834381551362674</v>
      </c>
      <c r="W64" s="19">
        <f t="shared" si="17"/>
        <v>0.76108374384236444</v>
      </c>
      <c r="X64" s="19">
        <f t="shared" si="18"/>
        <v>0.7030401737242129</v>
      </c>
      <c r="Y64" s="19">
        <f t="shared" si="19"/>
        <v>0.70803571428571432</v>
      </c>
      <c r="Z64" s="19">
        <f t="shared" si="20"/>
        <v>0.73785803237858061</v>
      </c>
      <c r="AA64" s="19">
        <f t="shared" si="21"/>
        <v>0.7239981990094555</v>
      </c>
      <c r="AB64" s="19">
        <f t="shared" si="22"/>
        <v>0.73798391621469972</v>
      </c>
      <c r="AC64" s="19">
        <f t="shared" si="23"/>
        <v>0.73146223146223066</v>
      </c>
      <c r="AD64" s="19">
        <f t="shared" si="24"/>
        <v>0.74030612244897953</v>
      </c>
    </row>
    <row r="65" spans="1:30">
      <c r="A65">
        <v>60</v>
      </c>
      <c r="B65" s="19" t="s">
        <v>152</v>
      </c>
      <c r="C65" t="s">
        <v>90</v>
      </c>
      <c r="D65">
        <v>3.7</v>
      </c>
      <c r="E65">
        <v>5.5</v>
      </c>
      <c r="F65">
        <v>6.9</v>
      </c>
      <c r="G65">
        <v>7.1</v>
      </c>
      <c r="H65">
        <v>8.6999999999999993</v>
      </c>
      <c r="I65">
        <v>9.1</v>
      </c>
      <c r="J65">
        <v>10.7</v>
      </c>
      <c r="K65">
        <v>10</v>
      </c>
      <c r="L65" s="12">
        <v>10.1</v>
      </c>
      <c r="M65">
        <f t="shared" si="6"/>
        <v>3.8784067085953882</v>
      </c>
      <c r="N65">
        <f t="shared" si="7"/>
        <v>3.386699507389161</v>
      </c>
      <c r="O65">
        <f t="shared" si="8"/>
        <v>3.7459283387622153</v>
      </c>
      <c r="P65">
        <f t="shared" si="9"/>
        <v>3.1696428571428563</v>
      </c>
      <c r="Q65">
        <f t="shared" si="10"/>
        <v>2.7085927770859275</v>
      </c>
      <c r="R65">
        <f t="shared" si="11"/>
        <v>2.0486267447095901</v>
      </c>
      <c r="S65">
        <f t="shared" si="12"/>
        <v>2.0011221245558253</v>
      </c>
      <c r="T65">
        <f t="shared" si="13"/>
        <v>1.7325017325017318</v>
      </c>
      <c r="U65">
        <f t="shared" si="14"/>
        <v>1.7176870748299318</v>
      </c>
      <c r="V65" s="19">
        <f t="shared" si="16"/>
        <v>0.80712788259958057</v>
      </c>
      <c r="W65" s="19">
        <f t="shared" si="17"/>
        <v>0.79495073891625601</v>
      </c>
      <c r="X65" s="19">
        <f t="shared" si="18"/>
        <v>0.74049945711183507</v>
      </c>
      <c r="Y65" s="19">
        <f t="shared" si="19"/>
        <v>0.73973214285714284</v>
      </c>
      <c r="Z65" s="19">
        <f t="shared" si="20"/>
        <v>0.76494396014943988</v>
      </c>
      <c r="AA65" s="19">
        <f t="shared" si="21"/>
        <v>0.74448446645655142</v>
      </c>
      <c r="AB65" s="19">
        <f t="shared" si="22"/>
        <v>0.75799513746025793</v>
      </c>
      <c r="AC65" s="19">
        <f t="shared" si="23"/>
        <v>0.74878724878724801</v>
      </c>
      <c r="AD65" s="19">
        <f t="shared" si="24"/>
        <v>0.75748299319727885</v>
      </c>
    </row>
    <row r="66" spans="1:30">
      <c r="A66">
        <v>61</v>
      </c>
      <c r="B66" s="19" t="s">
        <v>186</v>
      </c>
      <c r="C66" t="s">
        <v>50</v>
      </c>
      <c r="D66">
        <v>0.7</v>
      </c>
      <c r="E66">
        <v>0.4</v>
      </c>
      <c r="F66">
        <v>0.6</v>
      </c>
      <c r="G66">
        <v>0</v>
      </c>
      <c r="H66">
        <v>0.3</v>
      </c>
      <c r="I66">
        <v>0.5</v>
      </c>
      <c r="J66">
        <v>0</v>
      </c>
      <c r="K66">
        <v>0.7</v>
      </c>
      <c r="L66" s="12">
        <v>0</v>
      </c>
      <c r="M66">
        <f t="shared" si="6"/>
        <v>0.73375262054507329</v>
      </c>
      <c r="N66">
        <f t="shared" si="7"/>
        <v>0.24630541871921174</v>
      </c>
      <c r="O66">
        <f t="shared" si="8"/>
        <v>0.32573289902280134</v>
      </c>
      <c r="P66">
        <f t="shared" si="9"/>
        <v>0</v>
      </c>
      <c r="Q66">
        <f t="shared" si="10"/>
        <v>9.3399750933997508E-2</v>
      </c>
      <c r="R66">
        <f t="shared" si="11"/>
        <v>0.1125619090499775</v>
      </c>
      <c r="S66">
        <f t="shared" si="12"/>
        <v>0</v>
      </c>
      <c r="T66">
        <f t="shared" si="13"/>
        <v>0.1212751212751212</v>
      </c>
      <c r="U66">
        <f t="shared" si="14"/>
        <v>0</v>
      </c>
      <c r="V66" s="19">
        <f t="shared" si="16"/>
        <v>0.81446540880503127</v>
      </c>
      <c r="W66" s="19">
        <f t="shared" si="17"/>
        <v>0.79741379310344818</v>
      </c>
      <c r="X66" s="19">
        <f t="shared" si="18"/>
        <v>0.74375678610206308</v>
      </c>
      <c r="Y66" s="19">
        <f t="shared" si="19"/>
        <v>0.73973214285714284</v>
      </c>
      <c r="Z66" s="19">
        <f t="shared" si="20"/>
        <v>0.76587795765877986</v>
      </c>
      <c r="AA66" s="19">
        <f t="shared" si="21"/>
        <v>0.74561008554705122</v>
      </c>
      <c r="AB66" s="19">
        <f t="shared" si="22"/>
        <v>0.75799513746025793</v>
      </c>
      <c r="AC66" s="19">
        <f t="shared" si="23"/>
        <v>0.74999999999999922</v>
      </c>
      <c r="AD66" s="19">
        <f t="shared" si="24"/>
        <v>0.75748299319727885</v>
      </c>
    </row>
    <row r="67" spans="1:30">
      <c r="A67">
        <v>62</v>
      </c>
      <c r="B67" s="19" t="s">
        <v>187</v>
      </c>
      <c r="C67" t="s">
        <v>91</v>
      </c>
      <c r="D67">
        <v>0.4</v>
      </c>
      <c r="E67">
        <v>0.1</v>
      </c>
      <c r="F67">
        <v>0.3</v>
      </c>
      <c r="G67">
        <v>0.6</v>
      </c>
      <c r="H67">
        <v>0.9</v>
      </c>
      <c r="I67">
        <v>0.8</v>
      </c>
      <c r="J67">
        <v>0.6</v>
      </c>
      <c r="K67">
        <v>1.3</v>
      </c>
      <c r="L67" s="12">
        <v>0</v>
      </c>
      <c r="M67">
        <f t="shared" si="6"/>
        <v>0.41928721174004197</v>
      </c>
      <c r="N67">
        <f t="shared" si="7"/>
        <v>6.1576354679802936E-2</v>
      </c>
      <c r="O67">
        <f t="shared" si="8"/>
        <v>0.16286644951140067</v>
      </c>
      <c r="P67">
        <f t="shared" si="9"/>
        <v>0.26785714285714279</v>
      </c>
      <c r="Q67">
        <f t="shared" si="10"/>
        <v>0.28019925280199254</v>
      </c>
      <c r="R67">
        <f t="shared" si="11"/>
        <v>0.18009905447996399</v>
      </c>
      <c r="S67">
        <f t="shared" si="12"/>
        <v>0.11221245558256966</v>
      </c>
      <c r="T67">
        <f t="shared" si="13"/>
        <v>0.22522522522522515</v>
      </c>
      <c r="U67">
        <f t="shared" si="14"/>
        <v>0</v>
      </c>
      <c r="V67" s="19">
        <f t="shared" si="16"/>
        <v>0.81865828092243165</v>
      </c>
      <c r="W67" s="19">
        <f t="shared" si="17"/>
        <v>0.79802955665024622</v>
      </c>
      <c r="X67" s="19">
        <f t="shared" si="18"/>
        <v>0.74538545059717709</v>
      </c>
      <c r="Y67" s="19">
        <f t="shared" si="19"/>
        <v>0.74241071428571426</v>
      </c>
      <c r="Z67" s="19">
        <f t="shared" si="20"/>
        <v>0.7686799501867998</v>
      </c>
      <c r="AA67" s="19">
        <f t="shared" si="21"/>
        <v>0.74741107609185087</v>
      </c>
      <c r="AB67" s="19">
        <f t="shared" si="22"/>
        <v>0.75911726201608365</v>
      </c>
      <c r="AC67" s="19">
        <f t="shared" si="23"/>
        <v>0.75225225225225145</v>
      </c>
      <c r="AD67" s="19">
        <f t="shared" si="24"/>
        <v>0.75748299319727885</v>
      </c>
    </row>
    <row r="68" spans="1:30">
      <c r="A68">
        <v>63</v>
      </c>
      <c r="B68" s="19" t="s">
        <v>169</v>
      </c>
      <c r="C68" t="s">
        <v>28</v>
      </c>
      <c r="D68">
        <v>0.1</v>
      </c>
      <c r="E68">
        <v>0.9</v>
      </c>
      <c r="F68">
        <v>1.3</v>
      </c>
      <c r="G68">
        <v>2.2999999999999998</v>
      </c>
      <c r="H68">
        <v>3.4</v>
      </c>
      <c r="I68">
        <v>4.8</v>
      </c>
      <c r="J68">
        <v>4.5</v>
      </c>
      <c r="K68">
        <v>4.5999999999999996</v>
      </c>
      <c r="L68" s="12">
        <v>2</v>
      </c>
      <c r="M68">
        <f t="shared" si="6"/>
        <v>0.10482180293501049</v>
      </c>
      <c r="N68">
        <f t="shared" si="7"/>
        <v>0.55418719211822642</v>
      </c>
      <c r="O68">
        <f t="shared" si="8"/>
        <v>0.70575461454940291</v>
      </c>
      <c r="P68">
        <f t="shared" si="9"/>
        <v>1.026785714285714</v>
      </c>
      <c r="Q68">
        <f t="shared" si="10"/>
        <v>1.0585305105853051</v>
      </c>
      <c r="R68">
        <f t="shared" si="11"/>
        <v>1.0805943268797837</v>
      </c>
      <c r="S68">
        <f t="shared" si="12"/>
        <v>0.84159341686927247</v>
      </c>
      <c r="T68">
        <f t="shared" si="13"/>
        <v>0.79695079695079662</v>
      </c>
      <c r="U68">
        <f t="shared" si="14"/>
        <v>0.3401360544217687</v>
      </c>
      <c r="V68" s="19">
        <f t="shared" si="16"/>
        <v>0.81970649895178171</v>
      </c>
      <c r="W68" s="19">
        <f t="shared" si="17"/>
        <v>0.80357142857142849</v>
      </c>
      <c r="X68" s="19">
        <f t="shared" si="18"/>
        <v>0.75244299674267112</v>
      </c>
      <c r="Y68" s="19">
        <f t="shared" si="19"/>
        <v>0.75267857142857142</v>
      </c>
      <c r="Z68" s="19">
        <f t="shared" si="20"/>
        <v>0.77926525529265289</v>
      </c>
      <c r="AA68" s="19">
        <f t="shared" si="21"/>
        <v>0.75821701936064867</v>
      </c>
      <c r="AB68" s="19">
        <f t="shared" si="22"/>
        <v>0.76753319618477633</v>
      </c>
      <c r="AC68" s="19">
        <f t="shared" si="23"/>
        <v>0.76022176022175947</v>
      </c>
      <c r="AD68" s="19">
        <f t="shared" si="24"/>
        <v>0.76088435374149654</v>
      </c>
    </row>
    <row r="69" spans="1:30">
      <c r="A69">
        <v>64</v>
      </c>
      <c r="B69" s="19" t="s">
        <v>153</v>
      </c>
      <c r="C69" t="s">
        <v>92</v>
      </c>
      <c r="D69">
        <v>0.4</v>
      </c>
      <c r="E69">
        <v>0.1</v>
      </c>
      <c r="F69">
        <v>1.8</v>
      </c>
      <c r="G69">
        <v>1.5</v>
      </c>
      <c r="H69">
        <v>2.7</v>
      </c>
      <c r="I69">
        <v>5.2</v>
      </c>
      <c r="J69">
        <v>7.7</v>
      </c>
      <c r="K69">
        <v>6.6</v>
      </c>
      <c r="L69" s="12">
        <v>4.7</v>
      </c>
      <c r="M69">
        <f t="shared" si="6"/>
        <v>0.41928721174004197</v>
      </c>
      <c r="N69">
        <f t="shared" si="7"/>
        <v>6.1576354679802936E-2</v>
      </c>
      <c r="O69">
        <f t="shared" si="8"/>
        <v>0.97719869706840401</v>
      </c>
      <c r="P69">
        <f t="shared" si="9"/>
        <v>0.66964285714285698</v>
      </c>
      <c r="Q69">
        <f t="shared" si="10"/>
        <v>0.84059775840597761</v>
      </c>
      <c r="R69">
        <f t="shared" si="11"/>
        <v>1.1706438541197659</v>
      </c>
      <c r="S69">
        <f t="shared" si="12"/>
        <v>1.4400598466429773</v>
      </c>
      <c r="T69">
        <f t="shared" si="13"/>
        <v>1.1434511434511427</v>
      </c>
      <c r="U69">
        <f t="shared" si="14"/>
        <v>0.79931972789115646</v>
      </c>
      <c r="V69" s="19">
        <f t="shared" si="16"/>
        <v>0.8238993710691821</v>
      </c>
      <c r="W69" s="19">
        <f t="shared" si="17"/>
        <v>0.80418719211822653</v>
      </c>
      <c r="X69" s="19">
        <f t="shared" si="18"/>
        <v>0.76221498371335517</v>
      </c>
      <c r="Y69" s="19">
        <f t="shared" si="19"/>
        <v>0.75937500000000002</v>
      </c>
      <c r="Z69" s="19">
        <f t="shared" si="20"/>
        <v>0.7876712328767127</v>
      </c>
      <c r="AA69" s="19">
        <f t="shared" si="21"/>
        <v>0.76992345790184635</v>
      </c>
      <c r="AB69" s="19">
        <f t="shared" si="22"/>
        <v>0.78193379465120616</v>
      </c>
      <c r="AC69" s="19">
        <f t="shared" si="23"/>
        <v>0.77165627165627093</v>
      </c>
      <c r="AD69" s="19">
        <f t="shared" si="24"/>
        <v>0.76887755102040811</v>
      </c>
    </row>
    <row r="70" spans="1:30">
      <c r="A70">
        <v>65</v>
      </c>
      <c r="B70" s="19" t="s">
        <v>154</v>
      </c>
      <c r="C70" t="s">
        <v>29</v>
      </c>
      <c r="D70">
        <v>0</v>
      </c>
      <c r="E70">
        <v>0</v>
      </c>
      <c r="F70">
        <v>0</v>
      </c>
      <c r="G70">
        <v>0</v>
      </c>
      <c r="H70">
        <v>0</v>
      </c>
      <c r="I70">
        <v>0.4</v>
      </c>
      <c r="J70">
        <v>0.1</v>
      </c>
      <c r="K70">
        <v>0.5</v>
      </c>
      <c r="L70" s="12">
        <v>2.2000000000000002</v>
      </c>
      <c r="M70">
        <f t="shared" ref="M70:M94" si="25">D70/D$96*100</f>
        <v>0</v>
      </c>
      <c r="N70">
        <f t="shared" ref="N70:N94" si="26">E70/E$96*100</f>
        <v>0</v>
      </c>
      <c r="O70">
        <f t="shared" ref="O70:O94" si="27">F70/F$96*100</f>
        <v>0</v>
      </c>
      <c r="P70">
        <f t="shared" ref="P70:P94" si="28">G70/G$96*100</f>
        <v>0</v>
      </c>
      <c r="Q70">
        <f t="shared" ref="Q70:Q94" si="29">H70/H$96*100</f>
        <v>0</v>
      </c>
      <c r="R70">
        <f t="shared" ref="R70:R94" si="30">I70/I$96*100</f>
        <v>9.0049527239981997E-2</v>
      </c>
      <c r="S70">
        <f t="shared" ref="S70:S94" si="31">J70/J$96*100</f>
        <v>1.8702075930428275E-2</v>
      </c>
      <c r="T70">
        <f t="shared" ref="T70:T94" si="32">K70/K$96*100</f>
        <v>8.6625086625086584E-2</v>
      </c>
      <c r="U70">
        <f t="shared" ref="U70:U94" si="33">L70/L$96*100</f>
        <v>0.37414965986394561</v>
      </c>
      <c r="V70" s="19">
        <f t="shared" si="16"/>
        <v>0.8238993710691821</v>
      </c>
      <c r="W70" s="19">
        <f t="shared" si="17"/>
        <v>0.80418719211822653</v>
      </c>
      <c r="X70" s="19">
        <f t="shared" si="18"/>
        <v>0.76221498371335517</v>
      </c>
      <c r="Y70" s="19">
        <f t="shared" si="19"/>
        <v>0.75937500000000002</v>
      </c>
      <c r="Z70" s="19">
        <f t="shared" si="20"/>
        <v>0.7876712328767127</v>
      </c>
      <c r="AA70" s="19">
        <f t="shared" si="21"/>
        <v>0.77082395317424612</v>
      </c>
      <c r="AB70" s="19">
        <f t="shared" si="22"/>
        <v>0.78212081541051048</v>
      </c>
      <c r="AC70" s="19">
        <f t="shared" si="23"/>
        <v>0.77252252252252185</v>
      </c>
      <c r="AD70" s="19">
        <f t="shared" si="24"/>
        <v>0.77261904761904754</v>
      </c>
    </row>
    <row r="71" spans="1:30">
      <c r="A71">
        <v>66</v>
      </c>
      <c r="B71" s="19" t="s">
        <v>188</v>
      </c>
      <c r="C71" t="s">
        <v>51</v>
      </c>
      <c r="D71">
        <v>0.5</v>
      </c>
      <c r="E71">
        <v>1</v>
      </c>
      <c r="F71">
        <v>0.6</v>
      </c>
      <c r="G71">
        <v>1.8</v>
      </c>
      <c r="H71">
        <v>1.6</v>
      </c>
      <c r="I71">
        <v>1.4</v>
      </c>
      <c r="J71">
        <v>1.2</v>
      </c>
      <c r="K71">
        <v>1.7</v>
      </c>
      <c r="L71" s="12">
        <v>0</v>
      </c>
      <c r="M71">
        <f t="shared" si="25"/>
        <v>0.52410901467505233</v>
      </c>
      <c r="N71">
        <f t="shared" si="26"/>
        <v>0.61576354679802936</v>
      </c>
      <c r="O71">
        <f t="shared" si="27"/>
        <v>0.32573289902280134</v>
      </c>
      <c r="P71">
        <f t="shared" si="28"/>
        <v>0.80357142857142827</v>
      </c>
      <c r="Q71">
        <f t="shared" si="29"/>
        <v>0.49813200498132015</v>
      </c>
      <c r="R71">
        <f t="shared" si="30"/>
        <v>0.31517334533993696</v>
      </c>
      <c r="S71">
        <f t="shared" si="31"/>
        <v>0.22442491116513932</v>
      </c>
      <c r="T71">
        <f t="shared" si="32"/>
        <v>0.29452529452529436</v>
      </c>
      <c r="U71">
        <f t="shared" si="33"/>
        <v>0</v>
      </c>
      <c r="V71" s="19">
        <f t="shared" ref="V71:V94" si="34">M71/100+V70</f>
        <v>0.82914046121593266</v>
      </c>
      <c r="W71" s="19">
        <f t="shared" ref="W71:W94" si="35">N71/100+W70</f>
        <v>0.81034482758620685</v>
      </c>
      <c r="X71" s="19">
        <f t="shared" ref="X71:X94" si="36">O71/100+X70</f>
        <v>0.76547231270358318</v>
      </c>
      <c r="Y71" s="19">
        <f t="shared" ref="Y71:Y94" si="37">P71/100+Y70</f>
        <v>0.76741071428571428</v>
      </c>
      <c r="Z71" s="19">
        <f t="shared" ref="Z71:Z94" si="38">Q71/100+Z70</f>
        <v>0.79265255292652592</v>
      </c>
      <c r="AA71" s="19">
        <f t="shared" ref="AA71:AA94" si="39">R71/100+AA70</f>
        <v>0.77397568662764549</v>
      </c>
      <c r="AB71" s="19">
        <f t="shared" ref="AB71:AB94" si="40">S71/100+AB70</f>
        <v>0.78436506452216193</v>
      </c>
      <c r="AC71" s="19">
        <f t="shared" ref="AC71:AC94" si="41">T71/100+AC70</f>
        <v>0.77546777546777479</v>
      </c>
      <c r="AD71" s="19">
        <f t="shared" ref="AD71:AD94" si="42">U71/100+AD70</f>
        <v>0.77261904761904754</v>
      </c>
    </row>
    <row r="72" spans="1:30">
      <c r="A72">
        <v>67</v>
      </c>
      <c r="B72" s="19" t="s">
        <v>189</v>
      </c>
      <c r="C72" t="s">
        <v>93</v>
      </c>
      <c r="D72">
        <v>0.4</v>
      </c>
      <c r="E72">
        <v>0</v>
      </c>
      <c r="F72">
        <v>0.2</v>
      </c>
      <c r="G72">
        <v>0.2</v>
      </c>
      <c r="H72">
        <v>0.5</v>
      </c>
      <c r="I72">
        <v>1.3</v>
      </c>
      <c r="J72">
        <v>0.3</v>
      </c>
      <c r="K72">
        <v>1.8</v>
      </c>
      <c r="L72" s="12">
        <v>1.5</v>
      </c>
      <c r="M72">
        <f t="shared" si="25"/>
        <v>0.41928721174004197</v>
      </c>
      <c r="N72">
        <f t="shared" si="26"/>
        <v>0</v>
      </c>
      <c r="O72">
        <f t="shared" si="27"/>
        <v>0.10857763300760044</v>
      </c>
      <c r="P72">
        <f t="shared" si="28"/>
        <v>8.9285714285714274E-2</v>
      </c>
      <c r="Q72">
        <f t="shared" si="29"/>
        <v>0.15566625155666253</v>
      </c>
      <c r="R72">
        <f t="shared" si="30"/>
        <v>0.29266096352994148</v>
      </c>
      <c r="S72">
        <f t="shared" si="31"/>
        <v>5.6106227791284831E-2</v>
      </c>
      <c r="T72">
        <f t="shared" si="32"/>
        <v>0.3118503118503117</v>
      </c>
      <c r="U72">
        <f t="shared" si="33"/>
        <v>0.25510204081632654</v>
      </c>
      <c r="V72" s="19">
        <f t="shared" si="34"/>
        <v>0.83333333333333304</v>
      </c>
      <c r="W72" s="19">
        <f t="shared" si="35"/>
        <v>0.81034482758620685</v>
      </c>
      <c r="X72" s="19">
        <f t="shared" si="36"/>
        <v>0.76655808903365918</v>
      </c>
      <c r="Y72" s="19">
        <f t="shared" si="37"/>
        <v>0.76830357142857142</v>
      </c>
      <c r="Z72" s="19">
        <f t="shared" si="38"/>
        <v>0.79420921544209255</v>
      </c>
      <c r="AA72" s="19">
        <f t="shared" si="39"/>
        <v>0.77690229626294494</v>
      </c>
      <c r="AB72" s="19">
        <f t="shared" si="40"/>
        <v>0.78492612680007479</v>
      </c>
      <c r="AC72" s="19">
        <f t="shared" si="41"/>
        <v>0.77858627858627794</v>
      </c>
      <c r="AD72" s="19">
        <f t="shared" si="42"/>
        <v>0.77517006802721078</v>
      </c>
    </row>
    <row r="73" spans="1:30">
      <c r="A73">
        <v>68</v>
      </c>
      <c r="B73" s="19" t="s">
        <v>156</v>
      </c>
      <c r="C73" t="s">
        <v>94</v>
      </c>
      <c r="D73">
        <v>2.4</v>
      </c>
      <c r="E73">
        <v>1.8</v>
      </c>
      <c r="F73">
        <v>0.7</v>
      </c>
      <c r="G73">
        <v>0.5</v>
      </c>
      <c r="H73">
        <v>0.2</v>
      </c>
      <c r="I73">
        <v>0.2</v>
      </c>
      <c r="J73">
        <v>0.4</v>
      </c>
      <c r="K73">
        <v>0</v>
      </c>
      <c r="L73" s="12">
        <v>0</v>
      </c>
      <c r="M73">
        <f t="shared" si="25"/>
        <v>2.5157232704402515</v>
      </c>
      <c r="N73">
        <f t="shared" si="26"/>
        <v>1.1083743842364528</v>
      </c>
      <c r="O73">
        <f t="shared" si="27"/>
        <v>0.38002171552660152</v>
      </c>
      <c r="P73">
        <f t="shared" si="28"/>
        <v>0.22321428571428567</v>
      </c>
      <c r="Q73">
        <f t="shared" si="29"/>
        <v>6.2266500622665019E-2</v>
      </c>
      <c r="R73">
        <f t="shared" si="30"/>
        <v>4.5024763619990998E-2</v>
      </c>
      <c r="S73">
        <f t="shared" si="31"/>
        <v>7.4808303721713099E-2</v>
      </c>
      <c r="T73">
        <f t="shared" si="32"/>
        <v>0</v>
      </c>
      <c r="U73">
        <f t="shared" si="33"/>
        <v>0</v>
      </c>
      <c r="V73" s="19">
        <f t="shared" si="34"/>
        <v>0.85849056603773555</v>
      </c>
      <c r="W73" s="19">
        <f t="shared" si="35"/>
        <v>0.8214285714285714</v>
      </c>
      <c r="X73" s="19">
        <f t="shared" si="36"/>
        <v>0.7703583061889252</v>
      </c>
      <c r="Y73" s="19">
        <f t="shared" si="37"/>
        <v>0.77053571428571432</v>
      </c>
      <c r="Z73" s="19">
        <f t="shared" si="38"/>
        <v>0.79483188044831921</v>
      </c>
      <c r="AA73" s="19">
        <f t="shared" si="39"/>
        <v>0.77735254389914488</v>
      </c>
      <c r="AB73" s="19">
        <f t="shared" si="40"/>
        <v>0.78567420983729197</v>
      </c>
      <c r="AC73" s="19">
        <f t="shared" si="41"/>
        <v>0.77858627858627794</v>
      </c>
      <c r="AD73" s="19">
        <f t="shared" si="42"/>
        <v>0.77517006802721078</v>
      </c>
    </row>
    <row r="74" spans="1:30">
      <c r="A74">
        <v>69</v>
      </c>
      <c r="B74" s="19" t="s">
        <v>155</v>
      </c>
      <c r="C74" t="s">
        <v>95</v>
      </c>
      <c r="D74">
        <v>0.4</v>
      </c>
      <c r="E74">
        <v>1.1000000000000001</v>
      </c>
      <c r="F74">
        <v>1.8</v>
      </c>
      <c r="G74">
        <v>2.7</v>
      </c>
      <c r="H74">
        <v>3.1</v>
      </c>
      <c r="I74">
        <v>4.5999999999999996</v>
      </c>
      <c r="J74">
        <v>4</v>
      </c>
      <c r="K74">
        <v>2.1</v>
      </c>
      <c r="L74" s="12">
        <v>5.0999999999999996</v>
      </c>
      <c r="M74">
        <f t="shared" si="25"/>
        <v>0.41928721174004197</v>
      </c>
      <c r="N74">
        <f t="shared" si="26"/>
        <v>0.6773399014778323</v>
      </c>
      <c r="O74">
        <f t="shared" si="27"/>
        <v>0.97719869706840401</v>
      </c>
      <c r="P74">
        <f t="shared" si="28"/>
        <v>1.2053571428571426</v>
      </c>
      <c r="Q74">
        <f t="shared" si="29"/>
        <v>0.96513075965130768</v>
      </c>
      <c r="R74">
        <f t="shared" si="30"/>
        <v>1.0355695632597928</v>
      </c>
      <c r="S74">
        <f t="shared" si="31"/>
        <v>0.74808303721713099</v>
      </c>
      <c r="T74">
        <f t="shared" si="32"/>
        <v>0.36382536382536368</v>
      </c>
      <c r="U74">
        <f t="shared" si="33"/>
        <v>0.86734693877551017</v>
      </c>
      <c r="V74" s="19">
        <f t="shared" si="34"/>
        <v>0.86268343815513593</v>
      </c>
      <c r="W74" s="19">
        <f t="shared" si="35"/>
        <v>0.82820197044334976</v>
      </c>
      <c r="X74" s="19">
        <f t="shared" si="36"/>
        <v>0.78013029315960924</v>
      </c>
      <c r="Y74" s="19">
        <f t="shared" si="37"/>
        <v>0.78258928571428577</v>
      </c>
      <c r="Z74" s="19">
        <f t="shared" si="38"/>
        <v>0.80448318804483232</v>
      </c>
      <c r="AA74" s="19">
        <f t="shared" si="39"/>
        <v>0.78770823953174285</v>
      </c>
      <c r="AB74" s="19">
        <f t="shared" si="40"/>
        <v>0.79315504020946326</v>
      </c>
      <c r="AC74" s="19">
        <f t="shared" si="41"/>
        <v>0.78222453222453159</v>
      </c>
      <c r="AD74" s="19">
        <f t="shared" si="42"/>
        <v>0.78384353741496593</v>
      </c>
    </row>
    <row r="75" spans="1:30">
      <c r="A75">
        <v>70</v>
      </c>
      <c r="B75" s="19" t="s">
        <v>190</v>
      </c>
      <c r="C75" t="s">
        <v>52</v>
      </c>
      <c r="D75">
        <v>0.3</v>
      </c>
      <c r="E75">
        <v>1.4</v>
      </c>
      <c r="F75">
        <v>0.3</v>
      </c>
      <c r="G75">
        <v>0.8</v>
      </c>
      <c r="H75">
        <v>0.5</v>
      </c>
      <c r="I75">
        <v>0</v>
      </c>
      <c r="J75">
        <v>0</v>
      </c>
      <c r="K75">
        <v>0.6</v>
      </c>
      <c r="L75" s="12">
        <v>0</v>
      </c>
      <c r="M75">
        <f t="shared" si="25"/>
        <v>0.31446540880503143</v>
      </c>
      <c r="N75">
        <f t="shared" si="26"/>
        <v>0.86206896551724099</v>
      </c>
      <c r="O75">
        <f t="shared" si="27"/>
        <v>0.16286644951140067</v>
      </c>
      <c r="P75">
        <f t="shared" si="28"/>
        <v>0.3571428571428571</v>
      </c>
      <c r="Q75">
        <f t="shared" si="29"/>
        <v>0.15566625155666253</v>
      </c>
      <c r="R75">
        <f t="shared" si="30"/>
        <v>0</v>
      </c>
      <c r="S75">
        <f t="shared" si="31"/>
        <v>0</v>
      </c>
      <c r="T75">
        <f t="shared" si="32"/>
        <v>0.10395010395010389</v>
      </c>
      <c r="U75">
        <f t="shared" si="33"/>
        <v>0</v>
      </c>
      <c r="V75" s="19">
        <f t="shared" si="34"/>
        <v>0.86582809224318624</v>
      </c>
      <c r="W75" s="19">
        <f t="shared" si="35"/>
        <v>0.83682266009852213</v>
      </c>
      <c r="X75" s="19">
        <f t="shared" si="36"/>
        <v>0.78175895765472325</v>
      </c>
      <c r="Y75" s="19">
        <f t="shared" si="37"/>
        <v>0.78616071428571432</v>
      </c>
      <c r="Z75" s="19">
        <f t="shared" si="38"/>
        <v>0.80603985056039895</v>
      </c>
      <c r="AA75" s="19">
        <f t="shared" si="39"/>
        <v>0.78770823953174285</v>
      </c>
      <c r="AB75" s="19">
        <f t="shared" si="40"/>
        <v>0.79315504020946326</v>
      </c>
      <c r="AC75" s="19">
        <f t="shared" si="41"/>
        <v>0.7832640332640326</v>
      </c>
      <c r="AD75" s="19">
        <f t="shared" si="42"/>
        <v>0.78384353741496593</v>
      </c>
    </row>
    <row r="76" spans="1:30">
      <c r="A76">
        <v>71</v>
      </c>
      <c r="B76" s="19" t="s">
        <v>191</v>
      </c>
      <c r="C76" t="s">
        <v>96</v>
      </c>
      <c r="D76">
        <v>0</v>
      </c>
      <c r="E76">
        <v>0</v>
      </c>
      <c r="F76">
        <v>0</v>
      </c>
      <c r="G76">
        <v>0</v>
      </c>
      <c r="H76">
        <v>0</v>
      </c>
      <c r="I76">
        <v>0.4</v>
      </c>
      <c r="J76">
        <v>0</v>
      </c>
      <c r="K76">
        <v>0</v>
      </c>
      <c r="L76" s="12">
        <v>0</v>
      </c>
      <c r="M76">
        <f t="shared" si="25"/>
        <v>0</v>
      </c>
      <c r="N76">
        <f t="shared" si="26"/>
        <v>0</v>
      </c>
      <c r="O76">
        <f t="shared" si="27"/>
        <v>0</v>
      </c>
      <c r="P76">
        <f t="shared" si="28"/>
        <v>0</v>
      </c>
      <c r="Q76">
        <f t="shared" si="29"/>
        <v>0</v>
      </c>
      <c r="R76">
        <f t="shared" si="30"/>
        <v>9.0049527239981997E-2</v>
      </c>
      <c r="S76">
        <f t="shared" si="31"/>
        <v>0</v>
      </c>
      <c r="T76">
        <f t="shared" si="32"/>
        <v>0</v>
      </c>
      <c r="U76">
        <f t="shared" si="33"/>
        <v>0</v>
      </c>
      <c r="V76" s="19">
        <f t="shared" si="34"/>
        <v>0.86582809224318624</v>
      </c>
      <c r="W76" s="19">
        <f t="shared" si="35"/>
        <v>0.83682266009852213</v>
      </c>
      <c r="X76" s="19">
        <f t="shared" si="36"/>
        <v>0.78175895765472325</v>
      </c>
      <c r="Y76" s="19">
        <f t="shared" si="37"/>
        <v>0.78616071428571432</v>
      </c>
      <c r="Z76" s="19">
        <f t="shared" si="38"/>
        <v>0.80603985056039895</v>
      </c>
      <c r="AA76" s="19">
        <f t="shared" si="39"/>
        <v>0.78860873480414262</v>
      </c>
      <c r="AB76" s="19">
        <f t="shared" si="40"/>
        <v>0.79315504020946326</v>
      </c>
      <c r="AC76" s="19">
        <f t="shared" si="41"/>
        <v>0.7832640332640326</v>
      </c>
      <c r="AD76" s="19">
        <f t="shared" si="42"/>
        <v>0.78384353741496593</v>
      </c>
    </row>
    <row r="77" spans="1:30">
      <c r="A77">
        <v>72</v>
      </c>
      <c r="B77" s="19" t="s">
        <v>157</v>
      </c>
      <c r="C77" t="s">
        <v>97</v>
      </c>
      <c r="D77">
        <v>0</v>
      </c>
      <c r="E77">
        <v>0</v>
      </c>
      <c r="F77">
        <v>0.7</v>
      </c>
      <c r="G77">
        <v>1.3</v>
      </c>
      <c r="H77">
        <v>1.8</v>
      </c>
      <c r="I77">
        <v>3.8</v>
      </c>
      <c r="J77">
        <v>3.7</v>
      </c>
      <c r="K77">
        <v>4.7</v>
      </c>
      <c r="L77" s="12">
        <v>4.9000000000000004</v>
      </c>
      <c r="M77">
        <f t="shared" si="25"/>
        <v>0</v>
      </c>
      <c r="N77">
        <f t="shared" si="26"/>
        <v>0</v>
      </c>
      <c r="O77">
        <f t="shared" si="27"/>
        <v>0.38002171552660152</v>
      </c>
      <c r="P77">
        <f t="shared" si="28"/>
        <v>0.58035714285714268</v>
      </c>
      <c r="Q77">
        <f t="shared" si="29"/>
        <v>0.56039850560398508</v>
      </c>
      <c r="R77">
        <f t="shared" si="30"/>
        <v>0.85547050877982889</v>
      </c>
      <c r="S77">
        <f t="shared" si="31"/>
        <v>0.69197680942584627</v>
      </c>
      <c r="T77">
        <f t="shared" si="32"/>
        <v>0.81427581427581386</v>
      </c>
      <c r="U77">
        <f t="shared" si="33"/>
        <v>0.83333333333333337</v>
      </c>
      <c r="V77" s="19">
        <f t="shared" si="34"/>
        <v>0.86582809224318624</v>
      </c>
      <c r="W77" s="19">
        <f t="shared" si="35"/>
        <v>0.83682266009852213</v>
      </c>
      <c r="X77" s="19">
        <f t="shared" si="36"/>
        <v>0.78555917480998927</v>
      </c>
      <c r="Y77" s="19">
        <f t="shared" si="37"/>
        <v>0.79196428571428579</v>
      </c>
      <c r="Z77" s="19">
        <f t="shared" si="38"/>
        <v>0.81164383561643882</v>
      </c>
      <c r="AA77" s="19">
        <f t="shared" si="39"/>
        <v>0.79716343989194094</v>
      </c>
      <c r="AB77" s="19">
        <f t="shared" si="40"/>
        <v>0.80007480830372169</v>
      </c>
      <c r="AC77" s="19">
        <f t="shared" si="41"/>
        <v>0.79140679140679071</v>
      </c>
      <c r="AD77" s="19">
        <f t="shared" si="42"/>
        <v>0.79217687074829923</v>
      </c>
    </row>
    <row r="78" spans="1:30">
      <c r="A78">
        <v>73</v>
      </c>
      <c r="B78" s="19" t="s">
        <v>158</v>
      </c>
      <c r="C78" t="s">
        <v>98</v>
      </c>
      <c r="D78">
        <v>0</v>
      </c>
      <c r="E78">
        <v>0.4</v>
      </c>
      <c r="F78">
        <v>0.6</v>
      </c>
      <c r="G78">
        <v>3.7</v>
      </c>
      <c r="H78">
        <v>7.5</v>
      </c>
      <c r="I78">
        <v>15.6</v>
      </c>
      <c r="J78">
        <v>22.7</v>
      </c>
      <c r="K78">
        <v>27.2</v>
      </c>
      <c r="L78" s="12">
        <v>22.8</v>
      </c>
      <c r="M78">
        <f t="shared" si="25"/>
        <v>0</v>
      </c>
      <c r="N78">
        <f t="shared" si="26"/>
        <v>0.24630541871921174</v>
      </c>
      <c r="O78">
        <f t="shared" si="27"/>
        <v>0.32573289902280134</v>
      </c>
      <c r="P78">
        <f t="shared" si="28"/>
        <v>1.651785714285714</v>
      </c>
      <c r="Q78">
        <f t="shared" si="29"/>
        <v>2.3349937733499377</v>
      </c>
      <c r="R78">
        <f t="shared" si="30"/>
        <v>3.5119315623592975</v>
      </c>
      <c r="S78">
        <f t="shared" si="31"/>
        <v>4.2453712362072178</v>
      </c>
      <c r="T78">
        <f t="shared" si="32"/>
        <v>4.7124047124047097</v>
      </c>
      <c r="U78">
        <f t="shared" si="33"/>
        <v>3.8775510204081631</v>
      </c>
      <c r="V78" s="19">
        <f t="shared" si="34"/>
        <v>0.86582809224318624</v>
      </c>
      <c r="W78" s="19">
        <f t="shared" si="35"/>
        <v>0.8392857142857143</v>
      </c>
      <c r="X78" s="19">
        <f t="shared" si="36"/>
        <v>0.78881650380021728</v>
      </c>
      <c r="Y78" s="19">
        <f t="shared" si="37"/>
        <v>0.80848214285714293</v>
      </c>
      <c r="Z78" s="19">
        <f t="shared" si="38"/>
        <v>0.83499377334993818</v>
      </c>
      <c r="AA78" s="19">
        <f t="shared" si="39"/>
        <v>0.83228275551553388</v>
      </c>
      <c r="AB78" s="19">
        <f t="shared" si="40"/>
        <v>0.84252852066579387</v>
      </c>
      <c r="AC78" s="19">
        <f t="shared" si="41"/>
        <v>0.83853083853083776</v>
      </c>
      <c r="AD78" s="19">
        <f t="shared" si="42"/>
        <v>0.83095238095238089</v>
      </c>
    </row>
    <row r="79" spans="1:30">
      <c r="A79">
        <v>74</v>
      </c>
      <c r="B79" s="19" t="s">
        <v>192</v>
      </c>
      <c r="C79" t="s">
        <v>99</v>
      </c>
      <c r="D79">
        <v>0</v>
      </c>
      <c r="E79">
        <v>0.4</v>
      </c>
      <c r="F79">
        <v>1</v>
      </c>
      <c r="G79">
        <v>3</v>
      </c>
      <c r="H79">
        <v>4.8</v>
      </c>
      <c r="I79">
        <v>9.5</v>
      </c>
      <c r="J79">
        <v>14.9</v>
      </c>
      <c r="K79">
        <v>13.1</v>
      </c>
      <c r="L79" s="12">
        <v>12.6</v>
      </c>
      <c r="M79">
        <f t="shared" si="25"/>
        <v>0</v>
      </c>
      <c r="N79">
        <f t="shared" si="26"/>
        <v>0.24630541871921174</v>
      </c>
      <c r="O79">
        <f t="shared" si="27"/>
        <v>0.54288816503800219</v>
      </c>
      <c r="P79">
        <f t="shared" si="28"/>
        <v>1.339285714285714</v>
      </c>
      <c r="Q79">
        <f t="shared" si="29"/>
        <v>1.4943960149439601</v>
      </c>
      <c r="R79">
        <f t="shared" si="30"/>
        <v>2.1386762719495724</v>
      </c>
      <c r="S79">
        <f t="shared" si="31"/>
        <v>2.7866093136338135</v>
      </c>
      <c r="T79">
        <f t="shared" si="32"/>
        <v>2.2695772695772685</v>
      </c>
      <c r="U79">
        <f t="shared" si="33"/>
        <v>2.1428571428571428</v>
      </c>
      <c r="V79" s="19">
        <f t="shared" si="34"/>
        <v>0.86582809224318624</v>
      </c>
      <c r="W79" s="19">
        <f t="shared" si="35"/>
        <v>0.84174876847290647</v>
      </c>
      <c r="X79" s="19">
        <f t="shared" si="36"/>
        <v>0.79424538545059731</v>
      </c>
      <c r="Y79" s="19">
        <f t="shared" si="37"/>
        <v>0.82187500000000002</v>
      </c>
      <c r="Z79" s="19">
        <f t="shared" si="38"/>
        <v>0.84993773349937773</v>
      </c>
      <c r="AA79" s="19">
        <f t="shared" si="39"/>
        <v>0.85366951823502957</v>
      </c>
      <c r="AB79" s="19">
        <f t="shared" si="40"/>
        <v>0.87039461380213201</v>
      </c>
      <c r="AC79" s="19">
        <f t="shared" si="41"/>
        <v>0.86122661122661048</v>
      </c>
      <c r="AD79" s="19">
        <f t="shared" si="42"/>
        <v>0.85238095238095235</v>
      </c>
    </row>
    <row r="80" spans="1:30">
      <c r="A80">
        <v>75</v>
      </c>
      <c r="B80" s="19" t="s">
        <v>193</v>
      </c>
      <c r="C80" t="s">
        <v>53</v>
      </c>
      <c r="D80">
        <v>0.1</v>
      </c>
      <c r="E80">
        <v>1</v>
      </c>
      <c r="F80">
        <v>1</v>
      </c>
      <c r="G80">
        <v>1</v>
      </c>
      <c r="H80">
        <v>1.4</v>
      </c>
      <c r="I80">
        <v>2.1</v>
      </c>
      <c r="J80">
        <v>1.3</v>
      </c>
      <c r="K80">
        <v>1.2</v>
      </c>
      <c r="L80" s="12">
        <v>4.5</v>
      </c>
      <c r="M80">
        <f t="shared" si="25"/>
        <v>0.10482180293501049</v>
      </c>
      <c r="N80">
        <f t="shared" si="26"/>
        <v>0.61576354679802936</v>
      </c>
      <c r="O80">
        <f t="shared" si="27"/>
        <v>0.54288816503800219</v>
      </c>
      <c r="P80">
        <f t="shared" si="28"/>
        <v>0.44642857142857134</v>
      </c>
      <c r="Q80">
        <f t="shared" si="29"/>
        <v>0.43586550435865506</v>
      </c>
      <c r="R80">
        <f t="shared" si="30"/>
        <v>0.47276001800990547</v>
      </c>
      <c r="S80">
        <f t="shared" si="31"/>
        <v>0.2431269870955676</v>
      </c>
      <c r="T80">
        <f t="shared" si="32"/>
        <v>0.20790020790020777</v>
      </c>
      <c r="U80">
        <f t="shared" si="33"/>
        <v>0.76530612244897955</v>
      </c>
      <c r="V80" s="19">
        <f t="shared" si="34"/>
        <v>0.86687631027253631</v>
      </c>
      <c r="W80" s="19">
        <f t="shared" si="35"/>
        <v>0.84790640394088679</v>
      </c>
      <c r="X80" s="19">
        <f t="shared" si="36"/>
        <v>0.79967426710097733</v>
      </c>
      <c r="Y80" s="19">
        <f t="shared" si="37"/>
        <v>0.82633928571428572</v>
      </c>
      <c r="Z80" s="19">
        <f t="shared" si="38"/>
        <v>0.8542963885429643</v>
      </c>
      <c r="AA80" s="19">
        <f t="shared" si="39"/>
        <v>0.85839711841512867</v>
      </c>
      <c r="AB80" s="19">
        <f t="shared" si="40"/>
        <v>0.87282588367308767</v>
      </c>
      <c r="AC80" s="19">
        <f t="shared" si="41"/>
        <v>0.86330561330561251</v>
      </c>
      <c r="AD80" s="19">
        <f t="shared" si="42"/>
        <v>0.86003401360544218</v>
      </c>
    </row>
    <row r="81" spans="1:30">
      <c r="A81">
        <v>76</v>
      </c>
      <c r="B81" s="19" t="s">
        <v>159</v>
      </c>
      <c r="C81" t="s">
        <v>30</v>
      </c>
      <c r="D81">
        <v>0</v>
      </c>
      <c r="E81">
        <v>0</v>
      </c>
      <c r="F81">
        <v>0</v>
      </c>
      <c r="G81">
        <v>0.3</v>
      </c>
      <c r="H81">
        <v>0.2</v>
      </c>
      <c r="I81">
        <v>2.2000000000000002</v>
      </c>
      <c r="J81">
        <v>2.1</v>
      </c>
      <c r="K81">
        <v>4.3</v>
      </c>
      <c r="L81" s="12">
        <v>5.9</v>
      </c>
      <c r="M81">
        <f t="shared" si="25"/>
        <v>0</v>
      </c>
      <c r="N81">
        <f t="shared" si="26"/>
        <v>0</v>
      </c>
      <c r="O81">
        <f t="shared" si="27"/>
        <v>0</v>
      </c>
      <c r="P81">
        <f t="shared" si="28"/>
        <v>0.1339285714285714</v>
      </c>
      <c r="Q81">
        <f t="shared" si="29"/>
        <v>6.2266500622665019E-2</v>
      </c>
      <c r="R81">
        <f t="shared" si="30"/>
        <v>0.49527239981990095</v>
      </c>
      <c r="S81">
        <f t="shared" si="31"/>
        <v>0.39274359453899382</v>
      </c>
      <c r="T81">
        <f t="shared" si="32"/>
        <v>0.74497574497574459</v>
      </c>
      <c r="U81">
        <f t="shared" si="33"/>
        <v>1.0034013605442178</v>
      </c>
      <c r="V81" s="19">
        <f t="shared" si="34"/>
        <v>0.86687631027253631</v>
      </c>
      <c r="W81" s="19">
        <f t="shared" si="35"/>
        <v>0.84790640394088679</v>
      </c>
      <c r="X81" s="19">
        <f t="shared" si="36"/>
        <v>0.79967426710097733</v>
      </c>
      <c r="Y81" s="19">
        <f t="shared" si="37"/>
        <v>0.82767857142857149</v>
      </c>
      <c r="Z81" s="19">
        <f t="shared" si="38"/>
        <v>0.85491905354919095</v>
      </c>
      <c r="AA81" s="19">
        <f t="shared" si="39"/>
        <v>0.86334984241332768</v>
      </c>
      <c r="AB81" s="19">
        <f t="shared" si="40"/>
        <v>0.87675331961847758</v>
      </c>
      <c r="AC81" s="19">
        <f t="shared" si="41"/>
        <v>0.87075537075536991</v>
      </c>
      <c r="AD81" s="19">
        <f t="shared" si="42"/>
        <v>0.87006802721088439</v>
      </c>
    </row>
    <row r="82" spans="1:30">
      <c r="A82">
        <v>77</v>
      </c>
      <c r="B82" s="19" t="s">
        <v>160</v>
      </c>
      <c r="C82" t="s">
        <v>100</v>
      </c>
      <c r="D82">
        <v>0.3</v>
      </c>
      <c r="E82">
        <v>7.5</v>
      </c>
      <c r="F82">
        <v>15.3</v>
      </c>
      <c r="G82">
        <v>21</v>
      </c>
      <c r="H82">
        <v>24</v>
      </c>
      <c r="I82">
        <v>30.5</v>
      </c>
      <c r="J82">
        <v>28.5</v>
      </c>
      <c r="K82">
        <v>26.1</v>
      </c>
      <c r="L82" s="12">
        <v>22.4</v>
      </c>
      <c r="M82">
        <f t="shared" si="25"/>
        <v>0.31446540880503143</v>
      </c>
      <c r="N82">
        <f t="shared" si="26"/>
        <v>4.6182266009852206</v>
      </c>
      <c r="O82">
        <f t="shared" si="27"/>
        <v>8.3061889250814342</v>
      </c>
      <c r="P82">
        <f t="shared" si="28"/>
        <v>9.3749999999999964</v>
      </c>
      <c r="Q82">
        <f t="shared" si="29"/>
        <v>7.4719800747198013</v>
      </c>
      <c r="R82">
        <f t="shared" si="30"/>
        <v>6.866276452048627</v>
      </c>
      <c r="S82">
        <f t="shared" si="31"/>
        <v>5.3300916401720588</v>
      </c>
      <c r="T82">
        <f t="shared" si="32"/>
        <v>4.5218295218295204</v>
      </c>
      <c r="U82">
        <f t="shared" si="33"/>
        <v>3.8095238095238093</v>
      </c>
      <c r="V82" s="19">
        <f t="shared" si="34"/>
        <v>0.87002096436058662</v>
      </c>
      <c r="W82" s="19">
        <f t="shared" si="35"/>
        <v>0.89408866995073899</v>
      </c>
      <c r="X82" s="19">
        <f t="shared" si="36"/>
        <v>0.8827361563517917</v>
      </c>
      <c r="Y82" s="19">
        <f t="shared" si="37"/>
        <v>0.92142857142857149</v>
      </c>
      <c r="Z82" s="19">
        <f t="shared" si="38"/>
        <v>0.92963885429638893</v>
      </c>
      <c r="AA82" s="19">
        <f t="shared" si="39"/>
        <v>0.93201260693381394</v>
      </c>
      <c r="AB82" s="19">
        <f t="shared" si="40"/>
        <v>0.93005423602019821</v>
      </c>
      <c r="AC82" s="19">
        <f t="shared" si="41"/>
        <v>0.91597366597366514</v>
      </c>
      <c r="AD82" s="19">
        <f t="shared" si="42"/>
        <v>0.90816326530612246</v>
      </c>
    </row>
    <row r="83" spans="1:30">
      <c r="A83">
        <v>78</v>
      </c>
      <c r="B83" s="19" t="s">
        <v>161</v>
      </c>
      <c r="C83" t="s">
        <v>38</v>
      </c>
      <c r="D83">
        <v>0</v>
      </c>
      <c r="E83">
        <v>0</v>
      </c>
      <c r="F83">
        <v>0</v>
      </c>
      <c r="G83">
        <v>0.5</v>
      </c>
      <c r="H83">
        <v>0.9</v>
      </c>
      <c r="I83">
        <v>3.4</v>
      </c>
      <c r="J83">
        <v>3.2</v>
      </c>
      <c r="K83">
        <v>10.8</v>
      </c>
      <c r="L83" s="12">
        <v>10.7</v>
      </c>
      <c r="M83">
        <f t="shared" si="25"/>
        <v>0</v>
      </c>
      <c r="N83">
        <f t="shared" si="26"/>
        <v>0</v>
      </c>
      <c r="O83">
        <f t="shared" si="27"/>
        <v>0</v>
      </c>
      <c r="P83">
        <f t="shared" si="28"/>
        <v>0.22321428571428567</v>
      </c>
      <c r="Q83">
        <f t="shared" si="29"/>
        <v>0.28019925280199254</v>
      </c>
      <c r="R83">
        <f t="shared" si="30"/>
        <v>0.76542098153984683</v>
      </c>
      <c r="S83">
        <f t="shared" si="31"/>
        <v>0.59846642977370479</v>
      </c>
      <c r="T83">
        <f t="shared" si="32"/>
        <v>1.8711018711018705</v>
      </c>
      <c r="U83">
        <f t="shared" si="33"/>
        <v>1.8197278911564623</v>
      </c>
      <c r="V83" s="19">
        <f t="shared" si="34"/>
        <v>0.87002096436058662</v>
      </c>
      <c r="W83" s="19">
        <f t="shared" si="35"/>
        <v>0.89408866995073899</v>
      </c>
      <c r="X83" s="19">
        <f t="shared" si="36"/>
        <v>0.8827361563517917</v>
      </c>
      <c r="Y83" s="19">
        <f t="shared" si="37"/>
        <v>0.92366071428571439</v>
      </c>
      <c r="Z83" s="19">
        <f t="shared" si="38"/>
        <v>0.93244084682440886</v>
      </c>
      <c r="AA83" s="19">
        <f t="shared" si="39"/>
        <v>0.93966681674921237</v>
      </c>
      <c r="AB83" s="19">
        <f t="shared" si="40"/>
        <v>0.93603890031793524</v>
      </c>
      <c r="AC83" s="19">
        <f t="shared" si="41"/>
        <v>0.9346846846846838</v>
      </c>
      <c r="AD83" s="19">
        <f t="shared" si="42"/>
        <v>0.9263605442176871</v>
      </c>
    </row>
    <row r="84" spans="1:30">
      <c r="A84">
        <v>79</v>
      </c>
      <c r="B84" s="19" t="s">
        <v>194</v>
      </c>
      <c r="C84" t="s">
        <v>35</v>
      </c>
      <c r="D84">
        <v>0.3</v>
      </c>
      <c r="E84">
        <v>0.3</v>
      </c>
      <c r="F84">
        <v>2.1</v>
      </c>
      <c r="G84">
        <v>2.6</v>
      </c>
      <c r="H84">
        <v>3.2</v>
      </c>
      <c r="I84">
        <v>4.7</v>
      </c>
      <c r="J84">
        <v>6</v>
      </c>
      <c r="K84">
        <v>5.6</v>
      </c>
      <c r="L84" s="12">
        <v>5.3</v>
      </c>
      <c r="M84">
        <f t="shared" si="25"/>
        <v>0.31446540880503143</v>
      </c>
      <c r="N84">
        <f t="shared" si="26"/>
        <v>0.18472906403940878</v>
      </c>
      <c r="O84">
        <f t="shared" si="27"/>
        <v>1.1400651465798046</v>
      </c>
      <c r="P84">
        <f t="shared" si="28"/>
        <v>1.1607142857142854</v>
      </c>
      <c r="Q84">
        <f t="shared" si="29"/>
        <v>0.99626400996264031</v>
      </c>
      <c r="R84">
        <f t="shared" si="30"/>
        <v>1.0580819450697885</v>
      </c>
      <c r="S84">
        <f t="shared" si="31"/>
        <v>1.1221245558256967</v>
      </c>
      <c r="T84">
        <f t="shared" si="32"/>
        <v>0.97020097020096963</v>
      </c>
      <c r="U84">
        <f t="shared" si="33"/>
        <v>0.90136054421768708</v>
      </c>
      <c r="V84" s="19">
        <f t="shared" si="34"/>
        <v>0.87316561844863694</v>
      </c>
      <c r="W84" s="19">
        <f t="shared" si="35"/>
        <v>0.89593596059113312</v>
      </c>
      <c r="X84" s="19">
        <f t="shared" si="36"/>
        <v>0.89413680781758975</v>
      </c>
      <c r="Y84" s="19">
        <f t="shared" si="37"/>
        <v>0.93526785714285721</v>
      </c>
      <c r="Z84" s="19">
        <f t="shared" si="38"/>
        <v>0.94240348692403531</v>
      </c>
      <c r="AA84" s="19">
        <f t="shared" si="39"/>
        <v>0.95024763619991026</v>
      </c>
      <c r="AB84" s="19">
        <f t="shared" si="40"/>
        <v>0.94726014587619223</v>
      </c>
      <c r="AC84" s="19">
        <f t="shared" si="41"/>
        <v>0.94438669438669354</v>
      </c>
      <c r="AD84" s="19">
        <f t="shared" si="42"/>
        <v>0.93537414965986398</v>
      </c>
    </row>
    <row r="85" spans="1:30">
      <c r="A85">
        <v>80</v>
      </c>
      <c r="B85" s="19" t="s">
        <v>162</v>
      </c>
      <c r="C85" t="s">
        <v>101</v>
      </c>
      <c r="D85">
        <v>0.3</v>
      </c>
      <c r="E85">
        <v>0.3</v>
      </c>
      <c r="F85">
        <v>0.5</v>
      </c>
      <c r="G85">
        <v>0.8</v>
      </c>
      <c r="H85">
        <v>0.2</v>
      </c>
      <c r="I85">
        <v>0.8</v>
      </c>
      <c r="J85">
        <v>0.7</v>
      </c>
      <c r="K85">
        <v>1.3</v>
      </c>
      <c r="L85" s="12">
        <v>0</v>
      </c>
      <c r="M85">
        <f t="shared" si="25"/>
        <v>0.31446540880503143</v>
      </c>
      <c r="N85">
        <f t="shared" si="26"/>
        <v>0.18472906403940878</v>
      </c>
      <c r="O85">
        <f t="shared" si="27"/>
        <v>0.2714440825190011</v>
      </c>
      <c r="P85">
        <f t="shared" si="28"/>
        <v>0.3571428571428571</v>
      </c>
      <c r="Q85">
        <f t="shared" si="29"/>
        <v>6.2266500622665019E-2</v>
      </c>
      <c r="R85">
        <f t="shared" si="30"/>
        <v>0.18009905447996399</v>
      </c>
      <c r="S85">
        <f t="shared" si="31"/>
        <v>0.13091453151299792</v>
      </c>
      <c r="T85">
        <f t="shared" si="32"/>
        <v>0.22522522522522515</v>
      </c>
      <c r="U85">
        <f t="shared" si="33"/>
        <v>0</v>
      </c>
      <c r="V85" s="19">
        <f t="shared" si="34"/>
        <v>0.87631027253668725</v>
      </c>
      <c r="W85" s="19">
        <f t="shared" si="35"/>
        <v>0.89778325123152725</v>
      </c>
      <c r="X85" s="19">
        <f t="shared" si="36"/>
        <v>0.89685124864277976</v>
      </c>
      <c r="Y85" s="19">
        <f t="shared" si="37"/>
        <v>0.93883928571428577</v>
      </c>
      <c r="Z85" s="19">
        <f t="shared" si="38"/>
        <v>0.94302615193026196</v>
      </c>
      <c r="AA85" s="19">
        <f t="shared" si="39"/>
        <v>0.95204862674470991</v>
      </c>
      <c r="AB85" s="19">
        <f t="shared" si="40"/>
        <v>0.94856929119132216</v>
      </c>
      <c r="AC85" s="19">
        <f t="shared" si="41"/>
        <v>0.94663894663894577</v>
      </c>
      <c r="AD85" s="19">
        <f t="shared" si="42"/>
        <v>0.93537414965986398</v>
      </c>
    </row>
    <row r="86" spans="1:30">
      <c r="A86">
        <v>81</v>
      </c>
      <c r="B86" s="19" t="s">
        <v>163</v>
      </c>
      <c r="C86" t="s">
        <v>102</v>
      </c>
      <c r="D86">
        <v>0.1</v>
      </c>
      <c r="E86">
        <v>0</v>
      </c>
      <c r="F86">
        <v>0</v>
      </c>
      <c r="G86">
        <v>0.4</v>
      </c>
      <c r="H86">
        <v>0</v>
      </c>
      <c r="I86">
        <v>0.3</v>
      </c>
      <c r="J86">
        <v>2</v>
      </c>
      <c r="K86">
        <v>2.2000000000000002</v>
      </c>
      <c r="L86" s="12">
        <v>4.4000000000000004</v>
      </c>
      <c r="M86">
        <f t="shared" si="25"/>
        <v>0.10482180293501049</v>
      </c>
      <c r="N86">
        <f t="shared" si="26"/>
        <v>0</v>
      </c>
      <c r="O86">
        <f t="shared" si="27"/>
        <v>0</v>
      </c>
      <c r="P86">
        <f t="shared" si="28"/>
        <v>0.17857142857142855</v>
      </c>
      <c r="Q86">
        <f t="shared" si="29"/>
        <v>0</v>
      </c>
      <c r="R86">
        <f t="shared" si="30"/>
        <v>6.7537145429986484E-2</v>
      </c>
      <c r="S86">
        <f t="shared" si="31"/>
        <v>0.37404151860856549</v>
      </c>
      <c r="T86">
        <f t="shared" si="32"/>
        <v>0.38115038115038097</v>
      </c>
      <c r="U86">
        <f t="shared" si="33"/>
        <v>0.74829931972789121</v>
      </c>
      <c r="V86" s="19">
        <f t="shared" si="34"/>
        <v>0.87735849056603732</v>
      </c>
      <c r="W86" s="19">
        <f t="shared" si="35"/>
        <v>0.89778325123152725</v>
      </c>
      <c r="X86" s="19">
        <f t="shared" si="36"/>
        <v>0.89685124864277976</v>
      </c>
      <c r="Y86" s="19">
        <f t="shared" si="37"/>
        <v>0.94062500000000004</v>
      </c>
      <c r="Z86" s="19">
        <f t="shared" si="38"/>
        <v>0.94302615193026196</v>
      </c>
      <c r="AA86" s="19">
        <f t="shared" si="39"/>
        <v>0.95272399819900977</v>
      </c>
      <c r="AB86" s="19">
        <f t="shared" si="40"/>
        <v>0.95230970637740786</v>
      </c>
      <c r="AC86" s="19">
        <f t="shared" si="41"/>
        <v>0.95045045045044962</v>
      </c>
      <c r="AD86" s="19">
        <f t="shared" si="42"/>
        <v>0.94285714285714295</v>
      </c>
    </row>
    <row r="87" spans="1:30">
      <c r="A87">
        <v>82</v>
      </c>
      <c r="B87" s="19" t="s">
        <v>164</v>
      </c>
      <c r="C87" t="s">
        <v>31</v>
      </c>
      <c r="D87">
        <v>0.4</v>
      </c>
      <c r="E87">
        <v>0.2</v>
      </c>
      <c r="F87">
        <v>0.5</v>
      </c>
      <c r="G87">
        <v>0.3</v>
      </c>
      <c r="H87">
        <v>1.1000000000000001</v>
      </c>
      <c r="I87">
        <v>1.3</v>
      </c>
      <c r="J87">
        <v>2.6</v>
      </c>
      <c r="K87">
        <v>3.7</v>
      </c>
      <c r="L87" s="12">
        <v>5.0999999999999996</v>
      </c>
      <c r="M87">
        <f t="shared" si="25"/>
        <v>0.41928721174004197</v>
      </c>
      <c r="N87">
        <f t="shared" si="26"/>
        <v>0.12315270935960587</v>
      </c>
      <c r="O87">
        <f t="shared" si="27"/>
        <v>0.2714440825190011</v>
      </c>
      <c r="P87">
        <f t="shared" si="28"/>
        <v>0.1339285714285714</v>
      </c>
      <c r="Q87">
        <f t="shared" si="29"/>
        <v>0.34246575342465757</v>
      </c>
      <c r="R87">
        <f t="shared" si="30"/>
        <v>0.29266096352994148</v>
      </c>
      <c r="S87">
        <f t="shared" si="31"/>
        <v>0.4862539741911352</v>
      </c>
      <c r="T87">
        <f t="shared" si="32"/>
        <v>0.64102564102564075</v>
      </c>
      <c r="U87">
        <f t="shared" si="33"/>
        <v>0.86734693877551017</v>
      </c>
      <c r="V87" s="19">
        <f t="shared" si="34"/>
        <v>0.8815513626834377</v>
      </c>
      <c r="W87" s="19">
        <f t="shared" si="35"/>
        <v>0.89901477832512333</v>
      </c>
      <c r="X87" s="19">
        <f t="shared" si="36"/>
        <v>0.89956568946796978</v>
      </c>
      <c r="Y87" s="19">
        <f t="shared" si="37"/>
        <v>0.94196428571428581</v>
      </c>
      <c r="Z87" s="19">
        <f t="shared" si="38"/>
        <v>0.94645080946450855</v>
      </c>
      <c r="AA87" s="19">
        <f t="shared" si="39"/>
        <v>0.95565060783430922</v>
      </c>
      <c r="AB87" s="19">
        <f t="shared" si="40"/>
        <v>0.95717224611931917</v>
      </c>
      <c r="AC87" s="19">
        <f t="shared" si="41"/>
        <v>0.95686070686070601</v>
      </c>
      <c r="AD87" s="19">
        <f t="shared" si="42"/>
        <v>0.9515306122448981</v>
      </c>
    </row>
    <row r="88" spans="1:30">
      <c r="A88">
        <v>83</v>
      </c>
      <c r="B88" s="19" t="s">
        <v>195</v>
      </c>
      <c r="C88" t="s">
        <v>54</v>
      </c>
      <c r="D88">
        <v>0.1</v>
      </c>
      <c r="E88">
        <v>0.3</v>
      </c>
      <c r="F88">
        <v>2.1</v>
      </c>
      <c r="G88">
        <v>1.4</v>
      </c>
      <c r="H88">
        <v>3.4</v>
      </c>
      <c r="I88">
        <v>4.2</v>
      </c>
      <c r="J88">
        <v>5.4</v>
      </c>
      <c r="K88">
        <v>4.7</v>
      </c>
      <c r="L88" s="12">
        <v>9.5</v>
      </c>
      <c r="M88">
        <f t="shared" si="25"/>
        <v>0.10482180293501049</v>
      </c>
      <c r="N88">
        <f t="shared" si="26"/>
        <v>0.18472906403940878</v>
      </c>
      <c r="O88">
        <f t="shared" si="27"/>
        <v>1.1400651465798046</v>
      </c>
      <c r="P88">
        <f t="shared" si="28"/>
        <v>0.62499999999999978</v>
      </c>
      <c r="Q88">
        <f t="shared" si="29"/>
        <v>1.0585305105853051</v>
      </c>
      <c r="R88">
        <f t="shared" si="30"/>
        <v>0.94552003601981094</v>
      </c>
      <c r="S88">
        <f t="shared" si="31"/>
        <v>1.0099121002431271</v>
      </c>
      <c r="T88">
        <f t="shared" si="32"/>
        <v>0.81427581427581386</v>
      </c>
      <c r="U88">
        <f t="shared" si="33"/>
        <v>1.6156462585034015</v>
      </c>
      <c r="V88" s="19">
        <f t="shared" si="34"/>
        <v>0.88259958071278777</v>
      </c>
      <c r="W88" s="19">
        <f t="shared" si="35"/>
        <v>0.90086206896551746</v>
      </c>
      <c r="X88" s="19">
        <f t="shared" si="36"/>
        <v>0.91096634093376783</v>
      </c>
      <c r="Y88" s="19">
        <f t="shared" si="37"/>
        <v>0.94821428571428579</v>
      </c>
      <c r="Z88" s="19">
        <f t="shared" si="38"/>
        <v>0.95703611457036164</v>
      </c>
      <c r="AA88" s="19">
        <f t="shared" si="39"/>
        <v>0.96510580819450731</v>
      </c>
      <c r="AB88" s="19">
        <f t="shared" si="40"/>
        <v>0.96727136712175044</v>
      </c>
      <c r="AC88" s="19">
        <f t="shared" si="41"/>
        <v>0.96500346500346412</v>
      </c>
      <c r="AD88" s="19">
        <f t="shared" si="42"/>
        <v>0.9676870748299321</v>
      </c>
    </row>
    <row r="89" spans="1:30">
      <c r="A89">
        <v>84</v>
      </c>
      <c r="B89" s="19" t="s">
        <v>165</v>
      </c>
      <c r="C89" t="s">
        <v>103</v>
      </c>
      <c r="D89">
        <v>0.7</v>
      </c>
      <c r="E89">
        <v>1.2</v>
      </c>
      <c r="F89">
        <v>0</v>
      </c>
      <c r="G89">
        <v>0.2</v>
      </c>
      <c r="H89">
        <v>0.1</v>
      </c>
      <c r="I89">
        <v>0.3</v>
      </c>
      <c r="J89">
        <v>0.7</v>
      </c>
      <c r="K89">
        <v>0</v>
      </c>
      <c r="L89" s="12">
        <v>0</v>
      </c>
      <c r="M89">
        <f t="shared" si="25"/>
        <v>0.73375262054507329</v>
      </c>
      <c r="N89">
        <f t="shared" si="26"/>
        <v>0.73891625615763512</v>
      </c>
      <c r="O89">
        <f t="shared" si="27"/>
        <v>0</v>
      </c>
      <c r="P89">
        <f t="shared" si="28"/>
        <v>8.9285714285714274E-2</v>
      </c>
      <c r="Q89">
        <f t="shared" si="29"/>
        <v>3.113325031133251E-2</v>
      </c>
      <c r="R89">
        <f t="shared" si="30"/>
        <v>6.7537145429986484E-2</v>
      </c>
      <c r="S89">
        <f t="shared" si="31"/>
        <v>0.13091453151299792</v>
      </c>
      <c r="T89">
        <f t="shared" si="32"/>
        <v>0</v>
      </c>
      <c r="U89">
        <f t="shared" si="33"/>
        <v>0</v>
      </c>
      <c r="V89" s="19">
        <f t="shared" si="34"/>
        <v>0.88993710691823846</v>
      </c>
      <c r="W89" s="19">
        <f t="shared" si="35"/>
        <v>0.90825123152709386</v>
      </c>
      <c r="X89" s="19">
        <f t="shared" si="36"/>
        <v>0.91096634093376783</v>
      </c>
      <c r="Y89" s="19">
        <f t="shared" si="37"/>
        <v>0.94910714285714293</v>
      </c>
      <c r="Z89" s="19">
        <f t="shared" si="38"/>
        <v>0.95734744707347497</v>
      </c>
      <c r="AA89" s="19">
        <f t="shared" si="39"/>
        <v>0.96578117964880716</v>
      </c>
      <c r="AB89" s="19">
        <f t="shared" si="40"/>
        <v>0.96858051243688037</v>
      </c>
      <c r="AC89" s="19">
        <f t="shared" si="41"/>
        <v>0.96500346500346412</v>
      </c>
      <c r="AD89" s="19">
        <f t="shared" si="42"/>
        <v>0.9676870748299321</v>
      </c>
    </row>
    <row r="90" spans="1:30">
      <c r="A90">
        <v>85</v>
      </c>
      <c r="B90" s="19" t="s">
        <v>166</v>
      </c>
      <c r="C90" t="s">
        <v>104</v>
      </c>
      <c r="D90">
        <v>0</v>
      </c>
      <c r="E90">
        <v>0.3</v>
      </c>
      <c r="F90">
        <v>0.6</v>
      </c>
      <c r="G90">
        <v>0.3</v>
      </c>
      <c r="H90">
        <v>1</v>
      </c>
      <c r="I90">
        <v>1.2</v>
      </c>
      <c r="J90">
        <v>2.2000000000000002</v>
      </c>
      <c r="K90">
        <v>4.7</v>
      </c>
      <c r="L90" s="12">
        <v>6.5</v>
      </c>
      <c r="M90">
        <f t="shared" si="25"/>
        <v>0</v>
      </c>
      <c r="N90">
        <f t="shared" si="26"/>
        <v>0.18472906403940878</v>
      </c>
      <c r="O90">
        <f t="shared" si="27"/>
        <v>0.32573289902280134</v>
      </c>
      <c r="P90">
        <f t="shared" si="28"/>
        <v>0.1339285714285714</v>
      </c>
      <c r="Q90">
        <f t="shared" si="29"/>
        <v>0.31133250311332505</v>
      </c>
      <c r="R90">
        <f t="shared" si="30"/>
        <v>0.27014858171994593</v>
      </c>
      <c r="S90">
        <f t="shared" si="31"/>
        <v>0.4114456704694221</v>
      </c>
      <c r="T90">
        <f t="shared" si="32"/>
        <v>0.81427581427581386</v>
      </c>
      <c r="U90">
        <f t="shared" si="33"/>
        <v>1.1054421768707483</v>
      </c>
      <c r="V90" s="19">
        <f t="shared" si="34"/>
        <v>0.88993710691823846</v>
      </c>
      <c r="W90" s="19">
        <f t="shared" si="35"/>
        <v>0.91009852216748799</v>
      </c>
      <c r="X90" s="19">
        <f t="shared" si="36"/>
        <v>0.91422366992399584</v>
      </c>
      <c r="Y90" s="19">
        <f t="shared" si="37"/>
        <v>0.95044642857142869</v>
      </c>
      <c r="Z90" s="19">
        <f t="shared" si="38"/>
        <v>0.96046077210460823</v>
      </c>
      <c r="AA90" s="19">
        <f t="shared" si="39"/>
        <v>0.96848266546600659</v>
      </c>
      <c r="AB90" s="19">
        <f t="shared" si="40"/>
        <v>0.97269496914157461</v>
      </c>
      <c r="AC90" s="19">
        <f t="shared" si="41"/>
        <v>0.97314622314622223</v>
      </c>
      <c r="AD90" s="19">
        <f t="shared" si="42"/>
        <v>0.97874149659863963</v>
      </c>
    </row>
    <row r="91" spans="1:30">
      <c r="A91">
        <v>86</v>
      </c>
      <c r="B91" s="19" t="s">
        <v>167</v>
      </c>
      <c r="C91" t="s">
        <v>55</v>
      </c>
      <c r="D91">
        <v>1.2</v>
      </c>
      <c r="E91">
        <v>3.3</v>
      </c>
      <c r="F91">
        <v>4.4000000000000004</v>
      </c>
      <c r="G91">
        <v>3.3</v>
      </c>
      <c r="H91">
        <v>3.8</v>
      </c>
      <c r="I91">
        <v>3.4</v>
      </c>
      <c r="J91">
        <v>4.8</v>
      </c>
      <c r="K91">
        <v>5.3</v>
      </c>
      <c r="L91" s="12">
        <v>3.2</v>
      </c>
      <c r="M91">
        <f t="shared" si="25"/>
        <v>1.2578616352201257</v>
      </c>
      <c r="N91">
        <f t="shared" si="26"/>
        <v>2.0320197044334969</v>
      </c>
      <c r="O91">
        <f t="shared" si="27"/>
        <v>2.3887079261672097</v>
      </c>
      <c r="P91">
        <f t="shared" si="28"/>
        <v>1.4732142857142854</v>
      </c>
      <c r="Q91">
        <f t="shared" si="29"/>
        <v>1.1830635118306352</v>
      </c>
      <c r="R91">
        <f t="shared" si="30"/>
        <v>0.76542098153984683</v>
      </c>
      <c r="S91">
        <f t="shared" si="31"/>
        <v>0.89769964466055729</v>
      </c>
      <c r="T91">
        <f t="shared" si="32"/>
        <v>0.91822591822591781</v>
      </c>
      <c r="U91">
        <f t="shared" si="33"/>
        <v>0.54421768707482998</v>
      </c>
      <c r="V91" s="19">
        <f t="shared" si="34"/>
        <v>0.90251572327043972</v>
      </c>
      <c r="W91" s="19">
        <f t="shared" si="35"/>
        <v>0.93041871921182295</v>
      </c>
      <c r="X91" s="19">
        <f t="shared" si="36"/>
        <v>0.93811074918566795</v>
      </c>
      <c r="Y91" s="19">
        <f t="shared" si="37"/>
        <v>0.96517857142857155</v>
      </c>
      <c r="Z91" s="19">
        <f t="shared" si="38"/>
        <v>0.97229140722291463</v>
      </c>
      <c r="AA91" s="19">
        <f t="shared" si="39"/>
        <v>0.97613687528140503</v>
      </c>
      <c r="AB91" s="19">
        <f t="shared" si="40"/>
        <v>0.98167196558818015</v>
      </c>
      <c r="AC91" s="19">
        <f t="shared" si="41"/>
        <v>0.98232848232848147</v>
      </c>
      <c r="AD91" s="19">
        <f t="shared" si="42"/>
        <v>0.98418367346938795</v>
      </c>
    </row>
    <row r="92" spans="1:30">
      <c r="A92">
        <v>87</v>
      </c>
      <c r="B92" s="19" t="s">
        <v>168</v>
      </c>
      <c r="C92" t="s">
        <v>56</v>
      </c>
      <c r="D92">
        <v>5.7</v>
      </c>
      <c r="E92">
        <v>5.3</v>
      </c>
      <c r="F92">
        <v>5</v>
      </c>
      <c r="G92">
        <v>4</v>
      </c>
      <c r="H92">
        <v>3.6</v>
      </c>
      <c r="I92">
        <v>3.8</v>
      </c>
      <c r="J92">
        <v>3.8</v>
      </c>
      <c r="K92">
        <v>5.6</v>
      </c>
      <c r="L92" s="12">
        <v>0</v>
      </c>
      <c r="M92">
        <f t="shared" si="25"/>
        <v>5.9748427672955975</v>
      </c>
      <c r="N92">
        <f t="shared" si="26"/>
        <v>3.2635467980295556</v>
      </c>
      <c r="O92">
        <f t="shared" si="27"/>
        <v>2.7144408251900112</v>
      </c>
      <c r="P92">
        <f t="shared" si="28"/>
        <v>1.7857142857142854</v>
      </c>
      <c r="Q92">
        <f t="shared" si="29"/>
        <v>1.1207970112079702</v>
      </c>
      <c r="R92">
        <f t="shared" si="30"/>
        <v>0.85547050877982889</v>
      </c>
      <c r="S92">
        <f t="shared" si="31"/>
        <v>0.71067888535627455</v>
      </c>
      <c r="T92">
        <f t="shared" si="32"/>
        <v>0.97020097020096963</v>
      </c>
      <c r="U92">
        <f t="shared" si="33"/>
        <v>0</v>
      </c>
      <c r="V92" s="19">
        <f t="shared" si="34"/>
        <v>0.96226415094339568</v>
      </c>
      <c r="W92" s="19">
        <f t="shared" si="35"/>
        <v>0.96305418719211855</v>
      </c>
      <c r="X92" s="19">
        <f t="shared" si="36"/>
        <v>0.96525515743756807</v>
      </c>
      <c r="Y92" s="19">
        <f t="shared" si="37"/>
        <v>0.98303571428571446</v>
      </c>
      <c r="Z92" s="19">
        <f t="shared" si="38"/>
        <v>0.98349937733499437</v>
      </c>
      <c r="AA92" s="19">
        <f t="shared" si="39"/>
        <v>0.98469158036920335</v>
      </c>
      <c r="AB92" s="19">
        <f t="shared" si="40"/>
        <v>0.9887787544417429</v>
      </c>
      <c r="AC92" s="19">
        <f t="shared" si="41"/>
        <v>0.99203049203049121</v>
      </c>
      <c r="AD92" s="19">
        <f t="shared" si="42"/>
        <v>0.98418367346938795</v>
      </c>
    </row>
    <row r="93" spans="1:30">
      <c r="A93">
        <v>88</v>
      </c>
      <c r="B93" s="19" t="s">
        <v>196</v>
      </c>
      <c r="C93" t="s">
        <v>57</v>
      </c>
      <c r="D93">
        <v>2.5</v>
      </c>
      <c r="E93">
        <v>4</v>
      </c>
      <c r="F93">
        <v>2.6</v>
      </c>
      <c r="G93">
        <v>1.8</v>
      </c>
      <c r="H93">
        <v>2.6</v>
      </c>
      <c r="I93">
        <v>1.6</v>
      </c>
      <c r="J93">
        <v>1.7</v>
      </c>
      <c r="K93">
        <v>0.9</v>
      </c>
      <c r="L93" s="12">
        <v>2.5</v>
      </c>
      <c r="M93">
        <f t="shared" si="25"/>
        <v>2.6205450733752618</v>
      </c>
      <c r="N93">
        <f t="shared" si="26"/>
        <v>2.4630541871921174</v>
      </c>
      <c r="O93">
        <f t="shared" si="27"/>
        <v>1.4115092290988058</v>
      </c>
      <c r="P93">
        <f t="shared" si="28"/>
        <v>0.80357142857142827</v>
      </c>
      <c r="Q93">
        <f t="shared" si="29"/>
        <v>0.80946450809464521</v>
      </c>
      <c r="R93">
        <f t="shared" si="30"/>
        <v>0.36019810895992799</v>
      </c>
      <c r="S93">
        <f t="shared" si="31"/>
        <v>0.31793529081728067</v>
      </c>
      <c r="T93">
        <f t="shared" si="32"/>
        <v>0.15592515592515585</v>
      </c>
      <c r="U93">
        <f t="shared" si="33"/>
        <v>0.42517006802721091</v>
      </c>
      <c r="V93" s="19">
        <f t="shared" si="34"/>
        <v>0.98846960167714826</v>
      </c>
      <c r="W93" s="19">
        <f t="shared" si="35"/>
        <v>0.9876847290640397</v>
      </c>
      <c r="X93" s="19">
        <f t="shared" si="36"/>
        <v>0.97937024972855613</v>
      </c>
      <c r="Y93" s="19">
        <f t="shared" si="37"/>
        <v>0.99107142857142871</v>
      </c>
      <c r="Z93" s="19">
        <f t="shared" si="38"/>
        <v>0.99159402241594086</v>
      </c>
      <c r="AA93" s="19">
        <f t="shared" si="39"/>
        <v>0.98829356145880265</v>
      </c>
      <c r="AB93" s="19">
        <f t="shared" si="40"/>
        <v>0.99195810734991574</v>
      </c>
      <c r="AC93" s="19">
        <f t="shared" si="41"/>
        <v>0.99358974358974272</v>
      </c>
      <c r="AD93" s="19">
        <f t="shared" si="42"/>
        <v>0.9884353741496601</v>
      </c>
    </row>
    <row r="94" spans="1:30">
      <c r="A94">
        <v>89</v>
      </c>
      <c r="B94" s="19" t="s">
        <v>197</v>
      </c>
      <c r="C94" t="s">
        <v>58</v>
      </c>
      <c r="D94">
        <v>1.1000000000000001</v>
      </c>
      <c r="E94">
        <v>2</v>
      </c>
      <c r="F94">
        <v>3.8</v>
      </c>
      <c r="G94">
        <v>2</v>
      </c>
      <c r="H94">
        <v>2.7</v>
      </c>
      <c r="I94">
        <v>5.2</v>
      </c>
      <c r="J94">
        <v>4.3</v>
      </c>
      <c r="K94">
        <v>3.7</v>
      </c>
      <c r="L94" s="12">
        <v>6.8</v>
      </c>
      <c r="M94">
        <f t="shared" si="25"/>
        <v>1.1530398322851152</v>
      </c>
      <c r="N94">
        <f t="shared" si="26"/>
        <v>1.2315270935960587</v>
      </c>
      <c r="O94">
        <f t="shared" si="27"/>
        <v>2.0629750271444083</v>
      </c>
      <c r="P94">
        <f t="shared" si="28"/>
        <v>0.89285714285714268</v>
      </c>
      <c r="Q94">
        <f t="shared" si="29"/>
        <v>0.84059775840597761</v>
      </c>
      <c r="R94">
        <f t="shared" si="30"/>
        <v>1.1706438541197659</v>
      </c>
      <c r="S94">
        <f t="shared" si="31"/>
        <v>0.80418926500841581</v>
      </c>
      <c r="T94">
        <f t="shared" si="32"/>
        <v>0.64102564102564075</v>
      </c>
      <c r="U94">
        <f t="shared" si="33"/>
        <v>1.1564625850340136</v>
      </c>
      <c r="V94" s="19">
        <f t="shared" si="34"/>
        <v>0.99999999999999944</v>
      </c>
      <c r="W94" s="19">
        <f t="shared" si="35"/>
        <v>1.0000000000000002</v>
      </c>
      <c r="X94" s="19">
        <f t="shared" si="36"/>
        <v>1.0000000000000002</v>
      </c>
      <c r="Y94" s="19">
        <f t="shared" si="37"/>
        <v>1.0000000000000002</v>
      </c>
      <c r="Z94" s="19">
        <f t="shared" si="38"/>
        <v>1.0000000000000007</v>
      </c>
      <c r="AA94" s="19">
        <f t="shared" si="39"/>
        <v>1.0000000000000002</v>
      </c>
      <c r="AB94" s="19">
        <f t="shared" si="40"/>
        <v>0.99999999999999989</v>
      </c>
      <c r="AC94" s="19">
        <f t="shared" si="41"/>
        <v>0.99999999999999911</v>
      </c>
      <c r="AD94" s="19">
        <f t="shared" si="42"/>
        <v>1.0000000000000002</v>
      </c>
    </row>
    <row r="96" spans="1:30">
      <c r="D96">
        <v>95.4</v>
      </c>
      <c r="E96">
        <v>162.40000000000006</v>
      </c>
      <c r="F96">
        <v>184.2</v>
      </c>
      <c r="G96">
        <v>224.00000000000006</v>
      </c>
      <c r="H96">
        <v>321.2</v>
      </c>
      <c r="I96">
        <v>444.2</v>
      </c>
      <c r="J96">
        <v>534.70000000000005</v>
      </c>
      <c r="K96">
        <v>577.20000000000027</v>
      </c>
      <c r="L96">
        <v>588</v>
      </c>
      <c r="M96">
        <f>SUM(M5:M94)</f>
        <v>100</v>
      </c>
      <c r="N96">
        <f t="shared" ref="N96:U96" si="43">SUM(N5:N94)</f>
        <v>99.999999999999943</v>
      </c>
      <c r="O96">
        <f t="shared" si="43"/>
        <v>99.999999999999957</v>
      </c>
      <c r="P96">
        <f t="shared" si="43"/>
        <v>99.999999999999972</v>
      </c>
      <c r="Q96">
        <f t="shared" si="43"/>
        <v>100.00000000000001</v>
      </c>
      <c r="R96">
        <f t="shared" si="43"/>
        <v>100.00000000000003</v>
      </c>
      <c r="S96">
        <f t="shared" si="43"/>
        <v>99.999999999999986</v>
      </c>
      <c r="T96">
        <f t="shared" si="43"/>
        <v>99.999999999999929</v>
      </c>
      <c r="U96">
        <f t="shared" si="43"/>
        <v>99.999999999999972</v>
      </c>
    </row>
  </sheetData>
  <mergeCells count="7">
    <mergeCell ref="D1:L1"/>
    <mergeCell ref="D2:L2"/>
    <mergeCell ref="D4:L4"/>
    <mergeCell ref="M1:U1"/>
    <mergeCell ref="V1:AD1"/>
    <mergeCell ref="V2:AD2"/>
    <mergeCell ref="M2:U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4EFD-DE57-4E7F-880E-636BD5FDF274}">
  <dimension ref="A1:AD96"/>
  <sheetViews>
    <sheetView tabSelected="1" zoomScale="85" zoomScaleNormal="85" workbookViewId="0">
      <selection activeCell="AG11" sqref="AG11"/>
    </sheetView>
  </sheetViews>
  <sheetFormatPr defaultRowHeight="15"/>
  <cols>
    <col min="1" max="1" width="12.42578125" customWidth="1"/>
    <col min="2" max="2" width="47.5703125" style="19" customWidth="1"/>
    <col min="3" max="3" width="83.85546875" hidden="1" customWidth="1"/>
    <col min="4" max="21" width="9.140625" hidden="1" customWidth="1"/>
    <col min="22" max="30" width="9.140625" style="19"/>
  </cols>
  <sheetData>
    <row r="1" spans="1:30">
      <c r="B1" s="17" t="s">
        <v>201</v>
      </c>
      <c r="C1" s="17"/>
      <c r="D1" s="17" t="s">
        <v>198</v>
      </c>
      <c r="E1" s="17"/>
      <c r="F1" s="17"/>
      <c r="G1" s="17"/>
      <c r="H1" s="17"/>
      <c r="I1" s="17"/>
      <c r="J1" s="17"/>
      <c r="K1" s="17"/>
      <c r="L1" s="17"/>
      <c r="M1" s="17" t="s">
        <v>199</v>
      </c>
      <c r="N1" s="17"/>
      <c r="O1" s="17"/>
      <c r="P1" s="17"/>
      <c r="Q1" s="17"/>
      <c r="R1" s="17"/>
      <c r="S1" s="17"/>
      <c r="T1" s="17"/>
      <c r="U1" s="17"/>
      <c r="V1" s="22" t="s">
        <v>200</v>
      </c>
      <c r="W1" s="22"/>
      <c r="X1" s="22"/>
      <c r="Y1" s="22"/>
      <c r="Z1" s="22"/>
      <c r="AA1" s="22"/>
      <c r="AB1" s="22"/>
      <c r="AC1" s="22"/>
      <c r="AD1" s="22"/>
    </row>
    <row r="2" spans="1:30">
      <c r="C2">
        <f>10000</f>
        <v>10000</v>
      </c>
      <c r="D2" s="18" t="s">
        <v>2</v>
      </c>
      <c r="E2" s="18"/>
      <c r="F2" s="18"/>
      <c r="G2" s="18"/>
      <c r="H2" s="18"/>
      <c r="I2" s="18"/>
      <c r="J2" s="18"/>
      <c r="K2" s="18"/>
      <c r="L2" s="18"/>
      <c r="M2" s="18" t="s">
        <v>2</v>
      </c>
      <c r="N2" s="18"/>
      <c r="O2" s="18"/>
      <c r="P2" s="18"/>
      <c r="Q2" s="18"/>
      <c r="R2" s="18"/>
      <c r="S2" s="18"/>
      <c r="T2" s="18"/>
      <c r="U2" s="18"/>
      <c r="V2" s="23" t="s">
        <v>2</v>
      </c>
      <c r="W2" s="23"/>
      <c r="X2" s="23"/>
      <c r="Y2" s="23"/>
      <c r="Z2" s="23"/>
      <c r="AA2" s="23"/>
      <c r="AB2" s="23"/>
      <c r="AC2" s="23"/>
      <c r="AD2" s="23"/>
    </row>
    <row r="3" spans="1:30"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6" t="s">
        <v>9</v>
      </c>
      <c r="K3" s="5" t="s">
        <v>10</v>
      </c>
      <c r="L3" s="5" t="s">
        <v>105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6" t="s">
        <v>9</v>
      </c>
      <c r="T3" s="5" t="s">
        <v>10</v>
      </c>
      <c r="U3" s="5" t="s">
        <v>105</v>
      </c>
      <c r="V3" s="24" t="s">
        <v>3</v>
      </c>
      <c r="W3" s="24" t="s">
        <v>4</v>
      </c>
      <c r="X3" s="24" t="s">
        <v>5</v>
      </c>
      <c r="Y3" s="24" t="s">
        <v>6</v>
      </c>
      <c r="Z3" s="24" t="s">
        <v>7</v>
      </c>
      <c r="AA3" s="24" t="s">
        <v>8</v>
      </c>
      <c r="AB3" s="25" t="s">
        <v>9</v>
      </c>
      <c r="AC3" s="24" t="s">
        <v>10</v>
      </c>
      <c r="AD3" s="24" t="s">
        <v>105</v>
      </c>
    </row>
    <row r="4" spans="1:30">
      <c r="A4" t="s">
        <v>106</v>
      </c>
      <c r="B4" s="19" t="s">
        <v>107</v>
      </c>
      <c r="D4" s="16" t="s">
        <v>33</v>
      </c>
      <c r="E4" s="16"/>
      <c r="F4" s="16"/>
      <c r="G4" s="16"/>
      <c r="H4" s="16"/>
      <c r="I4" s="16"/>
      <c r="J4" s="16"/>
      <c r="K4" s="16"/>
      <c r="L4" s="16"/>
      <c r="V4" s="24">
        <v>14</v>
      </c>
      <c r="W4" s="24">
        <v>24</v>
      </c>
      <c r="X4" s="24">
        <v>34</v>
      </c>
      <c r="Y4" s="24">
        <v>44</v>
      </c>
      <c r="Z4" s="24">
        <v>54</v>
      </c>
      <c r="AA4" s="24">
        <v>65</v>
      </c>
      <c r="AB4" s="25">
        <v>74</v>
      </c>
      <c r="AC4" s="24">
        <v>84</v>
      </c>
      <c r="AD4" s="24">
        <v>150</v>
      </c>
    </row>
    <row r="5" spans="1:30">
      <c r="A5">
        <v>0</v>
      </c>
      <c r="B5" s="19" t="s">
        <v>108</v>
      </c>
      <c r="C5" t="s">
        <v>59</v>
      </c>
      <c r="D5" s="13">
        <v>0.1</v>
      </c>
      <c r="E5">
        <v>1.3</v>
      </c>
      <c r="F5">
        <v>0.7</v>
      </c>
      <c r="G5">
        <v>0.7</v>
      </c>
      <c r="H5">
        <v>0.5</v>
      </c>
      <c r="I5">
        <v>0.8</v>
      </c>
      <c r="J5">
        <v>0.8</v>
      </c>
      <c r="K5">
        <v>0.2</v>
      </c>
      <c r="L5">
        <v>0</v>
      </c>
      <c r="M5">
        <f>D5/D$96*100</f>
        <v>0.14492753623188404</v>
      </c>
      <c r="N5">
        <f t="shared" ref="N5:U20" si="0">E5/E$96*100</f>
        <v>0.61147695202257768</v>
      </c>
      <c r="O5">
        <f t="shared" si="0"/>
        <v>0.29610829103214881</v>
      </c>
      <c r="P5">
        <f t="shared" si="0"/>
        <v>0.24604569420035152</v>
      </c>
      <c r="Q5">
        <f t="shared" si="0"/>
        <v>0.12431626056688214</v>
      </c>
      <c r="R5">
        <f t="shared" si="0"/>
        <v>0.16038492381716116</v>
      </c>
      <c r="S5">
        <f t="shared" si="0"/>
        <v>0.13603128719605506</v>
      </c>
      <c r="T5">
        <f t="shared" si="0"/>
        <v>3.2393909944930369E-2</v>
      </c>
      <c r="U5">
        <f>L5/L$96*100</f>
        <v>0</v>
      </c>
      <c r="V5" s="19">
        <f>M5/100</f>
        <v>1.4492753623188404E-3</v>
      </c>
      <c r="W5" s="19">
        <f t="shared" ref="W5:AD5" si="1">N5/100</f>
        <v>6.1147695202257765E-3</v>
      </c>
      <c r="X5" s="19">
        <f t="shared" si="1"/>
        <v>2.9610829103214882E-3</v>
      </c>
      <c r="Y5" s="19">
        <f t="shared" si="1"/>
        <v>2.4604569420035153E-3</v>
      </c>
      <c r="Z5" s="19">
        <f t="shared" si="1"/>
        <v>1.2431626056688214E-3</v>
      </c>
      <c r="AA5" s="19">
        <f t="shared" si="1"/>
        <v>1.6038492381716116E-3</v>
      </c>
      <c r="AB5" s="19">
        <f t="shared" si="1"/>
        <v>1.3603128719605507E-3</v>
      </c>
      <c r="AC5" s="19">
        <f t="shared" si="1"/>
        <v>3.2393909944930369E-4</v>
      </c>
      <c r="AD5" s="19">
        <f t="shared" si="1"/>
        <v>0</v>
      </c>
    </row>
    <row r="6" spans="1:30">
      <c r="A6">
        <v>1</v>
      </c>
      <c r="B6" s="19" t="s">
        <v>109</v>
      </c>
      <c r="C6" t="s">
        <v>40</v>
      </c>
      <c r="D6" s="13">
        <v>0</v>
      </c>
      <c r="E6">
        <v>0</v>
      </c>
      <c r="F6">
        <v>0</v>
      </c>
      <c r="G6">
        <v>0</v>
      </c>
      <c r="H6">
        <v>0.6</v>
      </c>
      <c r="I6">
        <v>0.7</v>
      </c>
      <c r="J6">
        <v>1.1000000000000001</v>
      </c>
      <c r="K6">
        <v>1.4</v>
      </c>
      <c r="L6">
        <v>1.8</v>
      </c>
      <c r="M6">
        <f t="shared" ref="M6:M69" si="2">D6/D$96*100</f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0.14917951268025856</v>
      </c>
      <c r="R6">
        <f t="shared" si="0"/>
        <v>0.14033680834001599</v>
      </c>
      <c r="S6">
        <f t="shared" si="0"/>
        <v>0.18704301989457572</v>
      </c>
      <c r="T6">
        <f t="shared" si="0"/>
        <v>0.22675736961451257</v>
      </c>
      <c r="U6">
        <f t="shared" si="0"/>
        <v>0.27476721111280722</v>
      </c>
      <c r="V6" s="19">
        <f>M6/100+V5</f>
        <v>1.4492753623188404E-3</v>
      </c>
      <c r="W6" s="19">
        <f t="shared" ref="W6:AD6" si="3">N6/100+W5</f>
        <v>6.1147695202257765E-3</v>
      </c>
      <c r="X6" s="19">
        <f t="shared" si="3"/>
        <v>2.9610829103214882E-3</v>
      </c>
      <c r="Y6" s="19">
        <f t="shared" si="3"/>
        <v>2.4604569420035153E-3</v>
      </c>
      <c r="Z6" s="19">
        <f t="shared" si="3"/>
        <v>2.734957732471407E-3</v>
      </c>
      <c r="AA6" s="19">
        <f t="shared" si="3"/>
        <v>3.0072173215717713E-3</v>
      </c>
      <c r="AB6" s="19">
        <f t="shared" si="3"/>
        <v>3.2307430709063081E-3</v>
      </c>
      <c r="AC6" s="19">
        <f t="shared" si="3"/>
        <v>2.5915127955944296E-3</v>
      </c>
      <c r="AD6" s="19">
        <f t="shared" si="3"/>
        <v>2.7476721111280721E-3</v>
      </c>
    </row>
    <row r="7" spans="1:30">
      <c r="A7">
        <v>2</v>
      </c>
      <c r="B7" s="19" t="s">
        <v>110</v>
      </c>
      <c r="C7" t="s">
        <v>42</v>
      </c>
      <c r="D7" s="13">
        <v>0</v>
      </c>
      <c r="E7">
        <v>0.2</v>
      </c>
      <c r="F7">
        <v>0.1</v>
      </c>
      <c r="G7">
        <v>0.9</v>
      </c>
      <c r="H7">
        <v>1</v>
      </c>
      <c r="I7">
        <v>2.5</v>
      </c>
      <c r="J7">
        <v>3.8</v>
      </c>
      <c r="K7">
        <v>3.7</v>
      </c>
      <c r="L7">
        <v>3.2</v>
      </c>
      <c r="M7">
        <f t="shared" si="2"/>
        <v>0</v>
      </c>
      <c r="N7">
        <f t="shared" si="0"/>
        <v>9.4073377234242708E-2</v>
      </c>
      <c r="O7">
        <f t="shared" si="0"/>
        <v>4.2301184433164128E-2</v>
      </c>
      <c r="P7">
        <f t="shared" si="0"/>
        <v>0.3163444639718806</v>
      </c>
      <c r="Q7">
        <f t="shared" si="0"/>
        <v>0.24863252113376427</v>
      </c>
      <c r="R7">
        <f t="shared" si="0"/>
        <v>0.50120288692862858</v>
      </c>
      <c r="S7">
        <f t="shared" si="0"/>
        <v>0.64614861418126157</v>
      </c>
      <c r="T7">
        <f t="shared" si="0"/>
        <v>0.59928733398121181</v>
      </c>
      <c r="U7">
        <f t="shared" si="0"/>
        <v>0.48847504197832398</v>
      </c>
      <c r="V7" s="19">
        <f t="shared" ref="V7:V70" si="4">M7/100+V6</f>
        <v>1.4492753623188404E-3</v>
      </c>
      <c r="W7" s="19">
        <f t="shared" ref="W7:W70" si="5">N7/100+W6</f>
        <v>7.0555032925682035E-3</v>
      </c>
      <c r="X7" s="19">
        <f t="shared" ref="X7:X70" si="6">O7/100+X6</f>
        <v>3.3840947546531293E-3</v>
      </c>
      <c r="Y7" s="19">
        <f t="shared" ref="Y7:Y70" si="7">P7/100+Y6</f>
        <v>5.6239015817223211E-3</v>
      </c>
      <c r="Z7" s="19">
        <f t="shared" ref="Z7:Z70" si="8">Q7/100+Z6</f>
        <v>5.2212829438090498E-3</v>
      </c>
      <c r="AA7" s="19">
        <f t="shared" ref="AA7:AA70" si="9">R7/100+AA6</f>
        <v>8.0192461908580575E-3</v>
      </c>
      <c r="AB7" s="19">
        <f t="shared" ref="AB7:AB70" si="10">S7/100+AB6</f>
        <v>9.6922292127189242E-3</v>
      </c>
      <c r="AC7" s="19">
        <f t="shared" ref="AC7:AC70" si="11">T7/100+AC6</f>
        <v>8.5843861354065465E-3</v>
      </c>
      <c r="AD7" s="19">
        <f t="shared" ref="AD7:AD70" si="12">U7/100+AD6</f>
        <v>7.6324225309113113E-3</v>
      </c>
    </row>
    <row r="8" spans="1:30">
      <c r="A8">
        <v>3</v>
      </c>
      <c r="B8" s="19" t="s">
        <v>111</v>
      </c>
      <c r="C8" t="s">
        <v>60</v>
      </c>
      <c r="D8" s="13">
        <v>0</v>
      </c>
      <c r="E8">
        <v>0</v>
      </c>
      <c r="F8">
        <v>0.1</v>
      </c>
      <c r="G8">
        <v>0</v>
      </c>
      <c r="H8">
        <v>0.4</v>
      </c>
      <c r="I8">
        <v>0.2</v>
      </c>
      <c r="J8">
        <v>0.2</v>
      </c>
      <c r="K8">
        <v>0.8</v>
      </c>
      <c r="L8">
        <v>0</v>
      </c>
      <c r="M8">
        <f t="shared" si="2"/>
        <v>0</v>
      </c>
      <c r="N8">
        <f t="shared" si="0"/>
        <v>0</v>
      </c>
      <c r="O8">
        <f t="shared" si="0"/>
        <v>4.2301184433164128E-2</v>
      </c>
      <c r="P8">
        <f t="shared" si="0"/>
        <v>0</v>
      </c>
      <c r="Q8">
        <f t="shared" si="0"/>
        <v>9.9453008453505715E-2</v>
      </c>
      <c r="R8">
        <f t="shared" si="0"/>
        <v>4.0096230954290289E-2</v>
      </c>
      <c r="S8">
        <f t="shared" si="0"/>
        <v>3.4007821799013765E-2</v>
      </c>
      <c r="T8">
        <f t="shared" si="0"/>
        <v>0.12957563977972147</v>
      </c>
      <c r="U8">
        <f t="shared" si="0"/>
        <v>0</v>
      </c>
      <c r="V8" s="19">
        <f t="shared" si="4"/>
        <v>1.4492753623188404E-3</v>
      </c>
      <c r="W8" s="19">
        <f t="shared" si="5"/>
        <v>7.0555032925682035E-3</v>
      </c>
      <c r="X8" s="19">
        <f t="shared" si="6"/>
        <v>3.8071065989847704E-3</v>
      </c>
      <c r="Y8" s="19">
        <f t="shared" si="7"/>
        <v>5.6239015817223211E-3</v>
      </c>
      <c r="Z8" s="19">
        <f t="shared" si="8"/>
        <v>6.2158130283441072E-3</v>
      </c>
      <c r="AA8" s="19">
        <f t="shared" si="9"/>
        <v>8.4202085004009605E-3</v>
      </c>
      <c r="AB8" s="19">
        <f t="shared" si="10"/>
        <v>1.0032307430709061E-2</v>
      </c>
      <c r="AC8" s="19">
        <f t="shared" si="11"/>
        <v>9.8801425332037604E-3</v>
      </c>
      <c r="AD8" s="19">
        <f t="shared" si="12"/>
        <v>7.6324225309113113E-3</v>
      </c>
    </row>
    <row r="9" spans="1:30">
      <c r="A9">
        <v>4</v>
      </c>
      <c r="B9" s="19" t="s">
        <v>112</v>
      </c>
      <c r="C9" t="s">
        <v>61</v>
      </c>
      <c r="D9" s="13">
        <v>0.2</v>
      </c>
      <c r="E9">
        <v>3.8</v>
      </c>
      <c r="F9">
        <v>3.8</v>
      </c>
      <c r="G9">
        <v>5.7</v>
      </c>
      <c r="H9">
        <v>3.8</v>
      </c>
      <c r="I9">
        <v>1.7</v>
      </c>
      <c r="J9">
        <v>2</v>
      </c>
      <c r="K9">
        <v>2.9</v>
      </c>
      <c r="L9">
        <v>4.5</v>
      </c>
      <c r="M9">
        <f t="shared" si="2"/>
        <v>0.28985507246376807</v>
      </c>
      <c r="N9">
        <f t="shared" si="0"/>
        <v>1.7873941674506115</v>
      </c>
      <c r="O9">
        <f t="shared" si="0"/>
        <v>1.6074450084602367</v>
      </c>
      <c r="P9">
        <f t="shared" si="0"/>
        <v>2.0035149384885766</v>
      </c>
      <c r="Q9">
        <f t="shared" si="0"/>
        <v>0.94480358030830414</v>
      </c>
      <c r="R9">
        <f t="shared" si="0"/>
        <v>0.34081796311146745</v>
      </c>
      <c r="S9">
        <f t="shared" si="0"/>
        <v>0.34007821799013765</v>
      </c>
      <c r="T9">
        <f t="shared" si="0"/>
        <v>0.46971169420149028</v>
      </c>
      <c r="U9">
        <f t="shared" si="0"/>
        <v>0.68691802778201805</v>
      </c>
      <c r="V9" s="19">
        <f t="shared" si="4"/>
        <v>4.3478260869565209E-3</v>
      </c>
      <c r="W9" s="19">
        <f t="shared" si="5"/>
        <v>2.4929444967074318E-2</v>
      </c>
      <c r="X9" s="19">
        <f t="shared" si="6"/>
        <v>1.9881556683587136E-2</v>
      </c>
      <c r="Y9" s="19">
        <f t="shared" si="7"/>
        <v>2.5659050966608088E-2</v>
      </c>
      <c r="Z9" s="19">
        <f t="shared" si="8"/>
        <v>1.566384883142715E-2</v>
      </c>
      <c r="AA9" s="19">
        <f t="shared" si="9"/>
        <v>1.1828388131515634E-2</v>
      </c>
      <c r="AB9" s="19">
        <f t="shared" si="10"/>
        <v>1.3433089610610438E-2</v>
      </c>
      <c r="AC9" s="19">
        <f t="shared" si="11"/>
        <v>1.4577259475218663E-2</v>
      </c>
      <c r="AD9" s="19">
        <f t="shared" si="12"/>
        <v>1.4501602808731492E-2</v>
      </c>
    </row>
    <row r="10" spans="1:30">
      <c r="A10">
        <v>5</v>
      </c>
      <c r="B10" s="19" t="s">
        <v>113</v>
      </c>
      <c r="C10" t="s">
        <v>62</v>
      </c>
      <c r="D10" s="13">
        <v>0</v>
      </c>
      <c r="E10">
        <v>0</v>
      </c>
      <c r="F10">
        <v>0</v>
      </c>
      <c r="G10">
        <v>0.8</v>
      </c>
      <c r="H10">
        <v>0.4</v>
      </c>
      <c r="I10">
        <v>1</v>
      </c>
      <c r="J10">
        <v>0.5</v>
      </c>
      <c r="K10">
        <v>0.7</v>
      </c>
      <c r="L10">
        <v>0</v>
      </c>
      <c r="M10">
        <f t="shared" si="2"/>
        <v>0</v>
      </c>
      <c r="N10">
        <f t="shared" si="0"/>
        <v>0</v>
      </c>
      <c r="O10">
        <f t="shared" si="0"/>
        <v>0</v>
      </c>
      <c r="P10">
        <f t="shared" si="0"/>
        <v>0.28119507908611607</v>
      </c>
      <c r="Q10">
        <f t="shared" si="0"/>
        <v>9.9453008453505715E-2</v>
      </c>
      <c r="R10">
        <f t="shared" si="0"/>
        <v>0.20048115477145143</v>
      </c>
      <c r="S10">
        <f t="shared" si="0"/>
        <v>8.5019554497534414E-2</v>
      </c>
      <c r="T10">
        <f t="shared" si="0"/>
        <v>0.11337868480725628</v>
      </c>
      <c r="U10">
        <f t="shared" si="0"/>
        <v>0</v>
      </c>
      <c r="V10" s="19">
        <f t="shared" si="4"/>
        <v>4.3478260869565209E-3</v>
      </c>
      <c r="W10" s="19">
        <f t="shared" si="5"/>
        <v>2.4929444967074318E-2</v>
      </c>
      <c r="X10" s="19">
        <f t="shared" si="6"/>
        <v>1.9881556683587136E-2</v>
      </c>
      <c r="Y10" s="19">
        <f t="shared" si="7"/>
        <v>2.847100175746925E-2</v>
      </c>
      <c r="Z10" s="19">
        <f t="shared" si="8"/>
        <v>1.6658378915962207E-2</v>
      </c>
      <c r="AA10" s="19">
        <f t="shared" si="9"/>
        <v>1.3833199679230149E-2</v>
      </c>
      <c r="AB10" s="19">
        <f t="shared" si="10"/>
        <v>1.4283285155585782E-2</v>
      </c>
      <c r="AC10" s="19">
        <f t="shared" si="11"/>
        <v>1.5711046323291226E-2</v>
      </c>
      <c r="AD10" s="19">
        <f t="shared" si="12"/>
        <v>1.4501602808731492E-2</v>
      </c>
    </row>
    <row r="11" spans="1:30">
      <c r="A11">
        <v>6</v>
      </c>
      <c r="B11" s="19" t="s">
        <v>114</v>
      </c>
      <c r="C11" t="s">
        <v>63</v>
      </c>
      <c r="D11" s="13">
        <v>0</v>
      </c>
      <c r="E11">
        <v>1.4</v>
      </c>
      <c r="F11">
        <v>4.5999999999999996</v>
      </c>
      <c r="G11">
        <v>6.4</v>
      </c>
      <c r="H11">
        <v>8.1</v>
      </c>
      <c r="I11">
        <v>12.6</v>
      </c>
      <c r="J11">
        <v>14.8</v>
      </c>
      <c r="K11">
        <v>13.5</v>
      </c>
      <c r="L11">
        <v>14.4</v>
      </c>
      <c r="M11">
        <f t="shared" si="2"/>
        <v>0</v>
      </c>
      <c r="N11">
        <f t="shared" si="0"/>
        <v>0.65851364063969886</v>
      </c>
      <c r="O11">
        <f t="shared" si="0"/>
        <v>1.9458544839255496</v>
      </c>
      <c r="P11">
        <f t="shared" si="0"/>
        <v>2.2495606326889286</v>
      </c>
      <c r="Q11">
        <f t="shared" si="0"/>
        <v>2.0139234211834904</v>
      </c>
      <c r="R11">
        <f t="shared" si="0"/>
        <v>2.526062550120288</v>
      </c>
      <c r="S11">
        <f t="shared" si="0"/>
        <v>2.5165788131270186</v>
      </c>
      <c r="T11">
        <f t="shared" si="0"/>
        <v>2.1865889212827998</v>
      </c>
      <c r="U11">
        <f t="shared" si="0"/>
        <v>2.1981376889024578</v>
      </c>
      <c r="V11" s="19">
        <f t="shared" si="4"/>
        <v>4.3478260869565209E-3</v>
      </c>
      <c r="W11" s="19">
        <f t="shared" si="5"/>
        <v>3.1514581373471309E-2</v>
      </c>
      <c r="X11" s="19">
        <f t="shared" si="6"/>
        <v>3.9340101522842633E-2</v>
      </c>
      <c r="Y11" s="19">
        <f t="shared" si="7"/>
        <v>5.0966608084358531E-2</v>
      </c>
      <c r="Z11" s="19">
        <f t="shared" si="8"/>
        <v>3.6797613127797113E-2</v>
      </c>
      <c r="AA11" s="19">
        <f t="shared" si="9"/>
        <v>3.9093825180433028E-2</v>
      </c>
      <c r="AB11" s="19">
        <f t="shared" si="10"/>
        <v>3.9449073286855971E-2</v>
      </c>
      <c r="AC11" s="19">
        <f t="shared" si="11"/>
        <v>3.7576935536119224E-2</v>
      </c>
      <c r="AD11" s="19">
        <f t="shared" si="12"/>
        <v>3.6482979697756067E-2</v>
      </c>
    </row>
    <row r="12" spans="1:30">
      <c r="A12">
        <v>7</v>
      </c>
      <c r="B12" s="19" t="s">
        <v>115</v>
      </c>
      <c r="C12" t="s">
        <v>64</v>
      </c>
      <c r="D12" s="13">
        <v>0.2</v>
      </c>
      <c r="E12">
        <v>0.4</v>
      </c>
      <c r="F12">
        <v>0.2</v>
      </c>
      <c r="G12">
        <v>1</v>
      </c>
      <c r="H12">
        <v>0.9</v>
      </c>
      <c r="I12">
        <v>0.4</v>
      </c>
      <c r="J12">
        <v>0.6</v>
      </c>
      <c r="K12">
        <v>1.3</v>
      </c>
      <c r="L12">
        <v>0</v>
      </c>
      <c r="M12">
        <f t="shared" si="2"/>
        <v>0.28985507246376807</v>
      </c>
      <c r="N12">
        <f t="shared" si="0"/>
        <v>0.18814675446848542</v>
      </c>
      <c r="O12">
        <f t="shared" si="0"/>
        <v>8.4602368866328256E-2</v>
      </c>
      <c r="P12">
        <f t="shared" si="0"/>
        <v>0.35149384885764506</v>
      </c>
      <c r="Q12">
        <f t="shared" si="0"/>
        <v>0.22376926902038782</v>
      </c>
      <c r="R12">
        <f t="shared" si="0"/>
        <v>8.0192461908580578E-2</v>
      </c>
      <c r="S12">
        <f t="shared" si="0"/>
        <v>0.10202346539704128</v>
      </c>
      <c r="T12">
        <f t="shared" si="0"/>
        <v>0.21056041464204739</v>
      </c>
      <c r="U12">
        <f t="shared" si="0"/>
        <v>0</v>
      </c>
      <c r="V12" s="19">
        <f t="shared" si="4"/>
        <v>7.2463768115942021E-3</v>
      </c>
      <c r="W12" s="19">
        <f t="shared" si="5"/>
        <v>3.3396048918156167E-2</v>
      </c>
      <c r="X12" s="19">
        <f t="shared" si="6"/>
        <v>4.0186125211505913E-2</v>
      </c>
      <c r="Y12" s="19">
        <f t="shared" si="7"/>
        <v>5.4481546572934983E-2</v>
      </c>
      <c r="Z12" s="19">
        <f t="shared" si="8"/>
        <v>3.9035305818000993E-2</v>
      </c>
      <c r="AA12" s="19">
        <f t="shared" si="9"/>
        <v>3.9895749799518834E-2</v>
      </c>
      <c r="AB12" s="19">
        <f t="shared" si="10"/>
        <v>4.0469307940826385E-2</v>
      </c>
      <c r="AC12" s="19">
        <f t="shared" si="11"/>
        <v>3.9682539682539701E-2</v>
      </c>
      <c r="AD12" s="19">
        <f t="shared" si="12"/>
        <v>3.6482979697756067E-2</v>
      </c>
    </row>
    <row r="13" spans="1:30">
      <c r="A13">
        <v>8</v>
      </c>
      <c r="B13" s="19" t="s">
        <v>116</v>
      </c>
      <c r="C13" t="s">
        <v>65</v>
      </c>
      <c r="D13" s="13">
        <v>0</v>
      </c>
      <c r="E13">
        <v>0</v>
      </c>
      <c r="F13">
        <v>0.3</v>
      </c>
      <c r="G13">
        <v>1.8</v>
      </c>
      <c r="H13">
        <v>3</v>
      </c>
      <c r="I13">
        <v>7.6</v>
      </c>
      <c r="J13">
        <v>11.3</v>
      </c>
      <c r="K13">
        <v>15.4</v>
      </c>
      <c r="L13">
        <v>13.2</v>
      </c>
      <c r="M13">
        <f t="shared" si="2"/>
        <v>0</v>
      </c>
      <c r="N13">
        <f t="shared" si="0"/>
        <v>0</v>
      </c>
      <c r="O13">
        <f t="shared" si="0"/>
        <v>0.12690355329949235</v>
      </c>
      <c r="P13">
        <f t="shared" si="0"/>
        <v>0.63268892794376119</v>
      </c>
      <c r="Q13">
        <f t="shared" si="0"/>
        <v>0.74589756340129276</v>
      </c>
      <c r="R13">
        <f t="shared" si="0"/>
        <v>1.5236567762630309</v>
      </c>
      <c r="S13">
        <f t="shared" si="0"/>
        <v>1.9214419316442779</v>
      </c>
      <c r="T13">
        <f t="shared" si="0"/>
        <v>2.4943310657596385</v>
      </c>
      <c r="U13">
        <f t="shared" si="0"/>
        <v>2.014959548160586</v>
      </c>
      <c r="V13" s="19">
        <f t="shared" si="4"/>
        <v>7.2463768115942021E-3</v>
      </c>
      <c r="W13" s="19">
        <f t="shared" si="5"/>
        <v>3.3396048918156167E-2</v>
      </c>
      <c r="X13" s="19">
        <f t="shared" si="6"/>
        <v>4.1455160744500834E-2</v>
      </c>
      <c r="Y13" s="19">
        <f t="shared" si="7"/>
        <v>6.0808435852372597E-2</v>
      </c>
      <c r="Z13" s="19">
        <f t="shared" si="8"/>
        <v>4.6494281452013918E-2</v>
      </c>
      <c r="AA13" s="19">
        <f t="shared" si="9"/>
        <v>5.5132317562149147E-2</v>
      </c>
      <c r="AB13" s="19">
        <f t="shared" si="10"/>
        <v>5.9683727257269163E-2</v>
      </c>
      <c r="AC13" s="19">
        <f t="shared" si="11"/>
        <v>6.4625850340136085E-2</v>
      </c>
      <c r="AD13" s="19">
        <f t="shared" si="12"/>
        <v>5.6632575179361926E-2</v>
      </c>
    </row>
    <row r="14" spans="1:30">
      <c r="A14">
        <v>9</v>
      </c>
      <c r="B14" s="19" t="s">
        <v>117</v>
      </c>
      <c r="C14" t="s">
        <v>66</v>
      </c>
      <c r="D14" s="13">
        <v>0</v>
      </c>
      <c r="E14">
        <v>0</v>
      </c>
      <c r="F14">
        <v>0.3</v>
      </c>
      <c r="G14">
        <v>0.2</v>
      </c>
      <c r="H14">
        <v>0.4</v>
      </c>
      <c r="I14">
        <v>1</v>
      </c>
      <c r="J14">
        <v>1.6</v>
      </c>
      <c r="K14">
        <v>0</v>
      </c>
      <c r="L14">
        <v>0</v>
      </c>
      <c r="M14">
        <f t="shared" si="2"/>
        <v>0</v>
      </c>
      <c r="N14">
        <f t="shared" si="0"/>
        <v>0</v>
      </c>
      <c r="O14">
        <f t="shared" si="0"/>
        <v>0.12690355329949235</v>
      </c>
      <c r="P14">
        <f t="shared" si="0"/>
        <v>7.0298769771529018E-2</v>
      </c>
      <c r="Q14">
        <f t="shared" si="0"/>
        <v>9.9453008453505715E-2</v>
      </c>
      <c r="R14">
        <f t="shared" si="0"/>
        <v>0.20048115477145143</v>
      </c>
      <c r="S14">
        <f t="shared" si="0"/>
        <v>0.27206257439211012</v>
      </c>
      <c r="T14">
        <f t="shared" si="0"/>
        <v>0</v>
      </c>
      <c r="U14">
        <f t="shared" si="0"/>
        <v>0</v>
      </c>
      <c r="V14" s="19">
        <f t="shared" si="4"/>
        <v>7.2463768115942021E-3</v>
      </c>
      <c r="W14" s="19">
        <f t="shared" si="5"/>
        <v>3.3396048918156167E-2</v>
      </c>
      <c r="X14" s="19">
        <f t="shared" si="6"/>
        <v>4.2724196277495755E-2</v>
      </c>
      <c r="Y14" s="19">
        <f t="shared" si="7"/>
        <v>6.1511423550087888E-2</v>
      </c>
      <c r="Z14" s="19">
        <f t="shared" si="8"/>
        <v>4.7488811536548978E-2</v>
      </c>
      <c r="AA14" s="19">
        <f t="shared" si="9"/>
        <v>5.7137129109863662E-2</v>
      </c>
      <c r="AB14" s="19">
        <f t="shared" si="10"/>
        <v>6.2404353001190266E-2</v>
      </c>
      <c r="AC14" s="19">
        <f t="shared" si="11"/>
        <v>6.4625850340136085E-2</v>
      </c>
      <c r="AD14" s="19">
        <f t="shared" si="12"/>
        <v>5.6632575179361926E-2</v>
      </c>
    </row>
    <row r="15" spans="1:30">
      <c r="A15">
        <v>10</v>
      </c>
      <c r="B15" s="19" t="s">
        <v>118</v>
      </c>
      <c r="C15" t="s">
        <v>67</v>
      </c>
      <c r="D15" s="13">
        <v>0</v>
      </c>
      <c r="E15">
        <v>0.2</v>
      </c>
      <c r="F15">
        <v>0.8</v>
      </c>
      <c r="G15">
        <v>1.6</v>
      </c>
      <c r="H15">
        <v>6.4</v>
      </c>
      <c r="I15">
        <v>12.8</v>
      </c>
      <c r="J15">
        <v>21.8</v>
      </c>
      <c r="K15">
        <v>22.9</v>
      </c>
      <c r="L15">
        <v>15.8</v>
      </c>
      <c r="M15">
        <f t="shared" si="2"/>
        <v>0</v>
      </c>
      <c r="N15">
        <f t="shared" si="0"/>
        <v>9.4073377234242708E-2</v>
      </c>
      <c r="O15">
        <f t="shared" si="0"/>
        <v>0.33840947546531303</v>
      </c>
      <c r="P15">
        <f t="shared" si="0"/>
        <v>0.56239015817223215</v>
      </c>
      <c r="Q15">
        <f t="shared" si="0"/>
        <v>1.5912481352560914</v>
      </c>
      <c r="R15">
        <f t="shared" si="0"/>
        <v>2.5661587810745785</v>
      </c>
      <c r="S15">
        <f t="shared" si="0"/>
        <v>3.7068525760925009</v>
      </c>
      <c r="T15">
        <f t="shared" si="0"/>
        <v>3.7091026886945269</v>
      </c>
      <c r="U15">
        <f t="shared" si="0"/>
        <v>2.4118455197679745</v>
      </c>
      <c r="V15" s="19">
        <f t="shared" si="4"/>
        <v>7.2463768115942021E-3</v>
      </c>
      <c r="W15" s="19">
        <f t="shared" si="5"/>
        <v>3.4336782690498592E-2</v>
      </c>
      <c r="X15" s="19">
        <f t="shared" si="6"/>
        <v>4.6108291032148883E-2</v>
      </c>
      <c r="Y15" s="19">
        <f t="shared" si="7"/>
        <v>6.7135325131810211E-2</v>
      </c>
      <c r="Z15" s="19">
        <f t="shared" si="8"/>
        <v>6.3401292889109895E-2</v>
      </c>
      <c r="AA15" s="19">
        <f t="shared" si="9"/>
        <v>8.2798716920609444E-2</v>
      </c>
      <c r="AB15" s="19">
        <f t="shared" si="10"/>
        <v>9.9472878762115274E-2</v>
      </c>
      <c r="AC15" s="19">
        <f t="shared" si="11"/>
        <v>0.10171687722708135</v>
      </c>
      <c r="AD15" s="19">
        <f t="shared" si="12"/>
        <v>8.0751030377041677E-2</v>
      </c>
    </row>
    <row r="16" spans="1:30">
      <c r="A16">
        <v>11</v>
      </c>
      <c r="B16" s="19" t="s">
        <v>175</v>
      </c>
      <c r="C16" t="s">
        <v>43</v>
      </c>
      <c r="D16" s="13">
        <v>0.2</v>
      </c>
      <c r="E16">
        <v>0.4</v>
      </c>
      <c r="F16">
        <v>2.1</v>
      </c>
      <c r="G16">
        <v>1.5</v>
      </c>
      <c r="H16">
        <v>1.6</v>
      </c>
      <c r="I16">
        <v>0.8</v>
      </c>
      <c r="J16">
        <v>1</v>
      </c>
      <c r="K16">
        <v>0</v>
      </c>
      <c r="L16">
        <v>1.3</v>
      </c>
      <c r="M16">
        <f t="shared" si="2"/>
        <v>0.28985507246376807</v>
      </c>
      <c r="N16">
        <f t="shared" si="0"/>
        <v>0.18814675446848542</v>
      </c>
      <c r="O16">
        <f t="shared" si="0"/>
        <v>0.88832487309644659</v>
      </c>
      <c r="P16">
        <f t="shared" si="0"/>
        <v>0.52724077328646757</v>
      </c>
      <c r="Q16">
        <f t="shared" si="0"/>
        <v>0.39781203381402286</v>
      </c>
      <c r="R16">
        <f t="shared" si="0"/>
        <v>0.16038492381716116</v>
      </c>
      <c r="S16">
        <f t="shared" si="0"/>
        <v>0.17003910899506883</v>
      </c>
      <c r="T16">
        <f t="shared" si="0"/>
        <v>0</v>
      </c>
      <c r="U16">
        <f t="shared" si="0"/>
        <v>0.19844298580369407</v>
      </c>
      <c r="V16" s="19">
        <f t="shared" si="4"/>
        <v>1.0144927536231883E-2</v>
      </c>
      <c r="W16" s="19">
        <f t="shared" si="5"/>
        <v>3.621825023518345E-2</v>
      </c>
      <c r="X16" s="19">
        <f t="shared" si="6"/>
        <v>5.4991539763113349E-2</v>
      </c>
      <c r="Y16" s="19">
        <f t="shared" si="7"/>
        <v>7.240773286467489E-2</v>
      </c>
      <c r="Z16" s="19">
        <f t="shared" si="8"/>
        <v>6.7379413227250121E-2</v>
      </c>
      <c r="AA16" s="19">
        <f t="shared" si="9"/>
        <v>8.4402566158781056E-2</v>
      </c>
      <c r="AB16" s="19">
        <f t="shared" si="10"/>
        <v>0.10117326985206596</v>
      </c>
      <c r="AC16" s="19">
        <f t="shared" si="11"/>
        <v>0.10171687722708135</v>
      </c>
      <c r="AD16" s="19">
        <f t="shared" si="12"/>
        <v>8.273546023507862E-2</v>
      </c>
    </row>
    <row r="17" spans="1:30">
      <c r="A17">
        <v>12</v>
      </c>
      <c r="B17" s="19" t="s">
        <v>119</v>
      </c>
      <c r="C17" t="s">
        <v>68</v>
      </c>
      <c r="D17" s="13">
        <v>0</v>
      </c>
      <c r="E17">
        <v>0.5</v>
      </c>
      <c r="F17">
        <v>0.6</v>
      </c>
      <c r="G17">
        <v>1.2</v>
      </c>
      <c r="H17">
        <v>1</v>
      </c>
      <c r="I17">
        <v>0.9</v>
      </c>
      <c r="J17">
        <v>0.6</v>
      </c>
      <c r="K17">
        <v>0.9</v>
      </c>
      <c r="L17">
        <v>0</v>
      </c>
      <c r="M17">
        <f t="shared" si="2"/>
        <v>0</v>
      </c>
      <c r="N17">
        <f t="shared" si="0"/>
        <v>0.23518344308560679</v>
      </c>
      <c r="O17">
        <f t="shared" si="0"/>
        <v>0.2538071065989847</v>
      </c>
      <c r="P17">
        <f t="shared" si="0"/>
        <v>0.421792618629174</v>
      </c>
      <c r="Q17">
        <f t="shared" si="0"/>
        <v>0.24863252113376427</v>
      </c>
      <c r="R17">
        <f t="shared" si="0"/>
        <v>0.18043303929430629</v>
      </c>
      <c r="S17">
        <f t="shared" si="0"/>
        <v>0.10202346539704128</v>
      </c>
      <c r="T17">
        <f t="shared" si="0"/>
        <v>0.14577259475218665</v>
      </c>
      <c r="U17">
        <f t="shared" si="0"/>
        <v>0</v>
      </c>
      <c r="V17" s="19">
        <f t="shared" si="4"/>
        <v>1.0144927536231883E-2</v>
      </c>
      <c r="W17" s="19">
        <f t="shared" si="5"/>
        <v>3.857008466603952E-2</v>
      </c>
      <c r="X17" s="19">
        <f t="shared" si="6"/>
        <v>5.7529610829103198E-2</v>
      </c>
      <c r="Y17" s="19">
        <f t="shared" si="7"/>
        <v>7.6625659050966632E-2</v>
      </c>
      <c r="Z17" s="19">
        <f t="shared" si="8"/>
        <v>6.986573843858776E-2</v>
      </c>
      <c r="AA17" s="19">
        <f t="shared" si="9"/>
        <v>8.6206896551724116E-2</v>
      </c>
      <c r="AB17" s="19">
        <f t="shared" si="10"/>
        <v>0.10219350450603637</v>
      </c>
      <c r="AC17" s="19">
        <f t="shared" si="11"/>
        <v>0.10317460317460322</v>
      </c>
      <c r="AD17" s="19">
        <f t="shared" si="12"/>
        <v>8.273546023507862E-2</v>
      </c>
    </row>
    <row r="18" spans="1:30">
      <c r="A18">
        <v>13</v>
      </c>
      <c r="B18" s="19" t="s">
        <v>120</v>
      </c>
      <c r="C18" t="s">
        <v>11</v>
      </c>
      <c r="D18" s="13">
        <v>0.9</v>
      </c>
      <c r="E18">
        <v>14.5</v>
      </c>
      <c r="F18">
        <v>11.8</v>
      </c>
      <c r="G18">
        <v>11.6</v>
      </c>
      <c r="H18">
        <v>17</v>
      </c>
      <c r="I18">
        <v>17.5</v>
      </c>
      <c r="J18">
        <v>14</v>
      </c>
      <c r="K18">
        <v>12.6</v>
      </c>
      <c r="L18">
        <v>6.2</v>
      </c>
      <c r="M18">
        <f t="shared" si="2"/>
        <v>1.3043478260869563</v>
      </c>
      <c r="N18">
        <f t="shared" si="0"/>
        <v>6.8203198494825967</v>
      </c>
      <c r="O18">
        <f t="shared" si="0"/>
        <v>4.9915397631133667</v>
      </c>
      <c r="P18">
        <f t="shared" si="0"/>
        <v>4.0773286467486827</v>
      </c>
      <c r="Q18">
        <f t="shared" si="0"/>
        <v>4.2267528592739927</v>
      </c>
      <c r="R18">
        <f t="shared" si="0"/>
        <v>3.5084202085003997</v>
      </c>
      <c r="S18">
        <f t="shared" si="0"/>
        <v>2.3805475259309636</v>
      </c>
      <c r="T18">
        <f t="shared" si="0"/>
        <v>2.0408163265306132</v>
      </c>
      <c r="U18">
        <f t="shared" si="0"/>
        <v>0.94642039383300258</v>
      </c>
      <c r="V18" s="19">
        <f t="shared" si="4"/>
        <v>2.3188405797101446E-2</v>
      </c>
      <c r="W18" s="19">
        <f t="shared" si="5"/>
        <v>0.10677328316086548</v>
      </c>
      <c r="X18" s="19">
        <f t="shared" si="6"/>
        <v>0.10744500846023686</v>
      </c>
      <c r="Y18" s="19">
        <f t="shared" si="7"/>
        <v>0.11739894551845345</v>
      </c>
      <c r="Z18" s="19">
        <f t="shared" si="8"/>
        <v>0.11213326703132769</v>
      </c>
      <c r="AA18" s="19">
        <f t="shared" si="9"/>
        <v>0.12129109863672811</v>
      </c>
      <c r="AB18" s="19">
        <f t="shared" si="10"/>
        <v>0.12599897976534602</v>
      </c>
      <c r="AC18" s="19">
        <f t="shared" si="11"/>
        <v>0.12358276643990936</v>
      </c>
      <c r="AD18" s="19">
        <f t="shared" si="12"/>
        <v>9.2199664173408649E-2</v>
      </c>
    </row>
    <row r="19" spans="1:30">
      <c r="A19">
        <v>14</v>
      </c>
      <c r="B19" s="19" t="s">
        <v>121</v>
      </c>
      <c r="C19" t="s">
        <v>41</v>
      </c>
      <c r="D19" s="13">
        <v>0.3</v>
      </c>
      <c r="E19">
        <v>1.4</v>
      </c>
      <c r="F19">
        <v>1.3</v>
      </c>
      <c r="G19">
        <v>1.3</v>
      </c>
      <c r="H19">
        <v>1.1000000000000001</v>
      </c>
      <c r="I19">
        <v>0.9</v>
      </c>
      <c r="J19">
        <v>0.2</v>
      </c>
      <c r="K19">
        <v>0.4</v>
      </c>
      <c r="L19">
        <v>0</v>
      </c>
      <c r="M19">
        <f t="shared" si="2"/>
        <v>0.43478260869565211</v>
      </c>
      <c r="N19">
        <f t="shared" si="0"/>
        <v>0.65851364063969886</v>
      </c>
      <c r="O19">
        <f t="shared" si="0"/>
        <v>0.54991539763113362</v>
      </c>
      <c r="P19">
        <f t="shared" si="0"/>
        <v>0.45694200351493863</v>
      </c>
      <c r="Q19">
        <f t="shared" si="0"/>
        <v>0.27349577324714069</v>
      </c>
      <c r="R19">
        <f t="shared" si="0"/>
        <v>0.18043303929430629</v>
      </c>
      <c r="S19">
        <f t="shared" si="0"/>
        <v>3.4007821799013765E-2</v>
      </c>
      <c r="T19">
        <f t="shared" si="0"/>
        <v>6.4787819889860737E-2</v>
      </c>
      <c r="U19">
        <f t="shared" si="0"/>
        <v>0</v>
      </c>
      <c r="V19" s="19">
        <f>M19/100+V18</f>
        <v>2.7536231884057967E-2</v>
      </c>
      <c r="W19" s="19">
        <f t="shared" si="5"/>
        <v>0.11335841956726248</v>
      </c>
      <c r="X19" s="19">
        <f t="shared" si="6"/>
        <v>0.11294416243654819</v>
      </c>
      <c r="Y19" s="19">
        <f t="shared" si="7"/>
        <v>0.12196836555360284</v>
      </c>
      <c r="Z19" s="19">
        <f t="shared" si="8"/>
        <v>0.1148682247637991</v>
      </c>
      <c r="AA19" s="19">
        <f t="shared" si="9"/>
        <v>0.12309542902967117</v>
      </c>
      <c r="AB19" s="19">
        <f t="shared" si="10"/>
        <v>0.12633905798333617</v>
      </c>
      <c r="AC19" s="19">
        <f t="shared" si="11"/>
        <v>0.12423064463880797</v>
      </c>
      <c r="AD19" s="19">
        <f t="shared" si="12"/>
        <v>9.2199664173408649E-2</v>
      </c>
    </row>
    <row r="20" spans="1:30">
      <c r="A20">
        <v>15</v>
      </c>
      <c r="B20" s="19" t="s">
        <v>122</v>
      </c>
      <c r="C20" t="s">
        <v>13</v>
      </c>
      <c r="D20" s="13">
        <v>0.8</v>
      </c>
      <c r="E20">
        <v>9.6999999999999993</v>
      </c>
      <c r="F20">
        <v>3.7</v>
      </c>
      <c r="G20">
        <v>3.4</v>
      </c>
      <c r="H20">
        <v>3.3</v>
      </c>
      <c r="I20">
        <v>5.3</v>
      </c>
      <c r="J20">
        <v>2.8</v>
      </c>
      <c r="K20">
        <v>1.7</v>
      </c>
      <c r="L20">
        <v>0</v>
      </c>
      <c r="M20">
        <f t="shared" si="2"/>
        <v>1.1594202898550723</v>
      </c>
      <c r="N20">
        <f t="shared" si="0"/>
        <v>4.5625587958607712</v>
      </c>
      <c r="O20">
        <f t="shared" si="0"/>
        <v>1.5651438240270727</v>
      </c>
      <c r="P20">
        <f t="shared" si="0"/>
        <v>1.1950790861159932</v>
      </c>
      <c r="Q20">
        <f t="shared" si="0"/>
        <v>0.82048731974142197</v>
      </c>
      <c r="R20">
        <f t="shared" si="0"/>
        <v>1.0625501202886924</v>
      </c>
      <c r="S20">
        <f t="shared" si="0"/>
        <v>0.47610950518619272</v>
      </c>
      <c r="T20">
        <f t="shared" si="0"/>
        <v>0.2753482345319081</v>
      </c>
      <c r="U20">
        <f t="shared" si="0"/>
        <v>0</v>
      </c>
      <c r="V20" s="19">
        <f t="shared" si="4"/>
        <v>3.9130434782608692E-2</v>
      </c>
      <c r="W20" s="19">
        <f t="shared" si="5"/>
        <v>0.15898400752587019</v>
      </c>
      <c r="X20" s="19">
        <f t="shared" si="6"/>
        <v>0.12859560067681891</v>
      </c>
      <c r="Y20" s="19">
        <f t="shared" si="7"/>
        <v>0.13391915641476276</v>
      </c>
      <c r="Z20" s="19">
        <f t="shared" si="8"/>
        <v>0.12307309796121332</v>
      </c>
      <c r="AA20" s="19">
        <f t="shared" si="9"/>
        <v>0.1337209302325581</v>
      </c>
      <c r="AB20" s="19">
        <f t="shared" si="10"/>
        <v>0.13110015303519809</v>
      </c>
      <c r="AC20" s="19">
        <f t="shared" si="11"/>
        <v>0.12698412698412706</v>
      </c>
      <c r="AD20" s="19">
        <f t="shared" si="12"/>
        <v>9.2199664173408649E-2</v>
      </c>
    </row>
    <row r="21" spans="1:30">
      <c r="A21">
        <v>16</v>
      </c>
      <c r="B21" s="19" t="s">
        <v>123</v>
      </c>
      <c r="C21" t="s">
        <v>14</v>
      </c>
      <c r="D21" s="13">
        <v>0.6</v>
      </c>
      <c r="E21">
        <v>1.7</v>
      </c>
      <c r="F21">
        <v>1.6</v>
      </c>
      <c r="G21">
        <v>1.9</v>
      </c>
      <c r="H21">
        <v>2.9</v>
      </c>
      <c r="I21">
        <v>2.2000000000000002</v>
      </c>
      <c r="J21">
        <v>1.7</v>
      </c>
      <c r="K21">
        <v>3.1</v>
      </c>
      <c r="L21">
        <v>0.8</v>
      </c>
      <c r="M21">
        <f t="shared" si="2"/>
        <v>0.86956521739130421</v>
      </c>
      <c r="N21">
        <f t="shared" ref="N21:N84" si="13">E21/E$96*100</f>
        <v>0.79962370649106307</v>
      </c>
      <c r="O21">
        <f t="shared" ref="O21:O84" si="14">F21/F$96*100</f>
        <v>0.67681895093062605</v>
      </c>
      <c r="P21">
        <f t="shared" ref="P21:P84" si="15">G21/G$96*100</f>
        <v>0.66783831282952555</v>
      </c>
      <c r="Q21">
        <f t="shared" ref="Q21:Q84" si="16">H21/H$96*100</f>
        <v>0.7210343112879164</v>
      </c>
      <c r="R21">
        <f t="shared" ref="R21:R84" si="17">I21/I$96*100</f>
        <v>0.44105854049719317</v>
      </c>
      <c r="S21">
        <f t="shared" ref="S21:S84" si="18">J21/J$96*100</f>
        <v>0.28906648529161699</v>
      </c>
      <c r="T21">
        <f t="shared" ref="T21:U84" si="19">K21/K$96*100</f>
        <v>0.50210560414642069</v>
      </c>
      <c r="U21">
        <f t="shared" si="19"/>
        <v>0.12211876049458099</v>
      </c>
      <c r="V21" s="19">
        <f t="shared" si="4"/>
        <v>4.7826086956521734E-2</v>
      </c>
      <c r="W21" s="19">
        <f t="shared" si="5"/>
        <v>0.16698024459078081</v>
      </c>
      <c r="X21" s="19">
        <f t="shared" si="6"/>
        <v>0.13536379018612518</v>
      </c>
      <c r="Y21" s="19">
        <f t="shared" si="7"/>
        <v>0.14059753954305801</v>
      </c>
      <c r="Z21" s="19">
        <f t="shared" si="8"/>
        <v>0.13028344107409248</v>
      </c>
      <c r="AA21" s="19">
        <f t="shared" si="9"/>
        <v>0.13813151563753004</v>
      </c>
      <c r="AB21" s="19">
        <f t="shared" si="10"/>
        <v>0.13399081788811426</v>
      </c>
      <c r="AC21" s="19">
        <f t="shared" si="11"/>
        <v>0.13200518302559128</v>
      </c>
      <c r="AD21" s="19">
        <f t="shared" si="12"/>
        <v>9.3420851778354463E-2</v>
      </c>
    </row>
    <row r="22" spans="1:30">
      <c r="A22">
        <v>17</v>
      </c>
      <c r="B22" s="19" t="s">
        <v>124</v>
      </c>
      <c r="C22" t="s">
        <v>15</v>
      </c>
      <c r="D22" s="13">
        <v>0.4</v>
      </c>
      <c r="E22">
        <v>2.7</v>
      </c>
      <c r="F22">
        <v>1.8</v>
      </c>
      <c r="G22">
        <v>2</v>
      </c>
      <c r="H22">
        <v>1.9</v>
      </c>
      <c r="I22">
        <v>1.3</v>
      </c>
      <c r="J22">
        <v>0.9</v>
      </c>
      <c r="K22">
        <v>0.6</v>
      </c>
      <c r="L22">
        <v>0</v>
      </c>
      <c r="M22">
        <f t="shared" si="2"/>
        <v>0.57971014492753614</v>
      </c>
      <c r="N22">
        <f t="shared" si="13"/>
        <v>1.2699905926622768</v>
      </c>
      <c r="O22">
        <f t="shared" si="14"/>
        <v>0.76142131979695427</v>
      </c>
      <c r="P22">
        <f t="shared" si="15"/>
        <v>0.70298769771529013</v>
      </c>
      <c r="Q22">
        <f t="shared" si="16"/>
        <v>0.47240179015415207</v>
      </c>
      <c r="R22">
        <f t="shared" si="17"/>
        <v>0.26062550120288686</v>
      </c>
      <c r="S22">
        <f t="shared" si="18"/>
        <v>0.15303519809556196</v>
      </c>
      <c r="T22">
        <f t="shared" si="19"/>
        <v>9.7181729834791092E-2</v>
      </c>
      <c r="U22">
        <f t="shared" si="19"/>
        <v>0</v>
      </c>
      <c r="V22" s="19">
        <f t="shared" si="4"/>
        <v>5.3623188405797093E-2</v>
      </c>
      <c r="W22" s="19">
        <f t="shared" si="5"/>
        <v>0.17968015051740358</v>
      </c>
      <c r="X22" s="19">
        <f t="shared" si="6"/>
        <v>0.14297800338409472</v>
      </c>
      <c r="Y22" s="19">
        <f t="shared" si="7"/>
        <v>0.14762741652021091</v>
      </c>
      <c r="Z22" s="19">
        <f t="shared" si="8"/>
        <v>0.13500745897563401</v>
      </c>
      <c r="AA22" s="19">
        <f t="shared" si="9"/>
        <v>0.14073777064955892</v>
      </c>
      <c r="AB22" s="19">
        <f t="shared" si="10"/>
        <v>0.13552116986906987</v>
      </c>
      <c r="AC22" s="19">
        <f t="shared" si="11"/>
        <v>0.13297700032393919</v>
      </c>
      <c r="AD22" s="19">
        <f t="shared" si="12"/>
        <v>9.3420851778354463E-2</v>
      </c>
    </row>
    <row r="23" spans="1:30">
      <c r="A23">
        <v>18</v>
      </c>
      <c r="B23" s="19" t="s">
        <v>125</v>
      </c>
      <c r="C23" t="s">
        <v>16</v>
      </c>
      <c r="D23" s="13">
        <v>0</v>
      </c>
      <c r="E23">
        <v>1.6</v>
      </c>
      <c r="F23">
        <v>2</v>
      </c>
      <c r="G23">
        <v>2.6</v>
      </c>
      <c r="H23">
        <v>3.3</v>
      </c>
      <c r="I23">
        <v>2</v>
      </c>
      <c r="J23">
        <v>0.7</v>
      </c>
      <c r="K23">
        <v>2.5</v>
      </c>
      <c r="L23">
        <v>0</v>
      </c>
      <c r="M23">
        <f t="shared" si="2"/>
        <v>0</v>
      </c>
      <c r="N23">
        <f t="shared" si="13"/>
        <v>0.75258701787394167</v>
      </c>
      <c r="O23">
        <f t="shared" si="14"/>
        <v>0.84602368866328237</v>
      </c>
      <c r="P23">
        <f t="shared" si="15"/>
        <v>0.91388400702987727</v>
      </c>
      <c r="Q23">
        <f t="shared" si="16"/>
        <v>0.82048731974142197</v>
      </c>
      <c r="R23">
        <f t="shared" si="17"/>
        <v>0.40096230954290285</v>
      </c>
      <c r="S23">
        <f t="shared" si="18"/>
        <v>0.11902737629654818</v>
      </c>
      <c r="T23">
        <f t="shared" si="19"/>
        <v>0.40492387431162963</v>
      </c>
      <c r="U23">
        <f t="shared" si="19"/>
        <v>0</v>
      </c>
      <c r="V23" s="19">
        <f t="shared" si="4"/>
        <v>5.3623188405797093E-2</v>
      </c>
      <c r="W23" s="19">
        <f t="shared" si="5"/>
        <v>0.18720602069614301</v>
      </c>
      <c r="X23" s="19">
        <f t="shared" si="6"/>
        <v>0.15143824027072755</v>
      </c>
      <c r="Y23" s="19">
        <f t="shared" si="7"/>
        <v>0.15676625659050969</v>
      </c>
      <c r="Z23" s="19">
        <f t="shared" si="8"/>
        <v>0.14321233217304824</v>
      </c>
      <c r="AA23" s="19">
        <f t="shared" si="9"/>
        <v>0.14474739374498793</v>
      </c>
      <c r="AB23" s="19">
        <f t="shared" si="10"/>
        <v>0.13671144363203536</v>
      </c>
      <c r="AC23" s="19">
        <f t="shared" si="11"/>
        <v>0.13702623906705549</v>
      </c>
      <c r="AD23" s="19">
        <f t="shared" si="12"/>
        <v>9.3420851778354463E-2</v>
      </c>
    </row>
    <row r="24" spans="1:30">
      <c r="A24">
        <v>19</v>
      </c>
      <c r="B24" s="19" t="s">
        <v>183</v>
      </c>
      <c r="C24" t="s">
        <v>12</v>
      </c>
      <c r="D24" s="13">
        <v>4.5999999999999996</v>
      </c>
      <c r="E24">
        <v>22.1</v>
      </c>
      <c r="F24">
        <v>18.5</v>
      </c>
      <c r="G24">
        <v>14.3</v>
      </c>
      <c r="H24">
        <v>15.5</v>
      </c>
      <c r="I24">
        <v>15.3</v>
      </c>
      <c r="J24">
        <v>12.4</v>
      </c>
      <c r="K24">
        <v>11.9</v>
      </c>
      <c r="L24">
        <v>9.1999999999999993</v>
      </c>
      <c r="M24">
        <f t="shared" si="2"/>
        <v>6.6666666666666652</v>
      </c>
      <c r="N24">
        <f t="shared" si="13"/>
        <v>10.395108184383821</v>
      </c>
      <c r="O24">
        <f t="shared" si="14"/>
        <v>7.8257191201353633</v>
      </c>
      <c r="P24">
        <f t="shared" si="15"/>
        <v>5.0263620386643248</v>
      </c>
      <c r="Q24">
        <f t="shared" si="16"/>
        <v>3.8538040775733458</v>
      </c>
      <c r="R24">
        <f t="shared" si="17"/>
        <v>3.067361668003207</v>
      </c>
      <c r="S24">
        <f t="shared" si="18"/>
        <v>2.1084849515388537</v>
      </c>
      <c r="T24">
        <f t="shared" si="19"/>
        <v>1.927437641723357</v>
      </c>
      <c r="U24">
        <f t="shared" si="19"/>
        <v>1.4043657456876812</v>
      </c>
      <c r="V24" s="19">
        <f t="shared" si="4"/>
        <v>0.12028985507246374</v>
      </c>
      <c r="W24" s="19">
        <f t="shared" si="5"/>
        <v>0.29115710253998123</v>
      </c>
      <c r="X24" s="19">
        <f t="shared" si="6"/>
        <v>0.22969543147208119</v>
      </c>
      <c r="Y24" s="19">
        <f t="shared" si="7"/>
        <v>0.20702987697715294</v>
      </c>
      <c r="Z24" s="19">
        <f t="shared" si="8"/>
        <v>0.18175037294878171</v>
      </c>
      <c r="AA24" s="19">
        <f t="shared" si="9"/>
        <v>0.17542101042502001</v>
      </c>
      <c r="AB24" s="19">
        <f t="shared" si="10"/>
        <v>0.15779629314742388</v>
      </c>
      <c r="AC24" s="19">
        <f t="shared" si="11"/>
        <v>0.15630061548428906</v>
      </c>
      <c r="AD24" s="19">
        <f t="shared" si="12"/>
        <v>0.10746450923523128</v>
      </c>
    </row>
    <row r="25" spans="1:30">
      <c r="A25">
        <v>20</v>
      </c>
      <c r="B25" s="19" t="s">
        <v>176</v>
      </c>
      <c r="C25" t="s">
        <v>69</v>
      </c>
      <c r="D25" s="13">
        <v>3.3</v>
      </c>
      <c r="E25">
        <v>3</v>
      </c>
      <c r="F25">
        <v>1.2</v>
      </c>
      <c r="G25">
        <v>1.6</v>
      </c>
      <c r="H25">
        <v>1.4</v>
      </c>
      <c r="I25">
        <v>1.4</v>
      </c>
      <c r="J25">
        <v>0.9</v>
      </c>
      <c r="K25">
        <v>0.6</v>
      </c>
      <c r="L25">
        <v>0</v>
      </c>
      <c r="M25">
        <f t="shared" si="2"/>
        <v>4.7826086956521729</v>
      </c>
      <c r="N25">
        <f t="shared" si="13"/>
        <v>1.4111006585136407</v>
      </c>
      <c r="O25">
        <f t="shared" si="14"/>
        <v>0.5076142131979694</v>
      </c>
      <c r="P25">
        <f t="shared" si="15"/>
        <v>0.56239015817223215</v>
      </c>
      <c r="Q25">
        <f t="shared" si="16"/>
        <v>0.34808552958726996</v>
      </c>
      <c r="R25">
        <f t="shared" si="17"/>
        <v>0.28067361668003199</v>
      </c>
      <c r="S25">
        <f t="shared" si="18"/>
        <v>0.15303519809556196</v>
      </c>
      <c r="T25">
        <f t="shared" si="19"/>
        <v>9.7181729834791092E-2</v>
      </c>
      <c r="U25">
        <f t="shared" si="19"/>
        <v>0</v>
      </c>
      <c r="V25" s="19">
        <f t="shared" si="4"/>
        <v>0.16811594202898547</v>
      </c>
      <c r="W25" s="19">
        <f t="shared" si="5"/>
        <v>0.30526810912511765</v>
      </c>
      <c r="X25" s="19">
        <f t="shared" si="6"/>
        <v>0.23477157360406087</v>
      </c>
      <c r="Y25" s="19">
        <f t="shared" si="7"/>
        <v>0.21265377855887527</v>
      </c>
      <c r="Z25" s="19">
        <f t="shared" si="8"/>
        <v>0.18523122824465441</v>
      </c>
      <c r="AA25" s="19">
        <f t="shared" si="9"/>
        <v>0.17822774659182034</v>
      </c>
      <c r="AB25" s="19">
        <f t="shared" si="10"/>
        <v>0.15932664512837949</v>
      </c>
      <c r="AC25" s="19">
        <f t="shared" si="11"/>
        <v>0.15727243278263697</v>
      </c>
      <c r="AD25" s="19">
        <f t="shared" si="12"/>
        <v>0.10746450923523128</v>
      </c>
    </row>
    <row r="26" spans="1:30">
      <c r="A26">
        <v>21</v>
      </c>
      <c r="B26" s="19" t="s">
        <v>177</v>
      </c>
      <c r="C26" t="s">
        <v>17</v>
      </c>
      <c r="D26" s="13">
        <v>1.7</v>
      </c>
      <c r="E26">
        <v>1.2</v>
      </c>
      <c r="F26">
        <v>0.9</v>
      </c>
      <c r="G26">
        <v>1</v>
      </c>
      <c r="H26">
        <v>0.4</v>
      </c>
      <c r="I26">
        <v>0</v>
      </c>
      <c r="J26">
        <v>0</v>
      </c>
      <c r="K26">
        <v>0</v>
      </c>
      <c r="L26">
        <v>0</v>
      </c>
      <c r="M26">
        <f t="shared" si="2"/>
        <v>2.4637681159420284</v>
      </c>
      <c r="N26">
        <f t="shared" si="13"/>
        <v>0.56444026340545617</v>
      </c>
      <c r="O26">
        <f t="shared" si="14"/>
        <v>0.38071065989847713</v>
      </c>
      <c r="P26">
        <f t="shared" si="15"/>
        <v>0.35149384885764506</v>
      </c>
      <c r="Q26">
        <f t="shared" si="16"/>
        <v>9.9453008453505715E-2</v>
      </c>
      <c r="R26">
        <f t="shared" si="17"/>
        <v>0</v>
      </c>
      <c r="S26">
        <f t="shared" si="18"/>
        <v>0</v>
      </c>
      <c r="T26">
        <f t="shared" si="19"/>
        <v>0</v>
      </c>
      <c r="U26">
        <f t="shared" si="19"/>
        <v>0</v>
      </c>
      <c r="V26" s="19">
        <f t="shared" si="4"/>
        <v>0.19275362318840575</v>
      </c>
      <c r="W26" s="19">
        <f t="shared" si="5"/>
        <v>0.31091251175917223</v>
      </c>
      <c r="X26" s="19">
        <f t="shared" si="6"/>
        <v>0.23857868020304565</v>
      </c>
      <c r="Y26" s="19">
        <f t="shared" si="7"/>
        <v>0.21616871704745172</v>
      </c>
      <c r="Z26" s="19">
        <f t="shared" si="8"/>
        <v>0.18622575832918947</v>
      </c>
      <c r="AA26" s="19">
        <f t="shared" si="9"/>
        <v>0.17822774659182034</v>
      </c>
      <c r="AB26" s="19">
        <f t="shared" si="10"/>
        <v>0.15932664512837949</v>
      </c>
      <c r="AC26" s="19">
        <f t="shared" si="11"/>
        <v>0.15727243278263697</v>
      </c>
      <c r="AD26" s="19">
        <f t="shared" si="12"/>
        <v>0.10746450923523128</v>
      </c>
    </row>
    <row r="27" spans="1:30">
      <c r="A27">
        <v>22</v>
      </c>
      <c r="B27" s="19" t="s">
        <v>178</v>
      </c>
      <c r="C27" t="s">
        <v>44</v>
      </c>
      <c r="D27" s="13">
        <v>0.2</v>
      </c>
      <c r="E27">
        <v>1.6</v>
      </c>
      <c r="F27">
        <v>1.8</v>
      </c>
      <c r="G27">
        <v>1.1000000000000001</v>
      </c>
      <c r="H27">
        <v>1.3</v>
      </c>
      <c r="I27">
        <v>1.4</v>
      </c>
      <c r="J27">
        <v>1.1000000000000001</v>
      </c>
      <c r="K27">
        <v>1.9</v>
      </c>
      <c r="L27">
        <v>6.1</v>
      </c>
      <c r="M27">
        <f t="shared" si="2"/>
        <v>0.28985507246376807</v>
      </c>
      <c r="N27">
        <f t="shared" si="13"/>
        <v>0.75258701787394167</v>
      </c>
      <c r="O27">
        <f t="shared" si="14"/>
        <v>0.76142131979695427</v>
      </c>
      <c r="P27">
        <f t="shared" si="15"/>
        <v>0.38664323374340959</v>
      </c>
      <c r="Q27">
        <f t="shared" si="16"/>
        <v>0.32322227747389354</v>
      </c>
      <c r="R27">
        <f t="shared" si="17"/>
        <v>0.28067361668003199</v>
      </c>
      <c r="S27">
        <f t="shared" si="18"/>
        <v>0.18704301989457572</v>
      </c>
      <c r="T27">
        <f t="shared" si="19"/>
        <v>0.30774214447683845</v>
      </c>
      <c r="U27">
        <f t="shared" si="19"/>
        <v>0.9311555487711799</v>
      </c>
      <c r="V27" s="19">
        <f t="shared" si="4"/>
        <v>0.19565217391304343</v>
      </c>
      <c r="W27" s="19">
        <f t="shared" si="5"/>
        <v>0.31843838193791163</v>
      </c>
      <c r="X27" s="19">
        <f t="shared" si="6"/>
        <v>0.24619289340101519</v>
      </c>
      <c r="Y27" s="19">
        <f t="shared" si="7"/>
        <v>0.2200351493848858</v>
      </c>
      <c r="Z27" s="19">
        <f t="shared" si="8"/>
        <v>0.18945798110392842</v>
      </c>
      <c r="AA27" s="19">
        <f t="shared" si="9"/>
        <v>0.18103448275862066</v>
      </c>
      <c r="AB27" s="19">
        <f t="shared" si="10"/>
        <v>0.16119707532732525</v>
      </c>
      <c r="AC27" s="19">
        <f t="shared" si="11"/>
        <v>0.16034985422740536</v>
      </c>
      <c r="AD27" s="19">
        <f t="shared" si="12"/>
        <v>0.11677606472294308</v>
      </c>
    </row>
    <row r="28" spans="1:30">
      <c r="A28">
        <v>23</v>
      </c>
      <c r="B28" s="19" t="s">
        <v>126</v>
      </c>
      <c r="C28" t="s">
        <v>70</v>
      </c>
      <c r="D28" s="13">
        <v>0.4</v>
      </c>
      <c r="E28">
        <v>0.4</v>
      </c>
      <c r="F28">
        <v>0.1</v>
      </c>
      <c r="G28">
        <v>0.8</v>
      </c>
      <c r="H28">
        <v>1</v>
      </c>
      <c r="I28">
        <v>0.7</v>
      </c>
      <c r="J28">
        <v>0.7</v>
      </c>
      <c r="K28">
        <v>0.4</v>
      </c>
      <c r="L28">
        <v>0</v>
      </c>
      <c r="M28">
        <f t="shared" si="2"/>
        <v>0.57971014492753614</v>
      </c>
      <c r="N28">
        <f t="shared" si="13"/>
        <v>0.18814675446848542</v>
      </c>
      <c r="O28">
        <f t="shared" si="14"/>
        <v>4.2301184433164128E-2</v>
      </c>
      <c r="P28">
        <f t="shared" si="15"/>
        <v>0.28119507908611607</v>
      </c>
      <c r="Q28">
        <f t="shared" si="16"/>
        <v>0.24863252113376427</v>
      </c>
      <c r="R28">
        <f t="shared" si="17"/>
        <v>0.14033680834001599</v>
      </c>
      <c r="S28">
        <f t="shared" si="18"/>
        <v>0.11902737629654818</v>
      </c>
      <c r="T28">
        <f t="shared" si="19"/>
        <v>6.4787819889860737E-2</v>
      </c>
      <c r="U28">
        <f t="shared" si="19"/>
        <v>0</v>
      </c>
      <c r="V28" s="19">
        <f t="shared" si="4"/>
        <v>0.2014492753623188</v>
      </c>
      <c r="W28" s="19">
        <f t="shared" si="5"/>
        <v>0.32031984948259651</v>
      </c>
      <c r="X28" s="19">
        <f t="shared" si="6"/>
        <v>0.24661590524534682</v>
      </c>
      <c r="Y28" s="19">
        <f t="shared" si="7"/>
        <v>0.22284710017574696</v>
      </c>
      <c r="Z28" s="19">
        <f t="shared" si="8"/>
        <v>0.19194430631526607</v>
      </c>
      <c r="AA28" s="19">
        <f t="shared" si="9"/>
        <v>0.18243785084202083</v>
      </c>
      <c r="AB28" s="19">
        <f t="shared" si="10"/>
        <v>0.16238734909029073</v>
      </c>
      <c r="AC28" s="19">
        <f t="shared" si="11"/>
        <v>0.16099773242630397</v>
      </c>
      <c r="AD28" s="19">
        <f t="shared" si="12"/>
        <v>0.11677606472294308</v>
      </c>
    </row>
    <row r="29" spans="1:30">
      <c r="A29">
        <v>24</v>
      </c>
      <c r="B29" s="19" t="s">
        <v>127</v>
      </c>
      <c r="C29" t="s">
        <v>71</v>
      </c>
      <c r="D29" s="13">
        <v>0.7</v>
      </c>
      <c r="E29">
        <v>8</v>
      </c>
      <c r="F29">
        <v>11.4</v>
      </c>
      <c r="G29">
        <v>13.7</v>
      </c>
      <c r="H29">
        <v>14.3</v>
      </c>
      <c r="I29">
        <v>10.7</v>
      </c>
      <c r="J29">
        <v>6.3</v>
      </c>
      <c r="K29">
        <v>5.6</v>
      </c>
      <c r="L29">
        <v>2.7</v>
      </c>
      <c r="M29">
        <f t="shared" si="2"/>
        <v>1.0144927536231882</v>
      </c>
      <c r="N29">
        <f t="shared" si="13"/>
        <v>3.7629350893697087</v>
      </c>
      <c r="O29">
        <f t="shared" si="14"/>
        <v>4.8223350253807098</v>
      </c>
      <c r="P29">
        <f t="shared" si="15"/>
        <v>4.8154657293497367</v>
      </c>
      <c r="Q29">
        <f t="shared" si="16"/>
        <v>3.5554450522128294</v>
      </c>
      <c r="R29">
        <f t="shared" si="17"/>
        <v>2.1451483560545301</v>
      </c>
      <c r="S29">
        <f t="shared" si="18"/>
        <v>1.0712463866689335</v>
      </c>
      <c r="T29">
        <f t="shared" si="19"/>
        <v>0.90702947845805026</v>
      </c>
      <c r="U29">
        <f t="shared" si="19"/>
        <v>0.41215081666921083</v>
      </c>
      <c r="V29" s="19">
        <f t="shared" si="4"/>
        <v>0.21159420289855069</v>
      </c>
      <c r="W29" s="19">
        <f t="shared" si="5"/>
        <v>0.35794920037629357</v>
      </c>
      <c r="X29" s="19">
        <f t="shared" si="6"/>
        <v>0.29483925549915391</v>
      </c>
      <c r="Y29" s="19">
        <f t="shared" si="7"/>
        <v>0.27100175746924432</v>
      </c>
      <c r="Z29" s="19">
        <f t="shared" si="8"/>
        <v>0.22749875683739437</v>
      </c>
      <c r="AA29" s="19">
        <f t="shared" si="9"/>
        <v>0.20388933440256612</v>
      </c>
      <c r="AB29" s="19">
        <f t="shared" si="10"/>
        <v>0.17309981295698007</v>
      </c>
      <c r="AC29" s="19">
        <f t="shared" si="11"/>
        <v>0.17006802721088446</v>
      </c>
      <c r="AD29" s="19">
        <f t="shared" si="12"/>
        <v>0.12089757288963519</v>
      </c>
    </row>
    <row r="30" spans="1:30">
      <c r="A30">
        <v>25</v>
      </c>
      <c r="B30" s="19" t="s">
        <v>179</v>
      </c>
      <c r="C30" t="s">
        <v>45</v>
      </c>
      <c r="D30" s="13">
        <v>0</v>
      </c>
      <c r="E30">
        <v>0.3</v>
      </c>
      <c r="F30">
        <v>0.6</v>
      </c>
      <c r="G30">
        <v>0.9</v>
      </c>
      <c r="H30">
        <v>2.2999999999999998</v>
      </c>
      <c r="I30">
        <v>1.1000000000000001</v>
      </c>
      <c r="J30">
        <v>2.1</v>
      </c>
      <c r="K30">
        <v>1.1000000000000001</v>
      </c>
      <c r="L30">
        <v>1.1000000000000001</v>
      </c>
      <c r="M30">
        <f t="shared" si="2"/>
        <v>0</v>
      </c>
      <c r="N30">
        <f t="shared" si="13"/>
        <v>0.14111006585136404</v>
      </c>
      <c r="O30">
        <f t="shared" si="14"/>
        <v>0.2538071065989847</v>
      </c>
      <c r="P30">
        <f t="shared" si="15"/>
        <v>0.3163444639718806</v>
      </c>
      <c r="Q30">
        <f t="shared" si="16"/>
        <v>0.57185479860765775</v>
      </c>
      <c r="R30">
        <f t="shared" si="17"/>
        <v>0.22052927024859659</v>
      </c>
      <c r="S30">
        <f t="shared" si="18"/>
        <v>0.35708212888964452</v>
      </c>
      <c r="T30">
        <f t="shared" si="19"/>
        <v>0.17816650469711703</v>
      </c>
      <c r="U30">
        <f t="shared" si="19"/>
        <v>0.16791329568004884</v>
      </c>
      <c r="V30" s="19">
        <f t="shared" si="4"/>
        <v>0.21159420289855069</v>
      </c>
      <c r="W30" s="19">
        <f t="shared" si="5"/>
        <v>0.35936030103480721</v>
      </c>
      <c r="X30" s="19">
        <f t="shared" si="6"/>
        <v>0.29737732656514376</v>
      </c>
      <c r="Y30" s="19">
        <f t="shared" si="7"/>
        <v>0.27416520210896311</v>
      </c>
      <c r="Z30" s="19">
        <f t="shared" si="8"/>
        <v>0.23321730482347094</v>
      </c>
      <c r="AA30" s="19">
        <f t="shared" si="9"/>
        <v>0.20609462710505208</v>
      </c>
      <c r="AB30" s="19">
        <f t="shared" si="10"/>
        <v>0.17667063424587651</v>
      </c>
      <c r="AC30" s="19">
        <f t="shared" si="11"/>
        <v>0.17184969225785562</v>
      </c>
      <c r="AD30" s="19">
        <f t="shared" si="12"/>
        <v>0.12257670584643568</v>
      </c>
    </row>
    <row r="31" spans="1:30">
      <c r="A31">
        <v>26</v>
      </c>
      <c r="B31" s="19" t="s">
        <v>128</v>
      </c>
      <c r="C31" t="s">
        <v>72</v>
      </c>
      <c r="D31" s="13">
        <v>0</v>
      </c>
      <c r="E31">
        <v>0</v>
      </c>
      <c r="F31">
        <v>0</v>
      </c>
      <c r="G31">
        <v>0</v>
      </c>
      <c r="H31">
        <v>0.8</v>
      </c>
      <c r="I31">
        <v>2.2999999999999998</v>
      </c>
      <c r="J31">
        <v>9.8000000000000007</v>
      </c>
      <c r="K31">
        <v>11.8</v>
      </c>
      <c r="L31">
        <v>9.9</v>
      </c>
      <c r="M31">
        <f t="shared" si="2"/>
        <v>0</v>
      </c>
      <c r="N31">
        <f t="shared" si="13"/>
        <v>0</v>
      </c>
      <c r="O31">
        <f t="shared" si="14"/>
        <v>0</v>
      </c>
      <c r="P31">
        <f t="shared" si="15"/>
        <v>0</v>
      </c>
      <c r="Q31">
        <f t="shared" si="16"/>
        <v>0.19890601690701143</v>
      </c>
      <c r="R31">
        <f t="shared" si="17"/>
        <v>0.46110665597433825</v>
      </c>
      <c r="S31">
        <f t="shared" si="18"/>
        <v>1.6663832681516746</v>
      </c>
      <c r="T31">
        <f t="shared" si="19"/>
        <v>1.9112406867508918</v>
      </c>
      <c r="U31">
        <f t="shared" si="19"/>
        <v>1.5112196611204396</v>
      </c>
      <c r="V31" s="19">
        <f t="shared" si="4"/>
        <v>0.21159420289855069</v>
      </c>
      <c r="W31" s="19">
        <f t="shared" si="5"/>
        <v>0.35936030103480721</v>
      </c>
      <c r="X31" s="19">
        <f t="shared" si="6"/>
        <v>0.29737732656514376</v>
      </c>
      <c r="Y31" s="19">
        <f t="shared" si="7"/>
        <v>0.27416520210896311</v>
      </c>
      <c r="Z31" s="19">
        <f t="shared" si="8"/>
        <v>0.23520636499254105</v>
      </c>
      <c r="AA31" s="19">
        <f t="shared" si="9"/>
        <v>0.21070569366479547</v>
      </c>
      <c r="AB31" s="19">
        <f t="shared" si="10"/>
        <v>0.19333446692739326</v>
      </c>
      <c r="AC31" s="19">
        <f t="shared" si="11"/>
        <v>0.19096209912536455</v>
      </c>
      <c r="AD31" s="19">
        <f t="shared" si="12"/>
        <v>0.13768890245764007</v>
      </c>
    </row>
    <row r="32" spans="1:30">
      <c r="A32">
        <v>27</v>
      </c>
      <c r="B32" s="19" t="s">
        <v>129</v>
      </c>
      <c r="C32" t="s">
        <v>73</v>
      </c>
      <c r="D32" s="13">
        <v>0</v>
      </c>
      <c r="E32">
        <v>0</v>
      </c>
      <c r="F32">
        <v>0.2</v>
      </c>
      <c r="G32">
        <v>0.2</v>
      </c>
      <c r="H32">
        <v>0.7</v>
      </c>
      <c r="I32">
        <v>1.3</v>
      </c>
      <c r="J32">
        <v>3.2</v>
      </c>
      <c r="K32">
        <v>4.9000000000000004</v>
      </c>
      <c r="L32">
        <v>3.2</v>
      </c>
      <c r="M32">
        <f t="shared" si="2"/>
        <v>0</v>
      </c>
      <c r="N32">
        <f t="shared" si="13"/>
        <v>0</v>
      </c>
      <c r="O32">
        <f t="shared" si="14"/>
        <v>8.4602368866328256E-2</v>
      </c>
      <c r="P32">
        <f t="shared" si="15"/>
        <v>7.0298769771529018E-2</v>
      </c>
      <c r="Q32">
        <f t="shared" si="16"/>
        <v>0.17404276479363498</v>
      </c>
      <c r="R32">
        <f t="shared" si="17"/>
        <v>0.26062550120288686</v>
      </c>
      <c r="S32">
        <f t="shared" si="18"/>
        <v>0.54412514878422025</v>
      </c>
      <c r="T32">
        <f t="shared" si="19"/>
        <v>0.79365079365079394</v>
      </c>
      <c r="U32">
        <f t="shared" si="19"/>
        <v>0.48847504197832398</v>
      </c>
      <c r="V32" s="19">
        <f t="shared" si="4"/>
        <v>0.21159420289855069</v>
      </c>
      <c r="W32" s="19">
        <f t="shared" si="5"/>
        <v>0.35936030103480721</v>
      </c>
      <c r="X32" s="19">
        <f t="shared" si="6"/>
        <v>0.29822335025380703</v>
      </c>
      <c r="Y32" s="19">
        <f t="shared" si="7"/>
        <v>0.27486818980667838</v>
      </c>
      <c r="Z32" s="19">
        <f t="shared" si="8"/>
        <v>0.23694679264047741</v>
      </c>
      <c r="AA32" s="19">
        <f t="shared" si="9"/>
        <v>0.21331194867682435</v>
      </c>
      <c r="AB32" s="19">
        <f t="shared" si="10"/>
        <v>0.19877571841523545</v>
      </c>
      <c r="AC32" s="19">
        <f t="shared" si="11"/>
        <v>0.19889860706187248</v>
      </c>
      <c r="AD32" s="19">
        <f t="shared" si="12"/>
        <v>0.1425736528774233</v>
      </c>
    </row>
    <row r="33" spans="1:30">
      <c r="A33">
        <v>28</v>
      </c>
      <c r="B33" s="19" t="s">
        <v>130</v>
      </c>
      <c r="C33" t="s">
        <v>74</v>
      </c>
      <c r="D33" s="13">
        <v>1.6</v>
      </c>
      <c r="E33">
        <v>4.2</v>
      </c>
      <c r="F33">
        <v>9.3000000000000007</v>
      </c>
      <c r="G33">
        <v>9.6</v>
      </c>
      <c r="H33">
        <v>9.1</v>
      </c>
      <c r="I33">
        <v>8</v>
      </c>
      <c r="J33">
        <v>6.9</v>
      </c>
      <c r="K33">
        <v>3.9</v>
      </c>
      <c r="L33">
        <v>3</v>
      </c>
      <c r="M33">
        <f t="shared" si="2"/>
        <v>2.3188405797101446</v>
      </c>
      <c r="N33">
        <f t="shared" si="13"/>
        <v>1.9755409219190969</v>
      </c>
      <c r="O33">
        <f t="shared" si="14"/>
        <v>3.9340101522842641</v>
      </c>
      <c r="P33">
        <f t="shared" si="15"/>
        <v>3.374340949033392</v>
      </c>
      <c r="Q33">
        <f t="shared" si="16"/>
        <v>2.2625559423172548</v>
      </c>
      <c r="R33">
        <f t="shared" si="17"/>
        <v>1.6038492381716114</v>
      </c>
      <c r="S33">
        <f t="shared" si="18"/>
        <v>1.173269852065975</v>
      </c>
      <c r="T33">
        <f t="shared" si="19"/>
        <v>0.63168124392614211</v>
      </c>
      <c r="U33">
        <f t="shared" si="19"/>
        <v>0.45794535185467872</v>
      </c>
      <c r="V33" s="19">
        <f t="shared" si="4"/>
        <v>0.23478260869565212</v>
      </c>
      <c r="W33" s="19">
        <f t="shared" si="5"/>
        <v>0.37911571025399815</v>
      </c>
      <c r="X33" s="19">
        <f t="shared" si="6"/>
        <v>0.33756345177664965</v>
      </c>
      <c r="Y33" s="19">
        <f t="shared" si="7"/>
        <v>0.30861159929701232</v>
      </c>
      <c r="Z33" s="19">
        <f t="shared" si="8"/>
        <v>0.25957235206364998</v>
      </c>
      <c r="AA33" s="19">
        <f t="shared" si="9"/>
        <v>0.22935044105854047</v>
      </c>
      <c r="AB33" s="19">
        <f t="shared" si="10"/>
        <v>0.2105084169358952</v>
      </c>
      <c r="AC33" s="19">
        <f t="shared" si="11"/>
        <v>0.20521541950113389</v>
      </c>
      <c r="AD33" s="19">
        <f t="shared" si="12"/>
        <v>0.1471531063959701</v>
      </c>
    </row>
    <row r="34" spans="1:30">
      <c r="A34">
        <v>29</v>
      </c>
      <c r="B34" s="19" t="s">
        <v>131</v>
      </c>
      <c r="C34" t="s">
        <v>75</v>
      </c>
      <c r="D34" s="13">
        <v>0</v>
      </c>
      <c r="E34">
        <v>0</v>
      </c>
      <c r="F34">
        <v>0</v>
      </c>
      <c r="G34">
        <v>0.3</v>
      </c>
      <c r="H34">
        <v>0.6</v>
      </c>
      <c r="I34">
        <v>1.7</v>
      </c>
      <c r="J34">
        <v>2.2999999999999998</v>
      </c>
      <c r="K34">
        <v>6.5</v>
      </c>
      <c r="L34">
        <v>16.7</v>
      </c>
      <c r="M34">
        <f t="shared" si="2"/>
        <v>0</v>
      </c>
      <c r="N34">
        <f t="shared" si="13"/>
        <v>0</v>
      </c>
      <c r="O34">
        <f t="shared" si="14"/>
        <v>0</v>
      </c>
      <c r="P34">
        <f t="shared" si="15"/>
        <v>0.1054481546572935</v>
      </c>
      <c r="Q34">
        <f t="shared" si="16"/>
        <v>0.14917951268025856</v>
      </c>
      <c r="R34">
        <f t="shared" si="17"/>
        <v>0.34081796311146745</v>
      </c>
      <c r="S34">
        <f t="shared" si="18"/>
        <v>0.39108995068865826</v>
      </c>
      <c r="T34">
        <f t="shared" si="19"/>
        <v>1.052802073210237</v>
      </c>
      <c r="U34">
        <f t="shared" si="19"/>
        <v>2.5492291253243775</v>
      </c>
      <c r="V34" s="19">
        <f t="shared" si="4"/>
        <v>0.23478260869565212</v>
      </c>
      <c r="W34" s="19">
        <f t="shared" si="5"/>
        <v>0.37911571025399815</v>
      </c>
      <c r="X34" s="19">
        <f t="shared" si="6"/>
        <v>0.33756345177664965</v>
      </c>
      <c r="Y34" s="19">
        <f t="shared" si="7"/>
        <v>0.30966608084358527</v>
      </c>
      <c r="Z34" s="19">
        <f t="shared" si="8"/>
        <v>0.26106414719045257</v>
      </c>
      <c r="AA34" s="19">
        <f t="shared" si="9"/>
        <v>0.23275862068965514</v>
      </c>
      <c r="AB34" s="19">
        <f t="shared" si="10"/>
        <v>0.21441931644278178</v>
      </c>
      <c r="AC34" s="19">
        <f t="shared" si="11"/>
        <v>0.21574344023323627</v>
      </c>
      <c r="AD34" s="19">
        <f t="shared" si="12"/>
        <v>0.17264539764921388</v>
      </c>
    </row>
    <row r="35" spans="1:30">
      <c r="A35">
        <v>30</v>
      </c>
      <c r="B35" s="19" t="s">
        <v>132</v>
      </c>
      <c r="C35" t="s">
        <v>76</v>
      </c>
      <c r="D35" s="13">
        <v>0</v>
      </c>
      <c r="E35">
        <v>0</v>
      </c>
      <c r="F35">
        <v>0.1</v>
      </c>
      <c r="G35">
        <v>0.6</v>
      </c>
      <c r="H35">
        <v>4.9000000000000004</v>
      </c>
      <c r="I35">
        <v>6.5</v>
      </c>
      <c r="J35">
        <v>7.8</v>
      </c>
      <c r="K35">
        <v>12.5</v>
      </c>
      <c r="L35">
        <v>10.9</v>
      </c>
      <c r="M35">
        <f t="shared" si="2"/>
        <v>0</v>
      </c>
      <c r="N35">
        <f t="shared" si="13"/>
        <v>0</v>
      </c>
      <c r="O35">
        <f t="shared" si="14"/>
        <v>4.2301184433164128E-2</v>
      </c>
      <c r="P35">
        <f t="shared" si="15"/>
        <v>0.210896309314587</v>
      </c>
      <c r="Q35">
        <f t="shared" si="16"/>
        <v>1.2182993535554449</v>
      </c>
      <c r="R35">
        <f t="shared" si="17"/>
        <v>1.3031275060144343</v>
      </c>
      <c r="S35">
        <f t="shared" si="18"/>
        <v>1.3263050501615368</v>
      </c>
      <c r="T35">
        <f t="shared" si="19"/>
        <v>2.0246193715581478</v>
      </c>
      <c r="U35">
        <f t="shared" si="19"/>
        <v>1.6638681117386658</v>
      </c>
      <c r="V35" s="19">
        <f t="shared" si="4"/>
        <v>0.23478260869565212</v>
      </c>
      <c r="W35" s="19">
        <f t="shared" si="5"/>
        <v>0.37911571025399815</v>
      </c>
      <c r="X35" s="19">
        <f t="shared" si="6"/>
        <v>0.33798646362098128</v>
      </c>
      <c r="Y35" s="19">
        <f t="shared" si="7"/>
        <v>0.31177504393673111</v>
      </c>
      <c r="Z35" s="19">
        <f t="shared" si="8"/>
        <v>0.27324714072600703</v>
      </c>
      <c r="AA35" s="19">
        <f t="shared" si="9"/>
        <v>0.24578989574979948</v>
      </c>
      <c r="AB35" s="19">
        <f t="shared" si="10"/>
        <v>0.22768236694439714</v>
      </c>
      <c r="AC35" s="19">
        <f t="shared" si="11"/>
        <v>0.23598963394881775</v>
      </c>
      <c r="AD35" s="19">
        <f t="shared" si="12"/>
        <v>0.18928407876660053</v>
      </c>
    </row>
    <row r="36" spans="1:30">
      <c r="A36">
        <v>31</v>
      </c>
      <c r="B36" s="19" t="s">
        <v>133</v>
      </c>
      <c r="C36" t="s">
        <v>77</v>
      </c>
      <c r="D36" s="13">
        <v>4.9000000000000004</v>
      </c>
      <c r="E36">
        <v>25</v>
      </c>
      <c r="F36">
        <v>30.8</v>
      </c>
      <c r="G36">
        <v>31.9</v>
      </c>
      <c r="H36">
        <v>38.200000000000003</v>
      </c>
      <c r="I36">
        <v>45.6</v>
      </c>
      <c r="J36">
        <v>45.5</v>
      </c>
      <c r="K36">
        <v>34.299999999999997</v>
      </c>
      <c r="L36">
        <v>29.7</v>
      </c>
      <c r="M36">
        <f t="shared" si="2"/>
        <v>7.1014492753623175</v>
      </c>
      <c r="N36">
        <f t="shared" si="13"/>
        <v>11.759172154280339</v>
      </c>
      <c r="O36">
        <f t="shared" si="14"/>
        <v>13.02876480541455</v>
      </c>
      <c r="P36">
        <f t="shared" si="15"/>
        <v>11.212653778558877</v>
      </c>
      <c r="Q36">
        <f t="shared" si="16"/>
        <v>9.4977623073097952</v>
      </c>
      <c r="R36">
        <f t="shared" si="17"/>
        <v>9.1419406575781856</v>
      </c>
      <c r="S36">
        <f t="shared" si="18"/>
        <v>7.736779459275632</v>
      </c>
      <c r="T36">
        <f t="shared" si="19"/>
        <v>5.5555555555555571</v>
      </c>
      <c r="U36">
        <f t="shared" si="19"/>
        <v>4.5336589833613186</v>
      </c>
      <c r="V36" s="19">
        <f t="shared" si="4"/>
        <v>0.3057971014492753</v>
      </c>
      <c r="W36" s="19">
        <f t="shared" si="5"/>
        <v>0.49670743179680155</v>
      </c>
      <c r="X36" s="19">
        <f t="shared" si="6"/>
        <v>0.46827411167512678</v>
      </c>
      <c r="Y36" s="19">
        <f t="shared" si="7"/>
        <v>0.4239015817223199</v>
      </c>
      <c r="Z36" s="19">
        <f t="shared" si="8"/>
        <v>0.36822476379910496</v>
      </c>
      <c r="AA36" s="19">
        <f t="shared" si="9"/>
        <v>0.33720930232558133</v>
      </c>
      <c r="AB36" s="19">
        <f t="shared" si="10"/>
        <v>0.30505016153715347</v>
      </c>
      <c r="AC36" s="19">
        <f t="shared" si="11"/>
        <v>0.2915451895043733</v>
      </c>
      <c r="AD36" s="19">
        <f t="shared" si="12"/>
        <v>0.23462066860021372</v>
      </c>
    </row>
    <row r="37" spans="1:30">
      <c r="A37">
        <v>32</v>
      </c>
      <c r="B37" s="19" t="s">
        <v>134</v>
      </c>
      <c r="C37" t="s">
        <v>78</v>
      </c>
      <c r="D37" s="13">
        <v>4.5</v>
      </c>
      <c r="E37">
        <v>15.4</v>
      </c>
      <c r="F37">
        <v>13.2</v>
      </c>
      <c r="G37">
        <v>21</v>
      </c>
      <c r="H37">
        <v>55.2</v>
      </c>
      <c r="I37">
        <v>62.5</v>
      </c>
      <c r="J37">
        <v>63.1</v>
      </c>
      <c r="K37">
        <v>58.5</v>
      </c>
      <c r="L37">
        <v>65</v>
      </c>
      <c r="M37">
        <f t="shared" si="2"/>
        <v>6.5217391304347814</v>
      </c>
      <c r="N37">
        <f t="shared" si="13"/>
        <v>7.2436500470366889</v>
      </c>
      <c r="O37">
        <f t="shared" si="14"/>
        <v>5.5837563451776635</v>
      </c>
      <c r="P37">
        <f t="shared" si="15"/>
        <v>7.3813708260105457</v>
      </c>
      <c r="Q37">
        <f t="shared" si="16"/>
        <v>13.724515166583789</v>
      </c>
      <c r="R37">
        <f t="shared" si="17"/>
        <v>12.530072173215714</v>
      </c>
      <c r="S37">
        <f t="shared" si="18"/>
        <v>10.729467777588843</v>
      </c>
      <c r="T37">
        <f t="shared" si="19"/>
        <v>9.4752186588921319</v>
      </c>
      <c r="U37">
        <f t="shared" si="19"/>
        <v>9.9221492901847039</v>
      </c>
      <c r="V37" s="19">
        <f t="shared" si="4"/>
        <v>0.37101449275362308</v>
      </c>
      <c r="W37" s="19">
        <f t="shared" si="5"/>
        <v>0.56914393226716842</v>
      </c>
      <c r="X37" s="19">
        <f t="shared" si="6"/>
        <v>0.52411167512690338</v>
      </c>
      <c r="Y37" s="19">
        <f t="shared" si="7"/>
        <v>0.49771528998242537</v>
      </c>
      <c r="Z37" s="19">
        <f t="shared" si="8"/>
        <v>0.50546991546494291</v>
      </c>
      <c r="AA37" s="19">
        <f t="shared" si="9"/>
        <v>0.46251002405773844</v>
      </c>
      <c r="AB37" s="19">
        <f t="shared" si="10"/>
        <v>0.41234483931304189</v>
      </c>
      <c r="AC37" s="19">
        <f t="shared" si="11"/>
        <v>0.38629737609329462</v>
      </c>
      <c r="AD37" s="19">
        <f t="shared" si="12"/>
        <v>0.33384216150206075</v>
      </c>
    </row>
    <row r="38" spans="1:30">
      <c r="A38">
        <v>33</v>
      </c>
      <c r="B38" s="19" t="s">
        <v>184</v>
      </c>
      <c r="C38" t="s">
        <v>79</v>
      </c>
      <c r="D38" s="13">
        <v>1.2</v>
      </c>
      <c r="E38">
        <v>1.6</v>
      </c>
      <c r="F38">
        <v>1.4</v>
      </c>
      <c r="G38">
        <v>0.6</v>
      </c>
      <c r="H38">
        <v>0.8</v>
      </c>
      <c r="I38">
        <v>0.6</v>
      </c>
      <c r="J38">
        <v>0.9</v>
      </c>
      <c r="K38">
        <v>0</v>
      </c>
      <c r="L38">
        <v>0</v>
      </c>
      <c r="M38">
        <f t="shared" si="2"/>
        <v>1.7391304347826084</v>
      </c>
      <c r="N38">
        <f t="shared" si="13"/>
        <v>0.75258701787394167</v>
      </c>
      <c r="O38">
        <f t="shared" si="14"/>
        <v>0.59221658206429761</v>
      </c>
      <c r="P38">
        <f t="shared" si="15"/>
        <v>0.210896309314587</v>
      </c>
      <c r="Q38">
        <f t="shared" si="16"/>
        <v>0.19890601690701143</v>
      </c>
      <c r="R38">
        <f t="shared" si="17"/>
        <v>0.12028869286287085</v>
      </c>
      <c r="S38">
        <f t="shared" si="18"/>
        <v>0.15303519809556196</v>
      </c>
      <c r="T38">
        <f t="shared" si="19"/>
        <v>0</v>
      </c>
      <c r="U38">
        <f t="shared" si="19"/>
        <v>0</v>
      </c>
      <c r="V38" s="19">
        <f t="shared" si="4"/>
        <v>0.38840579710144918</v>
      </c>
      <c r="W38" s="19">
        <f t="shared" si="5"/>
        <v>0.57666980244590782</v>
      </c>
      <c r="X38" s="19">
        <f t="shared" si="6"/>
        <v>0.53003384094754635</v>
      </c>
      <c r="Y38" s="19">
        <f t="shared" si="7"/>
        <v>0.49982425307557121</v>
      </c>
      <c r="Z38" s="19">
        <f t="shared" si="8"/>
        <v>0.50745897563401299</v>
      </c>
      <c r="AA38" s="19">
        <f t="shared" si="9"/>
        <v>0.46371291098636713</v>
      </c>
      <c r="AB38" s="19">
        <f t="shared" si="10"/>
        <v>0.41387519129399752</v>
      </c>
      <c r="AC38" s="19">
        <f t="shared" si="11"/>
        <v>0.38629737609329462</v>
      </c>
      <c r="AD38" s="19">
        <f t="shared" si="12"/>
        <v>0.33384216150206075</v>
      </c>
    </row>
    <row r="39" spans="1:30">
      <c r="A39">
        <v>34</v>
      </c>
      <c r="B39" s="19" t="s">
        <v>182</v>
      </c>
      <c r="C39" t="s">
        <v>80</v>
      </c>
      <c r="D39" s="13">
        <v>0.3</v>
      </c>
      <c r="E39">
        <v>0</v>
      </c>
      <c r="F39">
        <v>0.4</v>
      </c>
      <c r="G39">
        <v>0.3</v>
      </c>
      <c r="H39">
        <v>0.5</v>
      </c>
      <c r="I39">
        <v>1.7</v>
      </c>
      <c r="J39">
        <v>0.7</v>
      </c>
      <c r="K39">
        <v>1</v>
      </c>
      <c r="L39">
        <v>2.2000000000000002</v>
      </c>
      <c r="M39">
        <f t="shared" si="2"/>
        <v>0.43478260869565211</v>
      </c>
      <c r="N39">
        <f t="shared" si="13"/>
        <v>0</v>
      </c>
      <c r="O39">
        <f t="shared" si="14"/>
        <v>0.16920473773265651</v>
      </c>
      <c r="P39">
        <f t="shared" si="15"/>
        <v>0.1054481546572935</v>
      </c>
      <c r="Q39">
        <f t="shared" si="16"/>
        <v>0.12431626056688214</v>
      </c>
      <c r="R39">
        <f t="shared" si="17"/>
        <v>0.34081796311146745</v>
      </c>
      <c r="S39">
        <f t="shared" si="18"/>
        <v>0.11902737629654818</v>
      </c>
      <c r="T39">
        <f t="shared" si="19"/>
        <v>0.16196954972465183</v>
      </c>
      <c r="U39">
        <f t="shared" si="19"/>
        <v>0.33582659136009768</v>
      </c>
      <c r="V39" s="19">
        <f t="shared" si="4"/>
        <v>0.39275362318840568</v>
      </c>
      <c r="W39" s="19">
        <f t="shared" si="5"/>
        <v>0.57666980244590782</v>
      </c>
      <c r="X39" s="19">
        <f t="shared" si="6"/>
        <v>0.53172588832487289</v>
      </c>
      <c r="Y39" s="19">
        <f t="shared" si="7"/>
        <v>0.50087873462214416</v>
      </c>
      <c r="Z39" s="19">
        <f t="shared" si="8"/>
        <v>0.5087021382396818</v>
      </c>
      <c r="AA39" s="19">
        <f t="shared" si="9"/>
        <v>0.4671210906174818</v>
      </c>
      <c r="AB39" s="19">
        <f t="shared" si="10"/>
        <v>0.41506546505696301</v>
      </c>
      <c r="AC39" s="19">
        <f t="shared" si="11"/>
        <v>0.38791707159054112</v>
      </c>
      <c r="AD39" s="19">
        <f t="shared" si="12"/>
        <v>0.33720042741566175</v>
      </c>
    </row>
    <row r="40" spans="1:30">
      <c r="A40">
        <v>35</v>
      </c>
      <c r="B40" s="19" t="s">
        <v>174</v>
      </c>
      <c r="C40" t="s">
        <v>18</v>
      </c>
      <c r="D40" s="13">
        <v>0.5</v>
      </c>
      <c r="E40">
        <v>0.2</v>
      </c>
      <c r="F40">
        <v>0.1</v>
      </c>
      <c r="G40">
        <v>0.1</v>
      </c>
      <c r="H40">
        <v>0.4</v>
      </c>
      <c r="I40">
        <v>0.5</v>
      </c>
      <c r="J40">
        <v>0.8</v>
      </c>
      <c r="K40">
        <v>0.9</v>
      </c>
      <c r="L40">
        <v>3.7</v>
      </c>
      <c r="M40">
        <f t="shared" si="2"/>
        <v>0.72463768115942018</v>
      </c>
      <c r="N40">
        <f t="shared" si="13"/>
        <v>9.4073377234242708E-2</v>
      </c>
      <c r="O40">
        <f t="shared" si="14"/>
        <v>4.2301184433164128E-2</v>
      </c>
      <c r="P40">
        <f t="shared" si="15"/>
        <v>3.5149384885764509E-2</v>
      </c>
      <c r="Q40">
        <f t="shared" si="16"/>
        <v>9.9453008453505715E-2</v>
      </c>
      <c r="R40">
        <f t="shared" si="17"/>
        <v>0.10024057738572571</v>
      </c>
      <c r="S40">
        <f t="shared" si="18"/>
        <v>0.13603128719605506</v>
      </c>
      <c r="T40">
        <f t="shared" si="19"/>
        <v>0.14577259475218665</v>
      </c>
      <c r="U40">
        <f t="shared" si="19"/>
        <v>0.56479926728743701</v>
      </c>
      <c r="V40" s="19">
        <f t="shared" si="4"/>
        <v>0.39999999999999986</v>
      </c>
      <c r="W40" s="19">
        <f t="shared" si="5"/>
        <v>0.5776105362182502</v>
      </c>
      <c r="X40" s="19">
        <f t="shared" si="6"/>
        <v>0.53214890016920458</v>
      </c>
      <c r="Y40" s="19">
        <f t="shared" si="7"/>
        <v>0.50123022847100185</v>
      </c>
      <c r="Z40" s="19">
        <f t="shared" si="8"/>
        <v>0.50969666832421689</v>
      </c>
      <c r="AA40" s="19">
        <f t="shared" si="9"/>
        <v>0.46812349639133904</v>
      </c>
      <c r="AB40" s="19">
        <f t="shared" si="10"/>
        <v>0.41642577792892355</v>
      </c>
      <c r="AC40" s="19">
        <f t="shared" si="11"/>
        <v>0.38937479753806298</v>
      </c>
      <c r="AD40" s="19">
        <f t="shared" si="12"/>
        <v>0.34284842008853611</v>
      </c>
    </row>
    <row r="41" spans="1:30">
      <c r="A41">
        <v>36</v>
      </c>
      <c r="B41" s="19" t="s">
        <v>173</v>
      </c>
      <c r="C41" t="s">
        <v>19</v>
      </c>
      <c r="D41" s="13">
        <v>0.2</v>
      </c>
      <c r="E41">
        <v>0.7</v>
      </c>
      <c r="F41">
        <v>0.3</v>
      </c>
      <c r="G41">
        <v>0.2</v>
      </c>
      <c r="H41">
        <v>0.6</v>
      </c>
      <c r="I41">
        <v>0.4</v>
      </c>
      <c r="J41">
        <v>0.6</v>
      </c>
      <c r="K41">
        <v>0.7</v>
      </c>
      <c r="L41">
        <v>1</v>
      </c>
      <c r="M41">
        <f t="shared" si="2"/>
        <v>0.28985507246376807</v>
      </c>
      <c r="N41">
        <f t="shared" si="13"/>
        <v>0.32925682031984943</v>
      </c>
      <c r="O41">
        <f t="shared" si="14"/>
        <v>0.12690355329949235</v>
      </c>
      <c r="P41">
        <f t="shared" si="15"/>
        <v>7.0298769771529018E-2</v>
      </c>
      <c r="Q41">
        <f t="shared" si="16"/>
        <v>0.14917951268025856</v>
      </c>
      <c r="R41">
        <f t="shared" si="17"/>
        <v>8.0192461908580578E-2</v>
      </c>
      <c r="S41">
        <f t="shared" si="18"/>
        <v>0.10202346539704128</v>
      </c>
      <c r="T41">
        <f t="shared" si="19"/>
        <v>0.11337868480725628</v>
      </c>
      <c r="U41">
        <f t="shared" si="19"/>
        <v>0.15264845061822621</v>
      </c>
      <c r="V41" s="19">
        <f t="shared" si="4"/>
        <v>0.40289855072463754</v>
      </c>
      <c r="W41" s="19">
        <f t="shared" si="5"/>
        <v>0.58090310442144866</v>
      </c>
      <c r="X41" s="19">
        <f t="shared" si="6"/>
        <v>0.53341793570219953</v>
      </c>
      <c r="Y41" s="19">
        <f t="shared" si="7"/>
        <v>0.50193321616871711</v>
      </c>
      <c r="Z41" s="19">
        <f t="shared" si="8"/>
        <v>0.51118846345101943</v>
      </c>
      <c r="AA41" s="19">
        <f t="shared" si="9"/>
        <v>0.46892542101042484</v>
      </c>
      <c r="AB41" s="19">
        <f t="shared" si="10"/>
        <v>0.41744601258289393</v>
      </c>
      <c r="AC41" s="19">
        <f t="shared" si="11"/>
        <v>0.39050858438613556</v>
      </c>
      <c r="AD41" s="19">
        <f t="shared" si="12"/>
        <v>0.34437490459471837</v>
      </c>
    </row>
    <row r="42" spans="1:30">
      <c r="A42">
        <v>37</v>
      </c>
      <c r="B42" s="19" t="s">
        <v>181</v>
      </c>
      <c r="C42" t="s">
        <v>81</v>
      </c>
      <c r="D42" s="13">
        <v>1.1000000000000001</v>
      </c>
      <c r="E42">
        <v>1.6</v>
      </c>
      <c r="F42">
        <v>1.8</v>
      </c>
      <c r="G42">
        <v>1.3</v>
      </c>
      <c r="H42">
        <v>2</v>
      </c>
      <c r="I42">
        <v>1.9</v>
      </c>
      <c r="J42">
        <v>2.4</v>
      </c>
      <c r="K42">
        <v>2.4</v>
      </c>
      <c r="L42">
        <v>2.5</v>
      </c>
      <c r="M42">
        <f t="shared" si="2"/>
        <v>1.5942028985507246</v>
      </c>
      <c r="N42">
        <f t="shared" si="13"/>
        <v>0.75258701787394167</v>
      </c>
      <c r="O42">
        <f t="shared" si="14"/>
        <v>0.76142131979695427</v>
      </c>
      <c r="P42">
        <f t="shared" si="15"/>
        <v>0.45694200351493863</v>
      </c>
      <c r="Q42">
        <f t="shared" si="16"/>
        <v>0.49726504226752855</v>
      </c>
      <c r="R42">
        <f t="shared" si="17"/>
        <v>0.38091419406575772</v>
      </c>
      <c r="S42">
        <f t="shared" si="18"/>
        <v>0.40809386158816513</v>
      </c>
      <c r="T42">
        <f t="shared" si="19"/>
        <v>0.38872691933916437</v>
      </c>
      <c r="U42">
        <f t="shared" si="19"/>
        <v>0.38162112654556557</v>
      </c>
      <c r="V42" s="19">
        <f t="shared" si="4"/>
        <v>0.41884057971014477</v>
      </c>
      <c r="W42" s="19">
        <f t="shared" si="5"/>
        <v>0.58842897460018806</v>
      </c>
      <c r="X42" s="19">
        <f t="shared" si="6"/>
        <v>0.54103214890016904</v>
      </c>
      <c r="Y42" s="19">
        <f t="shared" si="7"/>
        <v>0.50650263620386649</v>
      </c>
      <c r="Z42" s="19">
        <f t="shared" si="8"/>
        <v>0.51616111387369468</v>
      </c>
      <c r="AA42" s="19">
        <f t="shared" si="9"/>
        <v>0.4727345629510824</v>
      </c>
      <c r="AB42" s="19">
        <f t="shared" si="10"/>
        <v>0.42152695119877559</v>
      </c>
      <c r="AC42" s="19">
        <f t="shared" si="11"/>
        <v>0.39439585357952722</v>
      </c>
      <c r="AD42" s="19">
        <f t="shared" si="12"/>
        <v>0.34819111586017404</v>
      </c>
    </row>
    <row r="43" spans="1:30">
      <c r="A43">
        <v>38</v>
      </c>
      <c r="B43" s="20" t="s">
        <v>180</v>
      </c>
      <c r="C43" t="s">
        <v>46</v>
      </c>
      <c r="D43" s="13">
        <v>0.4</v>
      </c>
      <c r="E43">
        <v>0</v>
      </c>
      <c r="F43">
        <v>0.5</v>
      </c>
      <c r="G43">
        <v>0.6</v>
      </c>
      <c r="H43">
        <v>1.2</v>
      </c>
      <c r="I43">
        <v>0.6</v>
      </c>
      <c r="J43">
        <v>1.5</v>
      </c>
      <c r="K43">
        <v>2.8</v>
      </c>
      <c r="L43">
        <v>0.5</v>
      </c>
      <c r="M43">
        <f t="shared" si="2"/>
        <v>0.57971014492753614</v>
      </c>
      <c r="N43">
        <f t="shared" si="13"/>
        <v>0</v>
      </c>
      <c r="O43">
        <f t="shared" si="14"/>
        <v>0.21150592216582059</v>
      </c>
      <c r="P43">
        <f t="shared" si="15"/>
        <v>0.210896309314587</v>
      </c>
      <c r="Q43">
        <f t="shared" si="16"/>
        <v>0.29835902536051712</v>
      </c>
      <c r="R43">
        <f t="shared" si="17"/>
        <v>0.12028869286287085</v>
      </c>
      <c r="S43">
        <f t="shared" si="18"/>
        <v>0.25505866349260325</v>
      </c>
      <c r="T43">
        <f t="shared" si="19"/>
        <v>0.45351473922902513</v>
      </c>
      <c r="U43">
        <f t="shared" si="19"/>
        <v>7.6324225309113106E-2</v>
      </c>
      <c r="V43" s="19">
        <f t="shared" si="4"/>
        <v>0.42463768115942013</v>
      </c>
      <c r="W43" s="19">
        <f t="shared" si="5"/>
        <v>0.58842897460018806</v>
      </c>
      <c r="X43" s="19">
        <f t="shared" si="6"/>
        <v>0.54314720812182726</v>
      </c>
      <c r="Y43" s="19">
        <f t="shared" si="7"/>
        <v>0.50861159929701238</v>
      </c>
      <c r="Z43" s="19">
        <f t="shared" si="8"/>
        <v>0.51914470412729985</v>
      </c>
      <c r="AA43" s="19">
        <f t="shared" si="9"/>
        <v>0.47393744987971109</v>
      </c>
      <c r="AB43" s="19">
        <f t="shared" si="10"/>
        <v>0.42407753783370161</v>
      </c>
      <c r="AC43" s="19">
        <f t="shared" si="11"/>
        <v>0.3989310009718175</v>
      </c>
      <c r="AD43" s="19">
        <f t="shared" si="12"/>
        <v>0.3489543581132652</v>
      </c>
    </row>
    <row r="44" spans="1:30">
      <c r="A44">
        <v>39</v>
      </c>
      <c r="B44" s="19" t="s">
        <v>172</v>
      </c>
      <c r="C44" t="s">
        <v>20</v>
      </c>
      <c r="D44" s="13">
        <v>1.2</v>
      </c>
      <c r="E44">
        <v>1.8</v>
      </c>
      <c r="F44">
        <v>2.1</v>
      </c>
      <c r="G44">
        <v>4.4000000000000004</v>
      </c>
      <c r="H44">
        <v>7.3</v>
      </c>
      <c r="I44">
        <v>11.1</v>
      </c>
      <c r="J44">
        <v>20.7</v>
      </c>
      <c r="K44">
        <v>31.3</v>
      </c>
      <c r="L44">
        <v>59.5</v>
      </c>
      <c r="M44">
        <f t="shared" si="2"/>
        <v>1.7391304347826084</v>
      </c>
      <c r="N44">
        <f t="shared" si="13"/>
        <v>0.84666039510818447</v>
      </c>
      <c r="O44">
        <f t="shared" si="14"/>
        <v>0.88832487309644659</v>
      </c>
      <c r="P44">
        <f t="shared" si="15"/>
        <v>1.5465729349736383</v>
      </c>
      <c r="Q44">
        <f t="shared" si="16"/>
        <v>1.8150174042764791</v>
      </c>
      <c r="R44">
        <f t="shared" si="17"/>
        <v>2.2253408179631107</v>
      </c>
      <c r="S44">
        <f t="shared" si="18"/>
        <v>3.5198095561979246</v>
      </c>
      <c r="T44">
        <f t="shared" si="19"/>
        <v>5.0696469063816023</v>
      </c>
      <c r="U44">
        <f t="shared" si="19"/>
        <v>9.0825828117844605</v>
      </c>
      <c r="V44" s="19">
        <f t="shared" si="4"/>
        <v>0.44202898550724623</v>
      </c>
      <c r="W44" s="19">
        <f t="shared" si="5"/>
        <v>0.59689557855126996</v>
      </c>
      <c r="X44" s="19">
        <f t="shared" si="6"/>
        <v>0.55203045685279173</v>
      </c>
      <c r="Y44" s="19">
        <f t="shared" si="7"/>
        <v>0.52407732864674872</v>
      </c>
      <c r="Z44" s="19">
        <f t="shared" si="8"/>
        <v>0.5372948781700646</v>
      </c>
      <c r="AA44" s="19">
        <f t="shared" si="9"/>
        <v>0.49619085805934221</v>
      </c>
      <c r="AB44" s="19">
        <f t="shared" si="10"/>
        <v>0.45927563339568084</v>
      </c>
      <c r="AC44" s="19">
        <f t="shared" si="11"/>
        <v>0.44962747003563353</v>
      </c>
      <c r="AD44" s="19">
        <f t="shared" si="12"/>
        <v>0.43978018623110982</v>
      </c>
    </row>
    <row r="45" spans="1:30">
      <c r="A45">
        <v>40</v>
      </c>
      <c r="B45" s="19" t="s">
        <v>170</v>
      </c>
      <c r="C45" t="s">
        <v>82</v>
      </c>
      <c r="D45" s="13">
        <v>1.1000000000000001</v>
      </c>
      <c r="E45">
        <v>0</v>
      </c>
      <c r="F45">
        <v>0.2</v>
      </c>
      <c r="G45">
        <v>0.2</v>
      </c>
      <c r="H45">
        <v>0</v>
      </c>
      <c r="I45">
        <v>0.2</v>
      </c>
      <c r="J45">
        <v>0.3</v>
      </c>
      <c r="K45">
        <v>0</v>
      </c>
      <c r="L45">
        <v>0</v>
      </c>
      <c r="M45">
        <f t="shared" si="2"/>
        <v>1.5942028985507246</v>
      </c>
      <c r="N45">
        <f t="shared" si="13"/>
        <v>0</v>
      </c>
      <c r="O45">
        <f t="shared" si="14"/>
        <v>8.4602368866328256E-2</v>
      </c>
      <c r="P45">
        <f t="shared" si="15"/>
        <v>7.0298769771529018E-2</v>
      </c>
      <c r="Q45">
        <f t="shared" si="16"/>
        <v>0</v>
      </c>
      <c r="R45">
        <f t="shared" si="17"/>
        <v>4.0096230954290289E-2</v>
      </c>
      <c r="S45">
        <f t="shared" si="18"/>
        <v>5.1011732698520641E-2</v>
      </c>
      <c r="T45">
        <f t="shared" si="19"/>
        <v>0</v>
      </c>
      <c r="U45">
        <f t="shared" si="19"/>
        <v>0</v>
      </c>
      <c r="V45" s="19">
        <f t="shared" si="4"/>
        <v>0.45797101449275346</v>
      </c>
      <c r="W45" s="19">
        <f t="shared" si="5"/>
        <v>0.59689557855126996</v>
      </c>
      <c r="X45" s="19">
        <f t="shared" si="6"/>
        <v>0.552876480541455</v>
      </c>
      <c r="Y45" s="19">
        <f t="shared" si="7"/>
        <v>0.52478031634446398</v>
      </c>
      <c r="Z45" s="19">
        <f t="shared" si="8"/>
        <v>0.5372948781700646</v>
      </c>
      <c r="AA45" s="19">
        <f t="shared" si="9"/>
        <v>0.49659182036888511</v>
      </c>
      <c r="AB45" s="19">
        <f t="shared" si="10"/>
        <v>0.45978575072266603</v>
      </c>
      <c r="AC45" s="19">
        <f t="shared" si="11"/>
        <v>0.44962747003563353</v>
      </c>
      <c r="AD45" s="19">
        <f t="shared" si="12"/>
        <v>0.43978018623110982</v>
      </c>
    </row>
    <row r="46" spans="1:30">
      <c r="A46">
        <v>41</v>
      </c>
      <c r="B46" s="19" t="s">
        <v>171</v>
      </c>
      <c r="C46" t="s">
        <v>47</v>
      </c>
      <c r="D46" s="13">
        <v>0.2</v>
      </c>
      <c r="E46">
        <v>1</v>
      </c>
      <c r="F46">
        <v>1.5</v>
      </c>
      <c r="G46">
        <v>2.5</v>
      </c>
      <c r="H46">
        <v>5.4</v>
      </c>
      <c r="I46">
        <v>7.5</v>
      </c>
      <c r="J46">
        <v>10</v>
      </c>
      <c r="K46">
        <v>6.6</v>
      </c>
      <c r="L46">
        <v>9</v>
      </c>
      <c r="M46">
        <f t="shared" si="2"/>
        <v>0.28985507246376807</v>
      </c>
      <c r="N46">
        <f t="shared" si="13"/>
        <v>0.47036688617121358</v>
      </c>
      <c r="O46">
        <f t="shared" si="14"/>
        <v>0.63451776649746183</v>
      </c>
      <c r="P46">
        <f t="shared" si="15"/>
        <v>0.87873462214411269</v>
      </c>
      <c r="Q46">
        <f t="shared" si="16"/>
        <v>1.3426156141223271</v>
      </c>
      <c r="R46">
        <f t="shared" si="17"/>
        <v>1.5036086607858858</v>
      </c>
      <c r="S46">
        <f t="shared" si="18"/>
        <v>1.7003910899506882</v>
      </c>
      <c r="T46">
        <f t="shared" si="19"/>
        <v>1.068999028182702</v>
      </c>
      <c r="U46">
        <f t="shared" si="19"/>
        <v>1.3738360555640361</v>
      </c>
      <c r="V46" s="19">
        <f t="shared" si="4"/>
        <v>0.46086956521739114</v>
      </c>
      <c r="W46" s="19">
        <f t="shared" si="5"/>
        <v>0.6015992474129821</v>
      </c>
      <c r="X46" s="19">
        <f t="shared" si="6"/>
        <v>0.55922165820642966</v>
      </c>
      <c r="Y46" s="19">
        <f t="shared" si="7"/>
        <v>0.53356766256590515</v>
      </c>
      <c r="Z46" s="19">
        <f t="shared" si="8"/>
        <v>0.55072103431128783</v>
      </c>
      <c r="AA46" s="19">
        <f t="shared" si="9"/>
        <v>0.51162790697674398</v>
      </c>
      <c r="AB46" s="19">
        <f t="shared" si="10"/>
        <v>0.4767896616221729</v>
      </c>
      <c r="AC46" s="19">
        <f t="shared" si="11"/>
        <v>0.46031746031746057</v>
      </c>
      <c r="AD46" s="19">
        <f t="shared" si="12"/>
        <v>0.45351854678675019</v>
      </c>
    </row>
    <row r="47" spans="1:30">
      <c r="A47">
        <v>42</v>
      </c>
      <c r="B47" s="19" t="s">
        <v>138</v>
      </c>
      <c r="C47" t="s">
        <v>83</v>
      </c>
      <c r="D47" s="13">
        <v>0</v>
      </c>
      <c r="E47">
        <v>0</v>
      </c>
      <c r="F47">
        <v>0.2</v>
      </c>
      <c r="G47">
        <v>0</v>
      </c>
      <c r="H47">
        <v>0.2</v>
      </c>
      <c r="I47">
        <v>1.4</v>
      </c>
      <c r="J47">
        <v>2.6</v>
      </c>
      <c r="K47">
        <v>2.4</v>
      </c>
      <c r="L47">
        <v>7.4</v>
      </c>
      <c r="M47">
        <f t="shared" si="2"/>
        <v>0</v>
      </c>
      <c r="N47">
        <f t="shared" si="13"/>
        <v>0</v>
      </c>
      <c r="O47">
        <f t="shared" si="14"/>
        <v>8.4602368866328256E-2</v>
      </c>
      <c r="P47">
        <f t="shared" si="15"/>
        <v>0</v>
      </c>
      <c r="Q47">
        <f t="shared" si="16"/>
        <v>4.9726504226752857E-2</v>
      </c>
      <c r="R47">
        <f t="shared" si="17"/>
        <v>0.28067361668003199</v>
      </c>
      <c r="S47">
        <f t="shared" si="18"/>
        <v>0.44210168338717898</v>
      </c>
      <c r="T47">
        <f t="shared" si="19"/>
        <v>0.38872691933916437</v>
      </c>
      <c r="U47">
        <f t="shared" si="19"/>
        <v>1.129598534574874</v>
      </c>
      <c r="V47" s="19">
        <f t="shared" si="4"/>
        <v>0.46086956521739114</v>
      </c>
      <c r="W47" s="19">
        <f t="shared" si="5"/>
        <v>0.6015992474129821</v>
      </c>
      <c r="X47" s="19">
        <f t="shared" si="6"/>
        <v>0.56006768189509293</v>
      </c>
      <c r="Y47" s="19">
        <f t="shared" si="7"/>
        <v>0.53356766256590515</v>
      </c>
      <c r="Z47" s="19">
        <f t="shared" si="8"/>
        <v>0.55121829935355537</v>
      </c>
      <c r="AA47" s="19">
        <f t="shared" si="9"/>
        <v>0.51443464314354426</v>
      </c>
      <c r="AB47" s="19">
        <f t="shared" si="10"/>
        <v>0.4812106784560447</v>
      </c>
      <c r="AC47" s="19">
        <f t="shared" si="11"/>
        <v>0.46420472951085223</v>
      </c>
      <c r="AD47" s="19">
        <f t="shared" si="12"/>
        <v>0.4648145321324989</v>
      </c>
    </row>
    <row r="48" spans="1:30">
      <c r="A48">
        <v>43</v>
      </c>
      <c r="B48" s="19" t="s">
        <v>139</v>
      </c>
      <c r="C48" t="s">
        <v>21</v>
      </c>
      <c r="D48" s="13">
        <v>0</v>
      </c>
      <c r="E48">
        <v>0</v>
      </c>
      <c r="F48">
        <v>0</v>
      </c>
      <c r="G48">
        <v>0.2</v>
      </c>
      <c r="H48">
        <v>0.5</v>
      </c>
      <c r="I48">
        <v>1.8</v>
      </c>
      <c r="J48">
        <v>4.0999999999999996</v>
      </c>
      <c r="K48">
        <v>3.6</v>
      </c>
      <c r="L48">
        <v>6.1</v>
      </c>
      <c r="M48">
        <f t="shared" si="2"/>
        <v>0</v>
      </c>
      <c r="N48">
        <f t="shared" si="13"/>
        <v>0</v>
      </c>
      <c r="O48">
        <f t="shared" si="14"/>
        <v>0</v>
      </c>
      <c r="P48">
        <f t="shared" si="15"/>
        <v>7.0298769771529018E-2</v>
      </c>
      <c r="Q48">
        <f t="shared" si="16"/>
        <v>0.12431626056688214</v>
      </c>
      <c r="R48">
        <f t="shared" si="17"/>
        <v>0.36086607858861258</v>
      </c>
      <c r="S48">
        <f t="shared" si="18"/>
        <v>0.69716034687978212</v>
      </c>
      <c r="T48">
        <f t="shared" si="19"/>
        <v>0.58309037900874661</v>
      </c>
      <c r="U48">
        <f t="shared" si="19"/>
        <v>0.9311555487711799</v>
      </c>
      <c r="V48" s="19">
        <f t="shared" si="4"/>
        <v>0.46086956521739114</v>
      </c>
      <c r="W48" s="19">
        <f t="shared" si="5"/>
        <v>0.6015992474129821</v>
      </c>
      <c r="X48" s="19">
        <f t="shared" si="6"/>
        <v>0.56006768189509293</v>
      </c>
      <c r="Y48" s="19">
        <f t="shared" si="7"/>
        <v>0.53427065026362042</v>
      </c>
      <c r="Z48" s="19">
        <f t="shared" si="8"/>
        <v>0.55246146195922419</v>
      </c>
      <c r="AA48" s="19">
        <f t="shared" si="9"/>
        <v>0.51804330392943043</v>
      </c>
      <c r="AB48" s="19">
        <f t="shared" si="10"/>
        <v>0.48818228192484253</v>
      </c>
      <c r="AC48" s="19">
        <f t="shared" si="11"/>
        <v>0.47003563330093967</v>
      </c>
      <c r="AD48" s="19">
        <f t="shared" si="12"/>
        <v>0.47412608762021069</v>
      </c>
    </row>
    <row r="49" spans="1:30">
      <c r="A49">
        <v>44</v>
      </c>
      <c r="B49" s="19" t="s">
        <v>135</v>
      </c>
      <c r="C49" t="s">
        <v>49</v>
      </c>
      <c r="D49" s="13">
        <v>0</v>
      </c>
      <c r="E49">
        <v>0</v>
      </c>
      <c r="F49">
        <v>0</v>
      </c>
      <c r="G49">
        <v>0</v>
      </c>
      <c r="H49">
        <v>0.1</v>
      </c>
      <c r="I49">
        <v>0.6</v>
      </c>
      <c r="J49">
        <v>0.4</v>
      </c>
      <c r="K49">
        <v>0.6</v>
      </c>
      <c r="L49">
        <v>0</v>
      </c>
      <c r="M49">
        <f t="shared" si="2"/>
        <v>0</v>
      </c>
      <c r="N49">
        <f t="shared" si="13"/>
        <v>0</v>
      </c>
      <c r="O49">
        <f t="shared" si="14"/>
        <v>0</v>
      </c>
      <c r="P49">
        <f t="shared" si="15"/>
        <v>0</v>
      </c>
      <c r="Q49">
        <f t="shared" si="16"/>
        <v>2.4863252113376429E-2</v>
      </c>
      <c r="R49">
        <f t="shared" si="17"/>
        <v>0.12028869286287085</v>
      </c>
      <c r="S49">
        <f t="shared" si="18"/>
        <v>6.8015643598027531E-2</v>
      </c>
      <c r="T49">
        <f t="shared" si="19"/>
        <v>9.7181729834791092E-2</v>
      </c>
      <c r="U49">
        <f t="shared" si="19"/>
        <v>0</v>
      </c>
      <c r="V49" s="19">
        <f t="shared" si="4"/>
        <v>0.46086956521739114</v>
      </c>
      <c r="W49" s="19">
        <f t="shared" si="5"/>
        <v>0.6015992474129821</v>
      </c>
      <c r="X49" s="19">
        <f t="shared" si="6"/>
        <v>0.56006768189509293</v>
      </c>
      <c r="Y49" s="19">
        <f t="shared" si="7"/>
        <v>0.53427065026362042</v>
      </c>
      <c r="Z49" s="19">
        <f t="shared" si="8"/>
        <v>0.55271009448035791</v>
      </c>
      <c r="AA49" s="19">
        <f t="shared" si="9"/>
        <v>0.51924619085805912</v>
      </c>
      <c r="AB49" s="19">
        <f t="shared" si="10"/>
        <v>0.48886243836082283</v>
      </c>
      <c r="AC49" s="19">
        <f t="shared" si="11"/>
        <v>0.47100745059928756</v>
      </c>
      <c r="AD49" s="19">
        <f t="shared" si="12"/>
        <v>0.47412608762021069</v>
      </c>
    </row>
    <row r="50" spans="1:30">
      <c r="A50">
        <v>45</v>
      </c>
      <c r="B50" s="19" t="s">
        <v>136</v>
      </c>
      <c r="C50" t="s">
        <v>22</v>
      </c>
      <c r="D50" s="13">
        <v>0</v>
      </c>
      <c r="E50">
        <v>0</v>
      </c>
      <c r="F50">
        <v>0.5</v>
      </c>
      <c r="G50">
        <v>0.3</v>
      </c>
      <c r="H50">
        <v>0.8</v>
      </c>
      <c r="I50">
        <v>0.9</v>
      </c>
      <c r="J50">
        <v>1.8</v>
      </c>
      <c r="K50">
        <v>2.9</v>
      </c>
      <c r="L50">
        <v>2.6</v>
      </c>
      <c r="M50">
        <f t="shared" si="2"/>
        <v>0</v>
      </c>
      <c r="N50">
        <f t="shared" si="13"/>
        <v>0</v>
      </c>
      <c r="O50">
        <f t="shared" si="14"/>
        <v>0.21150592216582059</v>
      </c>
      <c r="P50">
        <f t="shared" si="15"/>
        <v>0.1054481546572935</v>
      </c>
      <c r="Q50">
        <f t="shared" si="16"/>
        <v>0.19890601690701143</v>
      </c>
      <c r="R50">
        <f t="shared" si="17"/>
        <v>0.18043303929430629</v>
      </c>
      <c r="S50">
        <f t="shared" si="18"/>
        <v>0.30607039619112392</v>
      </c>
      <c r="T50">
        <f t="shared" si="19"/>
        <v>0.46971169420149028</v>
      </c>
      <c r="U50">
        <f t="shared" si="19"/>
        <v>0.39688597160738814</v>
      </c>
      <c r="V50" s="19">
        <f t="shared" si="4"/>
        <v>0.46086956521739114</v>
      </c>
      <c r="W50" s="19">
        <f t="shared" si="5"/>
        <v>0.6015992474129821</v>
      </c>
      <c r="X50" s="19">
        <f t="shared" si="6"/>
        <v>0.56218274111675115</v>
      </c>
      <c r="Y50" s="19">
        <f t="shared" si="7"/>
        <v>0.53532513181019337</v>
      </c>
      <c r="Z50" s="19">
        <f t="shared" si="8"/>
        <v>0.55469915464942798</v>
      </c>
      <c r="AA50" s="19">
        <f t="shared" si="9"/>
        <v>0.52105052125100215</v>
      </c>
      <c r="AB50" s="19">
        <f t="shared" si="10"/>
        <v>0.49192314232273404</v>
      </c>
      <c r="AC50" s="19">
        <f t="shared" si="11"/>
        <v>0.47570456754130247</v>
      </c>
      <c r="AD50" s="19">
        <f t="shared" si="12"/>
        <v>0.47809494733628455</v>
      </c>
    </row>
    <row r="51" spans="1:30">
      <c r="A51">
        <v>46</v>
      </c>
      <c r="B51" s="19" t="s">
        <v>137</v>
      </c>
      <c r="C51" t="s">
        <v>48</v>
      </c>
      <c r="D51" s="13">
        <v>0</v>
      </c>
      <c r="E51">
        <v>0</v>
      </c>
      <c r="F51">
        <v>0</v>
      </c>
      <c r="G51">
        <v>0.2</v>
      </c>
      <c r="H51">
        <v>0.1</v>
      </c>
      <c r="I51">
        <v>1.4</v>
      </c>
      <c r="J51">
        <v>1.2</v>
      </c>
      <c r="K51">
        <v>2.8</v>
      </c>
      <c r="L51">
        <v>7</v>
      </c>
      <c r="M51">
        <f t="shared" si="2"/>
        <v>0</v>
      </c>
      <c r="N51">
        <f t="shared" si="13"/>
        <v>0</v>
      </c>
      <c r="O51">
        <f t="shared" si="14"/>
        <v>0</v>
      </c>
      <c r="P51">
        <f t="shared" si="15"/>
        <v>7.0298769771529018E-2</v>
      </c>
      <c r="Q51">
        <f t="shared" si="16"/>
        <v>2.4863252113376429E-2</v>
      </c>
      <c r="R51">
        <f t="shared" si="17"/>
        <v>0.28067361668003199</v>
      </c>
      <c r="S51">
        <f t="shared" si="18"/>
        <v>0.20404693079408256</v>
      </c>
      <c r="T51">
        <f t="shared" si="19"/>
        <v>0.45351473922902513</v>
      </c>
      <c r="U51">
        <f t="shared" si="19"/>
        <v>1.0685391543275835</v>
      </c>
      <c r="V51" s="19">
        <f t="shared" si="4"/>
        <v>0.46086956521739114</v>
      </c>
      <c r="W51" s="19">
        <f t="shared" si="5"/>
        <v>0.6015992474129821</v>
      </c>
      <c r="X51" s="19">
        <f t="shared" si="6"/>
        <v>0.56218274111675115</v>
      </c>
      <c r="Y51" s="19">
        <f t="shared" si="7"/>
        <v>0.53602811950790863</v>
      </c>
      <c r="Z51" s="19">
        <f t="shared" si="8"/>
        <v>0.5549477871705617</v>
      </c>
      <c r="AA51" s="19">
        <f t="shared" si="9"/>
        <v>0.52385725741780242</v>
      </c>
      <c r="AB51" s="19">
        <f t="shared" si="10"/>
        <v>0.49396361163067487</v>
      </c>
      <c r="AC51" s="19">
        <f t="shared" si="11"/>
        <v>0.48023971493359274</v>
      </c>
      <c r="AD51" s="19">
        <f t="shared" si="12"/>
        <v>0.48878033887956041</v>
      </c>
    </row>
    <row r="52" spans="1:30">
      <c r="A52">
        <v>47</v>
      </c>
      <c r="B52" s="19" t="s">
        <v>140</v>
      </c>
      <c r="C52" t="s">
        <v>23</v>
      </c>
      <c r="D52" s="13">
        <v>0</v>
      </c>
      <c r="E52">
        <v>0</v>
      </c>
      <c r="F52">
        <v>0</v>
      </c>
      <c r="G52">
        <v>0.3</v>
      </c>
      <c r="H52">
        <v>1.1000000000000001</v>
      </c>
      <c r="I52">
        <v>2.2999999999999998</v>
      </c>
      <c r="J52">
        <v>3.5</v>
      </c>
      <c r="K52">
        <v>3.9</v>
      </c>
      <c r="L52">
        <v>7.8</v>
      </c>
      <c r="M52">
        <f t="shared" si="2"/>
        <v>0</v>
      </c>
      <c r="N52">
        <f t="shared" si="13"/>
        <v>0</v>
      </c>
      <c r="O52">
        <f t="shared" si="14"/>
        <v>0</v>
      </c>
      <c r="P52">
        <f t="shared" si="15"/>
        <v>0.1054481546572935</v>
      </c>
      <c r="Q52">
        <f t="shared" si="16"/>
        <v>0.27349577324714069</v>
      </c>
      <c r="R52">
        <f t="shared" si="17"/>
        <v>0.46110665597433825</v>
      </c>
      <c r="S52">
        <f t="shared" si="18"/>
        <v>0.59513688148274091</v>
      </c>
      <c r="T52">
        <f t="shared" si="19"/>
        <v>0.63168124392614211</v>
      </c>
      <c r="U52">
        <f t="shared" si="19"/>
        <v>1.1906579148221645</v>
      </c>
      <c r="V52" s="19">
        <f t="shared" si="4"/>
        <v>0.46086956521739114</v>
      </c>
      <c r="W52" s="19">
        <f t="shared" si="5"/>
        <v>0.6015992474129821</v>
      </c>
      <c r="X52" s="19">
        <f t="shared" si="6"/>
        <v>0.56218274111675115</v>
      </c>
      <c r="Y52" s="19">
        <f t="shared" si="7"/>
        <v>0.53708260105448158</v>
      </c>
      <c r="Z52" s="19">
        <f t="shared" si="8"/>
        <v>0.55768274490303316</v>
      </c>
      <c r="AA52" s="19">
        <f t="shared" si="9"/>
        <v>0.52846832397754584</v>
      </c>
      <c r="AB52" s="19">
        <f t="shared" si="10"/>
        <v>0.49991498044550225</v>
      </c>
      <c r="AC52" s="19">
        <f t="shared" si="11"/>
        <v>0.48655652737285415</v>
      </c>
      <c r="AD52" s="19">
        <f t="shared" si="12"/>
        <v>0.50068691802778209</v>
      </c>
    </row>
    <row r="53" spans="1:30">
      <c r="A53">
        <v>48</v>
      </c>
      <c r="B53" s="19" t="s">
        <v>141</v>
      </c>
      <c r="C53" t="s">
        <v>24</v>
      </c>
      <c r="D53" s="13">
        <v>0</v>
      </c>
      <c r="E53">
        <v>0</v>
      </c>
      <c r="F53">
        <v>0</v>
      </c>
      <c r="G53">
        <v>0</v>
      </c>
      <c r="H53">
        <v>0.1</v>
      </c>
      <c r="I53">
        <v>0.2</v>
      </c>
      <c r="J53">
        <v>1.3</v>
      </c>
      <c r="K53">
        <v>2.1</v>
      </c>
      <c r="L53">
        <v>1.6</v>
      </c>
      <c r="M53">
        <f t="shared" si="2"/>
        <v>0</v>
      </c>
      <c r="N53">
        <f t="shared" si="13"/>
        <v>0</v>
      </c>
      <c r="O53">
        <f t="shared" si="14"/>
        <v>0</v>
      </c>
      <c r="P53">
        <f t="shared" si="15"/>
        <v>0</v>
      </c>
      <c r="Q53">
        <f t="shared" si="16"/>
        <v>2.4863252113376429E-2</v>
      </c>
      <c r="R53">
        <f t="shared" si="17"/>
        <v>4.0096230954290289E-2</v>
      </c>
      <c r="S53">
        <f t="shared" si="18"/>
        <v>0.22105084169358949</v>
      </c>
      <c r="T53">
        <f t="shared" si="19"/>
        <v>0.34013605442176886</v>
      </c>
      <c r="U53">
        <f t="shared" si="19"/>
        <v>0.24423752098916199</v>
      </c>
      <c r="V53" s="19">
        <f t="shared" si="4"/>
        <v>0.46086956521739114</v>
      </c>
      <c r="W53" s="19">
        <f t="shared" si="5"/>
        <v>0.6015992474129821</v>
      </c>
      <c r="X53" s="19">
        <f t="shared" si="6"/>
        <v>0.56218274111675115</v>
      </c>
      <c r="Y53" s="19">
        <f t="shared" si="7"/>
        <v>0.53708260105448158</v>
      </c>
      <c r="Z53" s="19">
        <f t="shared" si="8"/>
        <v>0.55793137742416687</v>
      </c>
      <c r="AA53" s="19">
        <f t="shared" si="9"/>
        <v>0.52886928628708874</v>
      </c>
      <c r="AB53" s="19">
        <f t="shared" si="10"/>
        <v>0.50212548886243813</v>
      </c>
      <c r="AC53" s="19">
        <f t="shared" si="11"/>
        <v>0.48995788791707184</v>
      </c>
      <c r="AD53" s="19">
        <f t="shared" si="12"/>
        <v>0.50312929323767375</v>
      </c>
    </row>
    <row r="54" spans="1:30">
      <c r="A54">
        <v>49</v>
      </c>
      <c r="B54" s="19" t="s">
        <v>142</v>
      </c>
      <c r="C54" t="s">
        <v>84</v>
      </c>
      <c r="D54" s="13">
        <v>0</v>
      </c>
      <c r="E54">
        <v>0</v>
      </c>
      <c r="F54">
        <v>0.3</v>
      </c>
      <c r="G54">
        <v>0.4</v>
      </c>
      <c r="H54">
        <v>0.5</v>
      </c>
      <c r="I54">
        <v>0.6</v>
      </c>
      <c r="J54">
        <v>1.9</v>
      </c>
      <c r="K54">
        <v>2.7</v>
      </c>
      <c r="L54">
        <v>0.9</v>
      </c>
      <c r="M54">
        <f t="shared" si="2"/>
        <v>0</v>
      </c>
      <c r="N54">
        <f t="shared" si="13"/>
        <v>0</v>
      </c>
      <c r="O54">
        <f t="shared" si="14"/>
        <v>0.12690355329949235</v>
      </c>
      <c r="P54">
        <f t="shared" si="15"/>
        <v>0.14059753954305804</v>
      </c>
      <c r="Q54">
        <f t="shared" si="16"/>
        <v>0.12431626056688214</v>
      </c>
      <c r="R54">
        <f t="shared" si="17"/>
        <v>0.12028869286287085</v>
      </c>
      <c r="S54">
        <f t="shared" si="18"/>
        <v>0.32307430709063079</v>
      </c>
      <c r="T54">
        <f t="shared" si="19"/>
        <v>0.43731778425655998</v>
      </c>
      <c r="U54">
        <f t="shared" si="19"/>
        <v>0.13738360555640361</v>
      </c>
      <c r="V54" s="19">
        <f t="shared" si="4"/>
        <v>0.46086956521739114</v>
      </c>
      <c r="W54" s="19">
        <f t="shared" si="5"/>
        <v>0.6015992474129821</v>
      </c>
      <c r="X54" s="19">
        <f t="shared" si="6"/>
        <v>0.56345177664974611</v>
      </c>
      <c r="Y54" s="19">
        <f t="shared" si="7"/>
        <v>0.5384885764499121</v>
      </c>
      <c r="Z54" s="19">
        <f t="shared" si="8"/>
        <v>0.55917454002983569</v>
      </c>
      <c r="AA54" s="19">
        <f t="shared" si="9"/>
        <v>0.53007217321571742</v>
      </c>
      <c r="AB54" s="19">
        <f t="shared" si="10"/>
        <v>0.50535623193334445</v>
      </c>
      <c r="AC54" s="19">
        <f t="shared" si="11"/>
        <v>0.49433106575963742</v>
      </c>
      <c r="AD54" s="19">
        <f t="shared" si="12"/>
        <v>0.50450312929323782</v>
      </c>
    </row>
    <row r="55" spans="1:30">
      <c r="A55">
        <v>50</v>
      </c>
      <c r="B55" s="19" t="s">
        <v>143</v>
      </c>
      <c r="C55" t="s">
        <v>25</v>
      </c>
      <c r="D55" s="13">
        <v>0</v>
      </c>
      <c r="E55">
        <v>0.4</v>
      </c>
      <c r="F55">
        <v>1.3</v>
      </c>
      <c r="G55">
        <v>3.4</v>
      </c>
      <c r="H55">
        <v>12.5</v>
      </c>
      <c r="I55">
        <v>20.8</v>
      </c>
      <c r="J55">
        <v>33</v>
      </c>
      <c r="K55">
        <v>42.9</v>
      </c>
      <c r="L55">
        <v>46.2</v>
      </c>
      <c r="M55">
        <f t="shared" si="2"/>
        <v>0</v>
      </c>
      <c r="N55">
        <f t="shared" si="13"/>
        <v>0.18814675446848542</v>
      </c>
      <c r="O55">
        <f t="shared" si="14"/>
        <v>0.54991539763113362</v>
      </c>
      <c r="P55">
        <f t="shared" si="15"/>
        <v>1.1950790861159932</v>
      </c>
      <c r="Q55">
        <f t="shared" si="16"/>
        <v>3.1079065141720532</v>
      </c>
      <c r="R55">
        <f t="shared" si="17"/>
        <v>4.1700080192461897</v>
      </c>
      <c r="S55">
        <f t="shared" si="18"/>
        <v>5.6112905968372715</v>
      </c>
      <c r="T55">
        <f t="shared" si="19"/>
        <v>6.9484936831875634</v>
      </c>
      <c r="U55">
        <f t="shared" si="19"/>
        <v>7.0523584185620516</v>
      </c>
      <c r="V55" s="19">
        <f t="shared" si="4"/>
        <v>0.46086956521739114</v>
      </c>
      <c r="W55" s="19">
        <f t="shared" si="5"/>
        <v>0.60348071495766697</v>
      </c>
      <c r="X55" s="19">
        <f t="shared" si="6"/>
        <v>0.56895093062605739</v>
      </c>
      <c r="Y55" s="19">
        <f t="shared" si="7"/>
        <v>0.55043936731107201</v>
      </c>
      <c r="Z55" s="19">
        <f t="shared" si="8"/>
        <v>0.59025360517155623</v>
      </c>
      <c r="AA55" s="19">
        <f t="shared" si="9"/>
        <v>0.57177225340817928</v>
      </c>
      <c r="AB55" s="19">
        <f t="shared" si="10"/>
        <v>0.56146913790171715</v>
      </c>
      <c r="AC55" s="19">
        <f t="shared" si="11"/>
        <v>0.5638160025915131</v>
      </c>
      <c r="AD55" s="19">
        <f t="shared" si="12"/>
        <v>0.57502671347885836</v>
      </c>
    </row>
    <row r="56" spans="1:30">
      <c r="A56">
        <v>51</v>
      </c>
      <c r="B56" s="19" t="s">
        <v>144</v>
      </c>
      <c r="C56" t="s">
        <v>85</v>
      </c>
      <c r="D56" s="13">
        <v>0</v>
      </c>
      <c r="E56">
        <v>0.8</v>
      </c>
      <c r="F56">
        <v>0.8</v>
      </c>
      <c r="G56">
        <v>0.9</v>
      </c>
      <c r="H56">
        <v>2.1</v>
      </c>
      <c r="I56">
        <v>3.9</v>
      </c>
      <c r="J56">
        <v>5.4</v>
      </c>
      <c r="K56">
        <v>8</v>
      </c>
      <c r="L56">
        <v>10.9</v>
      </c>
      <c r="M56">
        <f t="shared" si="2"/>
        <v>0</v>
      </c>
      <c r="N56">
        <f t="shared" si="13"/>
        <v>0.37629350893697083</v>
      </c>
      <c r="O56">
        <f t="shared" si="14"/>
        <v>0.33840947546531303</v>
      </c>
      <c r="P56">
        <f t="shared" si="15"/>
        <v>0.3163444639718806</v>
      </c>
      <c r="Q56">
        <f t="shared" si="16"/>
        <v>0.52212829438090502</v>
      </c>
      <c r="R56">
        <f t="shared" si="17"/>
        <v>0.78187650360866057</v>
      </c>
      <c r="S56">
        <f t="shared" si="18"/>
        <v>0.91821118857337169</v>
      </c>
      <c r="T56">
        <f t="shared" si="19"/>
        <v>1.2957563977972146</v>
      </c>
      <c r="U56">
        <f t="shared" si="19"/>
        <v>1.6638681117386658</v>
      </c>
      <c r="V56" s="19">
        <f t="shared" si="4"/>
        <v>0.46086956521739114</v>
      </c>
      <c r="W56" s="19">
        <f t="shared" si="5"/>
        <v>0.60724365004703673</v>
      </c>
      <c r="X56" s="19">
        <f t="shared" si="6"/>
        <v>0.57233502538071057</v>
      </c>
      <c r="Y56" s="19">
        <f t="shared" si="7"/>
        <v>0.55360281195079086</v>
      </c>
      <c r="Z56" s="19">
        <f t="shared" si="8"/>
        <v>0.59547488811536531</v>
      </c>
      <c r="AA56" s="19">
        <f t="shared" si="9"/>
        <v>0.57959101844426586</v>
      </c>
      <c r="AB56" s="19">
        <f t="shared" si="10"/>
        <v>0.57065124978745085</v>
      </c>
      <c r="AC56" s="19">
        <f t="shared" si="11"/>
        <v>0.5767735665694852</v>
      </c>
      <c r="AD56" s="19">
        <f t="shared" si="12"/>
        <v>0.59166539459624501</v>
      </c>
    </row>
    <row r="57" spans="1:30">
      <c r="A57">
        <v>52</v>
      </c>
      <c r="B57" s="19" t="s">
        <v>145</v>
      </c>
      <c r="C57" t="s">
        <v>86</v>
      </c>
      <c r="D57" s="13">
        <v>0</v>
      </c>
      <c r="E57">
        <v>0</v>
      </c>
      <c r="F57">
        <v>0.2</v>
      </c>
      <c r="G57">
        <v>0.3</v>
      </c>
      <c r="H57">
        <v>1.4</v>
      </c>
      <c r="I57">
        <v>1.1000000000000001</v>
      </c>
      <c r="J57">
        <v>2.7</v>
      </c>
      <c r="K57">
        <v>1.9</v>
      </c>
      <c r="L57">
        <v>3</v>
      </c>
      <c r="M57">
        <f t="shared" si="2"/>
        <v>0</v>
      </c>
      <c r="N57">
        <f t="shared" si="13"/>
        <v>0</v>
      </c>
      <c r="O57">
        <f t="shared" si="14"/>
        <v>8.4602368866328256E-2</v>
      </c>
      <c r="P57">
        <f t="shared" si="15"/>
        <v>0.1054481546572935</v>
      </c>
      <c r="Q57">
        <f t="shared" si="16"/>
        <v>0.34808552958726996</v>
      </c>
      <c r="R57">
        <f t="shared" si="17"/>
        <v>0.22052927024859659</v>
      </c>
      <c r="S57">
        <f t="shared" si="18"/>
        <v>0.45910559428668585</v>
      </c>
      <c r="T57">
        <f t="shared" si="19"/>
        <v>0.30774214447683845</v>
      </c>
      <c r="U57">
        <f t="shared" si="19"/>
        <v>0.45794535185467872</v>
      </c>
      <c r="V57" s="19">
        <f t="shared" si="4"/>
        <v>0.46086956521739114</v>
      </c>
      <c r="W57" s="19">
        <f t="shared" si="5"/>
        <v>0.60724365004703673</v>
      </c>
      <c r="X57" s="19">
        <f t="shared" si="6"/>
        <v>0.57318104906937384</v>
      </c>
      <c r="Y57" s="19">
        <f t="shared" si="7"/>
        <v>0.55465729349736381</v>
      </c>
      <c r="Z57" s="19">
        <f t="shared" si="8"/>
        <v>0.59895574341123803</v>
      </c>
      <c r="AA57" s="19">
        <f t="shared" si="9"/>
        <v>0.58179631114675179</v>
      </c>
      <c r="AB57" s="19">
        <f t="shared" si="10"/>
        <v>0.57524230573031776</v>
      </c>
      <c r="AC57" s="19">
        <f t="shared" si="11"/>
        <v>0.57985098801425361</v>
      </c>
      <c r="AD57" s="19">
        <f t="shared" si="12"/>
        <v>0.59624484811479184</v>
      </c>
    </row>
    <row r="58" spans="1:30">
      <c r="A58">
        <v>53</v>
      </c>
      <c r="B58" s="19" t="s">
        <v>146</v>
      </c>
      <c r="C58" t="s">
        <v>87</v>
      </c>
      <c r="D58" s="13">
        <v>0</v>
      </c>
      <c r="E58">
        <v>0</v>
      </c>
      <c r="F58">
        <v>0.5</v>
      </c>
      <c r="G58">
        <v>1.4</v>
      </c>
      <c r="H58">
        <v>2.2000000000000002</v>
      </c>
      <c r="I58">
        <v>3.7</v>
      </c>
      <c r="J58">
        <v>5.0999999999999996</v>
      </c>
      <c r="K58">
        <v>4.4000000000000004</v>
      </c>
      <c r="L58">
        <v>2</v>
      </c>
      <c r="M58">
        <f t="shared" si="2"/>
        <v>0</v>
      </c>
      <c r="N58">
        <f t="shared" si="13"/>
        <v>0</v>
      </c>
      <c r="O58">
        <f t="shared" si="14"/>
        <v>0.21150592216582059</v>
      </c>
      <c r="P58">
        <f t="shared" si="15"/>
        <v>0.49209138840070304</v>
      </c>
      <c r="Q58">
        <f t="shared" si="16"/>
        <v>0.54699154649428139</v>
      </c>
      <c r="R58">
        <f t="shared" si="17"/>
        <v>0.7417802726543703</v>
      </c>
      <c r="S58">
        <f t="shared" si="18"/>
        <v>0.86719945587485103</v>
      </c>
      <c r="T58">
        <f t="shared" si="19"/>
        <v>0.71266601878846814</v>
      </c>
      <c r="U58">
        <f t="shared" si="19"/>
        <v>0.30529690123645242</v>
      </c>
      <c r="V58" s="19">
        <f t="shared" si="4"/>
        <v>0.46086956521739114</v>
      </c>
      <c r="W58" s="19">
        <f t="shared" si="5"/>
        <v>0.60724365004703673</v>
      </c>
      <c r="X58" s="19">
        <f t="shared" si="6"/>
        <v>0.57529610829103206</v>
      </c>
      <c r="Y58" s="19">
        <f t="shared" si="7"/>
        <v>0.55957820738137087</v>
      </c>
      <c r="Z58" s="19">
        <f t="shared" si="8"/>
        <v>0.60442565887618083</v>
      </c>
      <c r="AA58" s="19">
        <f t="shared" si="9"/>
        <v>0.58921411387329548</v>
      </c>
      <c r="AB58" s="19">
        <f t="shared" si="10"/>
        <v>0.58391430028906632</v>
      </c>
      <c r="AC58" s="19">
        <f t="shared" si="11"/>
        <v>0.58697764820213827</v>
      </c>
      <c r="AD58" s="19">
        <f t="shared" si="12"/>
        <v>0.59929781712715635</v>
      </c>
    </row>
    <row r="59" spans="1:30">
      <c r="A59">
        <v>54</v>
      </c>
      <c r="B59" s="19" t="s">
        <v>147</v>
      </c>
      <c r="C59" t="s">
        <v>88</v>
      </c>
      <c r="D59" s="13">
        <v>0</v>
      </c>
      <c r="E59">
        <v>1.5</v>
      </c>
      <c r="F59">
        <v>1.2</v>
      </c>
      <c r="G59">
        <v>2.2000000000000002</v>
      </c>
      <c r="H59">
        <v>2.4</v>
      </c>
      <c r="I59">
        <v>1.5</v>
      </c>
      <c r="J59">
        <v>1.6</v>
      </c>
      <c r="K59">
        <v>1.4</v>
      </c>
      <c r="L59">
        <v>2</v>
      </c>
      <c r="M59">
        <f t="shared" si="2"/>
        <v>0</v>
      </c>
      <c r="N59">
        <f t="shared" si="13"/>
        <v>0.70555032925682037</v>
      </c>
      <c r="O59">
        <f t="shared" si="14"/>
        <v>0.5076142131979694</v>
      </c>
      <c r="P59">
        <f t="shared" si="15"/>
        <v>0.77328646748681917</v>
      </c>
      <c r="Q59">
        <f t="shared" si="16"/>
        <v>0.59671805072103423</v>
      </c>
      <c r="R59">
        <f t="shared" si="17"/>
        <v>0.30072173215717712</v>
      </c>
      <c r="S59">
        <f t="shared" si="18"/>
        <v>0.27206257439211012</v>
      </c>
      <c r="T59">
        <f t="shared" si="19"/>
        <v>0.22675736961451257</v>
      </c>
      <c r="U59">
        <f t="shared" si="19"/>
        <v>0.30529690123645242</v>
      </c>
      <c r="V59" s="19">
        <f t="shared" si="4"/>
        <v>0.46086956521739114</v>
      </c>
      <c r="W59" s="19">
        <f t="shared" si="5"/>
        <v>0.61429915333960494</v>
      </c>
      <c r="X59" s="19">
        <f t="shared" si="6"/>
        <v>0.58037225042301177</v>
      </c>
      <c r="Y59" s="19">
        <f t="shared" si="7"/>
        <v>0.5673110720562391</v>
      </c>
      <c r="Z59" s="19">
        <f t="shared" si="8"/>
        <v>0.61039283938339117</v>
      </c>
      <c r="AA59" s="19">
        <f t="shared" si="9"/>
        <v>0.5922213311948672</v>
      </c>
      <c r="AB59" s="19">
        <f t="shared" si="10"/>
        <v>0.58663492603298739</v>
      </c>
      <c r="AC59" s="19">
        <f t="shared" si="11"/>
        <v>0.58924522189828343</v>
      </c>
      <c r="AD59" s="19">
        <f t="shared" si="12"/>
        <v>0.60235078613952087</v>
      </c>
    </row>
    <row r="60" spans="1:30">
      <c r="A60">
        <v>55</v>
      </c>
      <c r="B60" s="19" t="s">
        <v>148</v>
      </c>
      <c r="C60" t="s">
        <v>89</v>
      </c>
      <c r="D60" s="13">
        <v>0.6</v>
      </c>
      <c r="E60">
        <v>0.9</v>
      </c>
      <c r="F60">
        <v>0.4</v>
      </c>
      <c r="G60">
        <v>0.9</v>
      </c>
      <c r="H60">
        <v>1.9</v>
      </c>
      <c r="I60">
        <v>2.1</v>
      </c>
      <c r="J60">
        <v>2.9</v>
      </c>
      <c r="K60">
        <v>3.7</v>
      </c>
      <c r="L60">
        <v>8.8000000000000007</v>
      </c>
      <c r="M60">
        <f t="shared" si="2"/>
        <v>0.86956521739130421</v>
      </c>
      <c r="N60">
        <f t="shared" si="13"/>
        <v>0.42333019755409224</v>
      </c>
      <c r="O60">
        <f t="shared" si="14"/>
        <v>0.16920473773265651</v>
      </c>
      <c r="P60">
        <f t="shared" si="15"/>
        <v>0.3163444639718806</v>
      </c>
      <c r="Q60">
        <f t="shared" si="16"/>
        <v>0.47240179015415207</v>
      </c>
      <c r="R60">
        <f t="shared" si="17"/>
        <v>0.42101042502004804</v>
      </c>
      <c r="S60">
        <f t="shared" si="18"/>
        <v>0.49311341608569953</v>
      </c>
      <c r="T60">
        <f t="shared" si="19"/>
        <v>0.59928733398121181</v>
      </c>
      <c r="U60">
        <f t="shared" si="19"/>
        <v>1.3433063654403907</v>
      </c>
      <c r="V60" s="19">
        <f t="shared" si="4"/>
        <v>0.46956521739130419</v>
      </c>
      <c r="W60" s="19">
        <f t="shared" si="5"/>
        <v>0.61853245531514589</v>
      </c>
      <c r="X60" s="19">
        <f t="shared" si="6"/>
        <v>0.5820642978003383</v>
      </c>
      <c r="Y60" s="19">
        <f t="shared" si="7"/>
        <v>0.57047451669595794</v>
      </c>
      <c r="Z60" s="19">
        <f t="shared" si="8"/>
        <v>0.61511685728493271</v>
      </c>
      <c r="AA60" s="19">
        <f t="shared" si="9"/>
        <v>0.59643143544506771</v>
      </c>
      <c r="AB60" s="19">
        <f t="shared" si="10"/>
        <v>0.59156606019384439</v>
      </c>
      <c r="AC60" s="19">
        <f t="shared" si="11"/>
        <v>0.59523809523809557</v>
      </c>
      <c r="AD60" s="19">
        <f t="shared" si="12"/>
        <v>0.61578384979392475</v>
      </c>
    </row>
    <row r="61" spans="1:30">
      <c r="A61">
        <v>56</v>
      </c>
      <c r="B61" s="19" t="s">
        <v>185</v>
      </c>
      <c r="C61" t="s">
        <v>26</v>
      </c>
      <c r="D61" s="13">
        <v>0</v>
      </c>
      <c r="E61">
        <v>0</v>
      </c>
      <c r="F61">
        <v>0.2</v>
      </c>
      <c r="G61">
        <v>0.3</v>
      </c>
      <c r="H61">
        <v>0.7</v>
      </c>
      <c r="I61">
        <v>1.6</v>
      </c>
      <c r="J61">
        <v>2.1</v>
      </c>
      <c r="K61">
        <v>2.4</v>
      </c>
      <c r="L61">
        <v>2.6</v>
      </c>
      <c r="M61">
        <f t="shared" si="2"/>
        <v>0</v>
      </c>
      <c r="N61">
        <f t="shared" si="13"/>
        <v>0</v>
      </c>
      <c r="O61">
        <f t="shared" si="14"/>
        <v>8.4602368866328256E-2</v>
      </c>
      <c r="P61">
        <f t="shared" si="15"/>
        <v>0.1054481546572935</v>
      </c>
      <c r="Q61">
        <f t="shared" si="16"/>
        <v>0.17404276479363498</v>
      </c>
      <c r="R61">
        <f t="shared" si="17"/>
        <v>0.32076984763432231</v>
      </c>
      <c r="S61">
        <f t="shared" si="18"/>
        <v>0.35708212888964452</v>
      </c>
      <c r="T61">
        <f t="shared" si="19"/>
        <v>0.38872691933916437</v>
      </c>
      <c r="U61">
        <f t="shared" si="19"/>
        <v>0.39688597160738814</v>
      </c>
      <c r="V61" s="19">
        <f t="shared" si="4"/>
        <v>0.46956521739130419</v>
      </c>
      <c r="W61" s="19">
        <f t="shared" si="5"/>
        <v>0.61853245531514589</v>
      </c>
      <c r="X61" s="19">
        <f t="shared" si="6"/>
        <v>0.58291032148900157</v>
      </c>
      <c r="Y61" s="19">
        <f t="shared" si="7"/>
        <v>0.57152899824253089</v>
      </c>
      <c r="Z61" s="19">
        <f t="shared" si="8"/>
        <v>0.61685728493286907</v>
      </c>
      <c r="AA61" s="19">
        <f t="shared" si="9"/>
        <v>0.59963913392141088</v>
      </c>
      <c r="AB61" s="19">
        <f t="shared" si="10"/>
        <v>0.5951368814827408</v>
      </c>
      <c r="AC61" s="19">
        <f t="shared" si="11"/>
        <v>0.59912536443148723</v>
      </c>
      <c r="AD61" s="19">
        <f t="shared" si="12"/>
        <v>0.61975270950999861</v>
      </c>
    </row>
    <row r="62" spans="1:30">
      <c r="A62">
        <v>57</v>
      </c>
      <c r="B62" s="19" t="s">
        <v>149</v>
      </c>
      <c r="C62" t="s">
        <v>27</v>
      </c>
      <c r="D62" s="13">
        <v>0.6</v>
      </c>
      <c r="E62">
        <v>0.7</v>
      </c>
      <c r="F62">
        <v>1</v>
      </c>
      <c r="G62">
        <v>1.3</v>
      </c>
      <c r="H62">
        <v>2.6</v>
      </c>
      <c r="I62">
        <v>6.3</v>
      </c>
      <c r="J62">
        <v>6.6</v>
      </c>
      <c r="K62">
        <v>6.4</v>
      </c>
      <c r="L62">
        <v>5.6</v>
      </c>
      <c r="M62">
        <f t="shared" si="2"/>
        <v>0.86956521739130421</v>
      </c>
      <c r="N62">
        <f t="shared" si="13"/>
        <v>0.32925682031984943</v>
      </c>
      <c r="O62">
        <f t="shared" si="14"/>
        <v>0.42301184433164118</v>
      </c>
      <c r="P62">
        <f t="shared" si="15"/>
        <v>0.45694200351493863</v>
      </c>
      <c r="Q62">
        <f t="shared" si="16"/>
        <v>0.64644455494778708</v>
      </c>
      <c r="R62">
        <f t="shared" si="17"/>
        <v>1.263031275060144</v>
      </c>
      <c r="S62">
        <f t="shared" si="18"/>
        <v>1.1222581193674541</v>
      </c>
      <c r="T62">
        <f t="shared" si="19"/>
        <v>1.0366051182377718</v>
      </c>
      <c r="U62">
        <f t="shared" si="19"/>
        <v>0.85483132346206681</v>
      </c>
      <c r="V62" s="19">
        <f t="shared" si="4"/>
        <v>0.47826086956521724</v>
      </c>
      <c r="W62" s="19">
        <f t="shared" si="5"/>
        <v>0.62182502351834434</v>
      </c>
      <c r="X62" s="19">
        <f t="shared" si="6"/>
        <v>0.58714043993231801</v>
      </c>
      <c r="Y62" s="19">
        <f t="shared" si="7"/>
        <v>0.57609841827768027</v>
      </c>
      <c r="Z62" s="19">
        <f t="shared" si="8"/>
        <v>0.62332173048234696</v>
      </c>
      <c r="AA62" s="19">
        <f t="shared" si="9"/>
        <v>0.61226944667201233</v>
      </c>
      <c r="AB62" s="19">
        <f t="shared" si="10"/>
        <v>0.60635946267641538</v>
      </c>
      <c r="AC62" s="19">
        <f t="shared" si="11"/>
        <v>0.609491415613865</v>
      </c>
      <c r="AD62" s="19">
        <f t="shared" si="12"/>
        <v>0.6283010227446193</v>
      </c>
    </row>
    <row r="63" spans="1:30">
      <c r="A63">
        <v>58</v>
      </c>
      <c r="B63" s="19" t="s">
        <v>150</v>
      </c>
      <c r="C63" t="s">
        <v>36</v>
      </c>
      <c r="D63" s="13">
        <v>7.9</v>
      </c>
      <c r="E63">
        <v>10.5</v>
      </c>
      <c r="F63">
        <v>12.8</v>
      </c>
      <c r="G63">
        <v>12.8</v>
      </c>
      <c r="H63">
        <v>14.7</v>
      </c>
      <c r="I63">
        <v>14.8</v>
      </c>
      <c r="J63">
        <v>15.6</v>
      </c>
      <c r="K63">
        <v>14</v>
      </c>
      <c r="L63">
        <v>9.6</v>
      </c>
      <c r="M63">
        <f t="shared" si="2"/>
        <v>11.44927536231884</v>
      </c>
      <c r="N63">
        <f t="shared" si="13"/>
        <v>4.9388523047977424</v>
      </c>
      <c r="O63">
        <f t="shared" si="14"/>
        <v>5.4145516074450084</v>
      </c>
      <c r="P63">
        <f t="shared" si="15"/>
        <v>4.4991212653778572</v>
      </c>
      <c r="Q63">
        <f t="shared" si="16"/>
        <v>3.6548980606663348</v>
      </c>
      <c r="R63">
        <f t="shared" si="17"/>
        <v>2.9671210906174812</v>
      </c>
      <c r="S63">
        <f t="shared" si="18"/>
        <v>2.6526101003230735</v>
      </c>
      <c r="T63">
        <f t="shared" si="19"/>
        <v>2.2675736961451256</v>
      </c>
      <c r="U63">
        <f t="shared" si="19"/>
        <v>1.4654251259349718</v>
      </c>
      <c r="V63" s="19">
        <f t="shared" si="4"/>
        <v>0.59275362318840563</v>
      </c>
      <c r="W63" s="19">
        <f t="shared" si="5"/>
        <v>0.67121354656632182</v>
      </c>
      <c r="X63" s="19">
        <f t="shared" si="6"/>
        <v>0.64128595600676808</v>
      </c>
      <c r="Y63" s="19">
        <f t="shared" si="7"/>
        <v>0.62108963093145886</v>
      </c>
      <c r="Z63" s="19">
        <f t="shared" si="8"/>
        <v>0.6598707110890103</v>
      </c>
      <c r="AA63" s="19">
        <f t="shared" si="9"/>
        <v>0.64194065757818719</v>
      </c>
      <c r="AB63" s="19">
        <f t="shared" si="10"/>
        <v>0.6328855636796461</v>
      </c>
      <c r="AC63" s="19">
        <f t="shared" si="11"/>
        <v>0.6321671525753163</v>
      </c>
      <c r="AD63" s="19">
        <f t="shared" si="12"/>
        <v>0.64295527400396901</v>
      </c>
    </row>
    <row r="64" spans="1:30">
      <c r="A64">
        <v>59</v>
      </c>
      <c r="B64" s="19" t="s">
        <v>151</v>
      </c>
      <c r="C64" t="s">
        <v>37</v>
      </c>
      <c r="D64" s="13">
        <v>8.4</v>
      </c>
      <c r="E64">
        <v>22.5</v>
      </c>
      <c r="F64">
        <v>21.7</v>
      </c>
      <c r="G64">
        <v>25.9</v>
      </c>
      <c r="H64">
        <v>25.1</v>
      </c>
      <c r="I64">
        <v>20.8</v>
      </c>
      <c r="J64">
        <v>20.6</v>
      </c>
      <c r="K64">
        <v>16.5</v>
      </c>
      <c r="L64">
        <v>13.8</v>
      </c>
      <c r="M64">
        <f t="shared" si="2"/>
        <v>12.173913043478258</v>
      </c>
      <c r="N64">
        <f t="shared" si="13"/>
        <v>10.583254938852305</v>
      </c>
      <c r="O64">
        <f t="shared" si="14"/>
        <v>9.1793570219966156</v>
      </c>
      <c r="P64">
        <f t="shared" si="15"/>
        <v>9.1036906854130066</v>
      </c>
      <c r="Q64">
        <f t="shared" si="16"/>
        <v>6.2406762804574836</v>
      </c>
      <c r="R64">
        <f t="shared" si="17"/>
        <v>4.1700080192461897</v>
      </c>
      <c r="S64">
        <f t="shared" si="18"/>
        <v>3.5028056452984178</v>
      </c>
      <c r="T64">
        <f t="shared" si="19"/>
        <v>2.6724975704567551</v>
      </c>
      <c r="U64">
        <f t="shared" si="19"/>
        <v>2.1065486185315221</v>
      </c>
      <c r="V64" s="19">
        <f t="shared" si="4"/>
        <v>0.7144927536231882</v>
      </c>
      <c r="W64" s="19">
        <f t="shared" si="5"/>
        <v>0.77704609595484486</v>
      </c>
      <c r="X64" s="19">
        <f t="shared" si="6"/>
        <v>0.73307952622673422</v>
      </c>
      <c r="Y64" s="19">
        <f t="shared" si="7"/>
        <v>0.71212653778558899</v>
      </c>
      <c r="Z64" s="19">
        <f t="shared" si="8"/>
        <v>0.7222774738935851</v>
      </c>
      <c r="AA64" s="19">
        <f t="shared" si="9"/>
        <v>0.68364073777064904</v>
      </c>
      <c r="AB64" s="19">
        <f t="shared" si="10"/>
        <v>0.66791362013263034</v>
      </c>
      <c r="AC64" s="19">
        <f t="shared" si="11"/>
        <v>0.65889212827988386</v>
      </c>
      <c r="AD64" s="19">
        <f t="shared" si="12"/>
        <v>0.66402076018928424</v>
      </c>
    </row>
    <row r="65" spans="1:30">
      <c r="A65">
        <v>60</v>
      </c>
      <c r="B65" s="19" t="s">
        <v>152</v>
      </c>
      <c r="C65" t="s">
        <v>90</v>
      </c>
      <c r="D65" s="13">
        <v>1.4</v>
      </c>
      <c r="E65">
        <v>4.5999999999999996</v>
      </c>
      <c r="F65">
        <v>8.9</v>
      </c>
      <c r="G65">
        <v>12.2</v>
      </c>
      <c r="H65">
        <v>13.4</v>
      </c>
      <c r="I65">
        <v>15.4</v>
      </c>
      <c r="J65">
        <v>15.5</v>
      </c>
      <c r="K65">
        <v>14.5</v>
      </c>
      <c r="L65">
        <v>10.5</v>
      </c>
      <c r="M65">
        <f t="shared" si="2"/>
        <v>2.0289855072463765</v>
      </c>
      <c r="N65">
        <f t="shared" si="13"/>
        <v>2.1636876763875823</v>
      </c>
      <c r="O65">
        <f t="shared" si="14"/>
        <v>3.7648054145516072</v>
      </c>
      <c r="P65">
        <f t="shared" si="15"/>
        <v>4.2882249560632699</v>
      </c>
      <c r="Q65">
        <f t="shared" si="16"/>
        <v>3.3316757831924413</v>
      </c>
      <c r="R65">
        <f t="shared" si="17"/>
        <v>3.0874097834803522</v>
      </c>
      <c r="S65">
        <f t="shared" si="18"/>
        <v>2.6356061894235667</v>
      </c>
      <c r="T65">
        <f t="shared" si="19"/>
        <v>2.3485584710074519</v>
      </c>
      <c r="U65">
        <f t="shared" si="19"/>
        <v>1.6028087314913755</v>
      </c>
      <c r="V65" s="19">
        <f t="shared" si="4"/>
        <v>0.73478260869565193</v>
      </c>
      <c r="W65" s="19">
        <f t="shared" si="5"/>
        <v>0.79868297271872069</v>
      </c>
      <c r="X65" s="19">
        <f t="shared" si="6"/>
        <v>0.77072758037225031</v>
      </c>
      <c r="Y65" s="19">
        <f t="shared" si="7"/>
        <v>0.75500878734622168</v>
      </c>
      <c r="Z65" s="19">
        <f t="shared" si="8"/>
        <v>0.75559423172550955</v>
      </c>
      <c r="AA65" s="19">
        <f t="shared" si="9"/>
        <v>0.71451483560545259</v>
      </c>
      <c r="AB65" s="19">
        <f t="shared" si="10"/>
        <v>0.69426968202686601</v>
      </c>
      <c r="AC65" s="19">
        <f t="shared" si="11"/>
        <v>0.68237771298995842</v>
      </c>
      <c r="AD65" s="19">
        <f t="shared" si="12"/>
        <v>0.68004884750419803</v>
      </c>
    </row>
    <row r="66" spans="1:30">
      <c r="A66">
        <v>61</v>
      </c>
      <c r="B66" s="19" t="s">
        <v>186</v>
      </c>
      <c r="C66" t="s">
        <v>50</v>
      </c>
      <c r="D66" s="13">
        <v>0.3</v>
      </c>
      <c r="E66">
        <v>0.2</v>
      </c>
      <c r="F66">
        <v>0.4</v>
      </c>
      <c r="G66">
        <v>0.2</v>
      </c>
      <c r="H66">
        <v>0.4</v>
      </c>
      <c r="I66">
        <v>0.3</v>
      </c>
      <c r="J66">
        <v>0.7</v>
      </c>
      <c r="K66">
        <v>1.3</v>
      </c>
      <c r="L66">
        <v>0</v>
      </c>
      <c r="M66">
        <f t="shared" si="2"/>
        <v>0.43478260869565211</v>
      </c>
      <c r="N66">
        <f t="shared" si="13"/>
        <v>9.4073377234242708E-2</v>
      </c>
      <c r="O66">
        <f t="shared" si="14"/>
        <v>0.16920473773265651</v>
      </c>
      <c r="P66">
        <f t="shared" si="15"/>
        <v>7.0298769771529018E-2</v>
      </c>
      <c r="Q66">
        <f t="shared" si="16"/>
        <v>9.9453008453505715E-2</v>
      </c>
      <c r="R66">
        <f t="shared" si="17"/>
        <v>6.0144346431435423E-2</v>
      </c>
      <c r="S66">
        <f t="shared" si="18"/>
        <v>0.11902737629654818</v>
      </c>
      <c r="T66">
        <f t="shared" si="19"/>
        <v>0.21056041464204739</v>
      </c>
      <c r="U66">
        <f t="shared" si="19"/>
        <v>0</v>
      </c>
      <c r="V66" s="19">
        <f t="shared" si="4"/>
        <v>0.73913043478260843</v>
      </c>
      <c r="W66" s="19">
        <f t="shared" si="5"/>
        <v>0.79962370649106307</v>
      </c>
      <c r="X66" s="19">
        <f t="shared" si="6"/>
        <v>0.77241962774957684</v>
      </c>
      <c r="Y66" s="19">
        <f t="shared" si="7"/>
        <v>0.75571177504393694</v>
      </c>
      <c r="Z66" s="19">
        <f t="shared" si="8"/>
        <v>0.75658876181004464</v>
      </c>
      <c r="AA66" s="19">
        <f t="shared" si="9"/>
        <v>0.71511627906976694</v>
      </c>
      <c r="AB66" s="19">
        <f t="shared" si="10"/>
        <v>0.69545995578983144</v>
      </c>
      <c r="AC66" s="19">
        <f t="shared" si="11"/>
        <v>0.68448331713637889</v>
      </c>
      <c r="AD66" s="19">
        <f t="shared" si="12"/>
        <v>0.68004884750419803</v>
      </c>
    </row>
    <row r="67" spans="1:30">
      <c r="A67">
        <v>62</v>
      </c>
      <c r="B67" s="19" t="s">
        <v>187</v>
      </c>
      <c r="C67" t="s">
        <v>91</v>
      </c>
      <c r="D67" s="13">
        <v>0.1</v>
      </c>
      <c r="E67">
        <v>0</v>
      </c>
      <c r="F67">
        <v>0.4</v>
      </c>
      <c r="G67">
        <v>0.1</v>
      </c>
      <c r="H67">
        <v>0.1</v>
      </c>
      <c r="I67">
        <v>0.6</v>
      </c>
      <c r="J67">
        <v>0.5</v>
      </c>
      <c r="K67">
        <v>1</v>
      </c>
      <c r="L67">
        <v>0</v>
      </c>
      <c r="M67">
        <f t="shared" si="2"/>
        <v>0.14492753623188404</v>
      </c>
      <c r="N67">
        <f t="shared" si="13"/>
        <v>0</v>
      </c>
      <c r="O67">
        <f t="shared" si="14"/>
        <v>0.16920473773265651</v>
      </c>
      <c r="P67">
        <f t="shared" si="15"/>
        <v>3.5149384885764509E-2</v>
      </c>
      <c r="Q67">
        <f t="shared" si="16"/>
        <v>2.4863252113376429E-2</v>
      </c>
      <c r="R67">
        <f t="shared" si="17"/>
        <v>0.12028869286287085</v>
      </c>
      <c r="S67">
        <f t="shared" si="18"/>
        <v>8.5019554497534414E-2</v>
      </c>
      <c r="T67">
        <f t="shared" si="19"/>
        <v>0.16196954972465183</v>
      </c>
      <c r="U67">
        <f t="shared" si="19"/>
        <v>0</v>
      </c>
      <c r="V67" s="19">
        <f t="shared" si="4"/>
        <v>0.74057971014492729</v>
      </c>
      <c r="W67" s="19">
        <f t="shared" si="5"/>
        <v>0.79962370649106307</v>
      </c>
      <c r="X67" s="19">
        <f t="shared" si="6"/>
        <v>0.77411167512690338</v>
      </c>
      <c r="Y67" s="19">
        <f t="shared" si="7"/>
        <v>0.75606326889279463</v>
      </c>
      <c r="Z67" s="19">
        <f t="shared" si="8"/>
        <v>0.75683739433117836</v>
      </c>
      <c r="AA67" s="19">
        <f t="shared" si="9"/>
        <v>0.71631916599839562</v>
      </c>
      <c r="AB67" s="19">
        <f t="shared" si="10"/>
        <v>0.69631015133480678</v>
      </c>
      <c r="AC67" s="19">
        <f t="shared" si="11"/>
        <v>0.68610301263362539</v>
      </c>
      <c r="AD67" s="19">
        <f t="shared" si="12"/>
        <v>0.68004884750419803</v>
      </c>
    </row>
    <row r="68" spans="1:30">
      <c r="A68">
        <v>63</v>
      </c>
      <c r="B68" s="19" t="s">
        <v>169</v>
      </c>
      <c r="C68" t="s">
        <v>28</v>
      </c>
      <c r="D68" s="13">
        <v>0.2</v>
      </c>
      <c r="E68">
        <v>0.6</v>
      </c>
      <c r="F68">
        <v>2.2999999999999998</v>
      </c>
      <c r="G68">
        <v>2</v>
      </c>
      <c r="H68">
        <v>3.6</v>
      </c>
      <c r="I68">
        <v>4.2</v>
      </c>
      <c r="J68">
        <v>6.5</v>
      </c>
      <c r="K68">
        <v>6.8</v>
      </c>
      <c r="L68">
        <v>4.4000000000000004</v>
      </c>
      <c r="M68">
        <f t="shared" si="2"/>
        <v>0.28985507246376807</v>
      </c>
      <c r="N68">
        <f t="shared" si="13"/>
        <v>0.28222013170272808</v>
      </c>
      <c r="O68">
        <f t="shared" si="14"/>
        <v>0.9729272419627748</v>
      </c>
      <c r="P68">
        <f t="shared" si="15"/>
        <v>0.70298769771529013</v>
      </c>
      <c r="Q68">
        <f t="shared" si="16"/>
        <v>0.89507707608155129</v>
      </c>
      <c r="R68">
        <f t="shared" si="17"/>
        <v>0.84202085004009608</v>
      </c>
      <c r="S68">
        <f t="shared" si="18"/>
        <v>1.1052542084679473</v>
      </c>
      <c r="T68">
        <f t="shared" si="19"/>
        <v>1.1013929381276324</v>
      </c>
      <c r="U68">
        <f t="shared" si="19"/>
        <v>0.67165318272019536</v>
      </c>
      <c r="V68" s="19">
        <f t="shared" si="4"/>
        <v>0.74347826086956492</v>
      </c>
      <c r="W68" s="19">
        <f t="shared" si="5"/>
        <v>0.80244590780809033</v>
      </c>
      <c r="X68" s="19">
        <f t="shared" si="6"/>
        <v>0.78384094754653111</v>
      </c>
      <c r="Y68" s="19">
        <f t="shared" si="7"/>
        <v>0.76309314586994748</v>
      </c>
      <c r="Z68" s="19">
        <f t="shared" si="8"/>
        <v>0.76578816509199388</v>
      </c>
      <c r="AA68" s="19">
        <f t="shared" si="9"/>
        <v>0.72473937449879655</v>
      </c>
      <c r="AB68" s="19">
        <f t="shared" si="10"/>
        <v>0.70736269341948621</v>
      </c>
      <c r="AC68" s="19">
        <f t="shared" si="11"/>
        <v>0.69711694201490171</v>
      </c>
      <c r="AD68" s="19">
        <f t="shared" si="12"/>
        <v>0.68676537933140003</v>
      </c>
    </row>
    <row r="69" spans="1:30">
      <c r="A69">
        <v>64</v>
      </c>
      <c r="B69" s="19" t="s">
        <v>153</v>
      </c>
      <c r="C69" t="s">
        <v>92</v>
      </c>
      <c r="D69" s="13">
        <v>0.2</v>
      </c>
      <c r="E69">
        <v>0</v>
      </c>
      <c r="F69">
        <v>0.5</v>
      </c>
      <c r="G69">
        <v>1.5</v>
      </c>
      <c r="H69">
        <v>1.8</v>
      </c>
      <c r="I69">
        <v>2.4</v>
      </c>
      <c r="J69">
        <v>4.0999999999999996</v>
      </c>
      <c r="K69">
        <v>4.5999999999999996</v>
      </c>
      <c r="L69">
        <v>5.3</v>
      </c>
      <c r="M69">
        <f t="shared" si="2"/>
        <v>0.28985507246376807</v>
      </c>
      <c r="N69">
        <f t="shared" si="13"/>
        <v>0</v>
      </c>
      <c r="O69">
        <f t="shared" si="14"/>
        <v>0.21150592216582059</v>
      </c>
      <c r="P69">
        <f t="shared" si="15"/>
        <v>0.52724077328646757</v>
      </c>
      <c r="Q69">
        <f t="shared" si="16"/>
        <v>0.44753853804077565</v>
      </c>
      <c r="R69">
        <f t="shared" si="17"/>
        <v>0.48115477145148339</v>
      </c>
      <c r="S69">
        <f t="shared" si="18"/>
        <v>0.69716034687978212</v>
      </c>
      <c r="T69">
        <f t="shared" si="19"/>
        <v>0.74505992873339832</v>
      </c>
      <c r="U69">
        <f t="shared" si="19"/>
        <v>0.80903678827659897</v>
      </c>
      <c r="V69" s="19">
        <f t="shared" si="4"/>
        <v>0.74637681159420255</v>
      </c>
      <c r="W69" s="19">
        <f t="shared" si="5"/>
        <v>0.80244590780809033</v>
      </c>
      <c r="X69" s="19">
        <f t="shared" si="6"/>
        <v>0.78595600676818933</v>
      </c>
      <c r="Y69" s="19">
        <f t="shared" si="7"/>
        <v>0.76836555360281211</v>
      </c>
      <c r="Z69" s="19">
        <f t="shared" si="8"/>
        <v>0.77026355047240158</v>
      </c>
      <c r="AA69" s="19">
        <f t="shared" si="9"/>
        <v>0.72955092221331141</v>
      </c>
      <c r="AB69" s="19">
        <f t="shared" si="10"/>
        <v>0.71433429688828398</v>
      </c>
      <c r="AC69" s="19">
        <f t="shared" si="11"/>
        <v>0.70456754130223564</v>
      </c>
      <c r="AD69" s="19">
        <f t="shared" si="12"/>
        <v>0.69485574721416599</v>
      </c>
    </row>
    <row r="70" spans="1:30">
      <c r="A70">
        <v>65</v>
      </c>
      <c r="B70" s="19" t="s">
        <v>154</v>
      </c>
      <c r="C70" t="s">
        <v>29</v>
      </c>
      <c r="D70" s="13">
        <v>0</v>
      </c>
      <c r="E70">
        <v>0</v>
      </c>
      <c r="F70">
        <v>0.3</v>
      </c>
      <c r="G70">
        <v>0.2</v>
      </c>
      <c r="H70">
        <v>0.4</v>
      </c>
      <c r="I70">
        <v>1</v>
      </c>
      <c r="J70">
        <v>1.4</v>
      </c>
      <c r="K70">
        <v>0.4</v>
      </c>
      <c r="L70">
        <v>2.6</v>
      </c>
      <c r="M70">
        <f t="shared" ref="M70:M94" si="20">D70/D$96*100</f>
        <v>0</v>
      </c>
      <c r="N70">
        <f t="shared" si="13"/>
        <v>0</v>
      </c>
      <c r="O70">
        <f t="shared" si="14"/>
        <v>0.12690355329949235</v>
      </c>
      <c r="P70">
        <f t="shared" si="15"/>
        <v>7.0298769771529018E-2</v>
      </c>
      <c r="Q70">
        <f t="shared" si="16"/>
        <v>9.9453008453505715E-2</v>
      </c>
      <c r="R70">
        <f t="shared" si="17"/>
        <v>0.20048115477145143</v>
      </c>
      <c r="S70">
        <f t="shared" si="18"/>
        <v>0.23805475259309636</v>
      </c>
      <c r="T70">
        <f t="shared" si="19"/>
        <v>6.4787819889860737E-2</v>
      </c>
      <c r="U70">
        <f t="shared" si="19"/>
        <v>0.39688597160738814</v>
      </c>
      <c r="V70" s="19">
        <f t="shared" si="4"/>
        <v>0.74637681159420255</v>
      </c>
      <c r="W70" s="19">
        <f t="shared" si="5"/>
        <v>0.80244590780809033</v>
      </c>
      <c r="X70" s="19">
        <f t="shared" si="6"/>
        <v>0.78722504230118429</v>
      </c>
      <c r="Y70" s="19">
        <f t="shared" si="7"/>
        <v>0.76906854130052738</v>
      </c>
      <c r="Z70" s="19">
        <f t="shared" si="8"/>
        <v>0.77125808055693668</v>
      </c>
      <c r="AA70" s="19">
        <f t="shared" si="9"/>
        <v>0.73155573376102589</v>
      </c>
      <c r="AB70" s="19">
        <f t="shared" si="10"/>
        <v>0.71671484441421496</v>
      </c>
      <c r="AC70" s="19">
        <f t="shared" si="11"/>
        <v>0.7052154195011342</v>
      </c>
      <c r="AD70" s="19">
        <f t="shared" si="12"/>
        <v>0.69882460693023984</v>
      </c>
    </row>
    <row r="71" spans="1:30">
      <c r="A71">
        <v>66</v>
      </c>
      <c r="B71" s="19" t="s">
        <v>188</v>
      </c>
      <c r="C71" t="s">
        <v>51</v>
      </c>
      <c r="D71" s="13">
        <v>1.1000000000000001</v>
      </c>
      <c r="E71">
        <v>0.8</v>
      </c>
      <c r="F71">
        <v>1.6</v>
      </c>
      <c r="G71">
        <v>1.4</v>
      </c>
      <c r="H71">
        <v>0.8</v>
      </c>
      <c r="I71">
        <v>2.4</v>
      </c>
      <c r="J71">
        <v>1.9</v>
      </c>
      <c r="K71">
        <v>1</v>
      </c>
      <c r="L71">
        <v>0</v>
      </c>
      <c r="M71">
        <f t="shared" si="20"/>
        <v>1.5942028985507246</v>
      </c>
      <c r="N71">
        <f t="shared" si="13"/>
        <v>0.37629350893697083</v>
      </c>
      <c r="O71">
        <f t="shared" si="14"/>
        <v>0.67681895093062605</v>
      </c>
      <c r="P71">
        <f t="shared" si="15"/>
        <v>0.49209138840070304</v>
      </c>
      <c r="Q71">
        <f t="shared" si="16"/>
        <v>0.19890601690701143</v>
      </c>
      <c r="R71">
        <f t="shared" si="17"/>
        <v>0.48115477145148339</v>
      </c>
      <c r="S71">
        <f t="shared" si="18"/>
        <v>0.32307430709063079</v>
      </c>
      <c r="T71">
        <f t="shared" si="19"/>
        <v>0.16196954972465183</v>
      </c>
      <c r="U71">
        <f t="shared" si="19"/>
        <v>0</v>
      </c>
      <c r="V71" s="19">
        <f t="shared" ref="V71:V94" si="21">M71/100+V70</f>
        <v>0.76231884057970978</v>
      </c>
      <c r="W71" s="19">
        <f t="shared" ref="W71:W94" si="22">N71/100+W70</f>
        <v>0.80620884289746009</v>
      </c>
      <c r="X71" s="19">
        <f t="shared" ref="X71:X94" si="23">O71/100+X70</f>
        <v>0.79399323181049053</v>
      </c>
      <c r="Y71" s="19">
        <f t="shared" ref="Y71:Y94" si="24">P71/100+Y70</f>
        <v>0.77398945518453444</v>
      </c>
      <c r="Z71" s="19">
        <f t="shared" ref="Z71:Z94" si="25">Q71/100+Z70</f>
        <v>0.77324714072600675</v>
      </c>
      <c r="AA71" s="19">
        <f t="shared" ref="AA71:AA94" si="26">R71/100+AA70</f>
        <v>0.73636728147554076</v>
      </c>
      <c r="AB71" s="19">
        <f t="shared" ref="AB71:AB94" si="27">S71/100+AB70</f>
        <v>0.71994558748512127</v>
      </c>
      <c r="AC71" s="19">
        <f t="shared" ref="AC71:AC94" si="28">T71/100+AC70</f>
        <v>0.7068351149983807</v>
      </c>
      <c r="AD71" s="19">
        <f t="shared" ref="AD71:AD94" si="29">U71/100+AD70</f>
        <v>0.69882460693023984</v>
      </c>
    </row>
    <row r="72" spans="1:30">
      <c r="A72">
        <v>67</v>
      </c>
      <c r="B72" s="19" t="s">
        <v>189</v>
      </c>
      <c r="C72" t="s">
        <v>93</v>
      </c>
      <c r="D72" s="13">
        <v>0.4</v>
      </c>
      <c r="E72">
        <v>0.8</v>
      </c>
      <c r="F72">
        <v>1.2</v>
      </c>
      <c r="G72">
        <v>0.5</v>
      </c>
      <c r="H72">
        <v>0.4</v>
      </c>
      <c r="I72">
        <v>0.7</v>
      </c>
      <c r="J72">
        <v>0.7</v>
      </c>
      <c r="K72">
        <v>1.5</v>
      </c>
      <c r="L72">
        <v>1</v>
      </c>
      <c r="M72">
        <f t="shared" si="20"/>
        <v>0.57971014492753614</v>
      </c>
      <c r="N72">
        <f t="shared" si="13"/>
        <v>0.37629350893697083</v>
      </c>
      <c r="O72">
        <f t="shared" si="14"/>
        <v>0.5076142131979694</v>
      </c>
      <c r="P72">
        <f t="shared" si="15"/>
        <v>0.17574692442882253</v>
      </c>
      <c r="Q72">
        <f t="shared" si="16"/>
        <v>9.9453008453505715E-2</v>
      </c>
      <c r="R72">
        <f t="shared" si="17"/>
        <v>0.14033680834001599</v>
      </c>
      <c r="S72">
        <f t="shared" si="18"/>
        <v>0.11902737629654818</v>
      </c>
      <c r="T72">
        <f t="shared" si="19"/>
        <v>0.24295432458697774</v>
      </c>
      <c r="U72">
        <f t="shared" si="19"/>
        <v>0.15264845061822621</v>
      </c>
      <c r="V72" s="19">
        <f t="shared" si="21"/>
        <v>0.76811594202898514</v>
      </c>
      <c r="W72" s="19">
        <f t="shared" si="22"/>
        <v>0.80997177798682984</v>
      </c>
      <c r="X72" s="19">
        <f t="shared" si="23"/>
        <v>0.79906937394247024</v>
      </c>
      <c r="Y72" s="19">
        <f t="shared" si="24"/>
        <v>0.77574692442882265</v>
      </c>
      <c r="Z72" s="19">
        <f t="shared" si="25"/>
        <v>0.77424167081054185</v>
      </c>
      <c r="AA72" s="19">
        <f t="shared" si="26"/>
        <v>0.73777064955894089</v>
      </c>
      <c r="AB72" s="19">
        <f t="shared" si="27"/>
        <v>0.72113586124808671</v>
      </c>
      <c r="AC72" s="19">
        <f t="shared" si="28"/>
        <v>0.70926465824425045</v>
      </c>
      <c r="AD72" s="19">
        <f t="shared" si="29"/>
        <v>0.70035109143642216</v>
      </c>
    </row>
    <row r="73" spans="1:30">
      <c r="A73">
        <v>68</v>
      </c>
      <c r="B73" s="19" t="s">
        <v>156</v>
      </c>
      <c r="C73" t="s">
        <v>94</v>
      </c>
      <c r="D73" s="13">
        <v>2.6</v>
      </c>
      <c r="E73">
        <v>1</v>
      </c>
      <c r="F73">
        <v>1.1000000000000001</v>
      </c>
      <c r="G73">
        <v>0.6</v>
      </c>
      <c r="H73">
        <v>0.4</v>
      </c>
      <c r="I73">
        <v>0.6</v>
      </c>
      <c r="J73">
        <v>0.1</v>
      </c>
      <c r="K73">
        <v>0.4</v>
      </c>
      <c r="L73">
        <v>0.7</v>
      </c>
      <c r="M73">
        <f t="shared" si="20"/>
        <v>3.7681159420289849</v>
      </c>
      <c r="N73">
        <f t="shared" si="13"/>
        <v>0.47036688617121358</v>
      </c>
      <c r="O73">
        <f t="shared" si="14"/>
        <v>0.4653130287648054</v>
      </c>
      <c r="P73">
        <f t="shared" si="15"/>
        <v>0.210896309314587</v>
      </c>
      <c r="Q73">
        <f t="shared" si="16"/>
        <v>9.9453008453505715E-2</v>
      </c>
      <c r="R73">
        <f t="shared" si="17"/>
        <v>0.12028869286287085</v>
      </c>
      <c r="S73">
        <f t="shared" si="18"/>
        <v>1.7003910899506883E-2</v>
      </c>
      <c r="T73">
        <f t="shared" si="19"/>
        <v>6.4787819889860737E-2</v>
      </c>
      <c r="U73">
        <f t="shared" si="19"/>
        <v>0.10685391543275835</v>
      </c>
      <c r="V73" s="19">
        <f t="shared" si="21"/>
        <v>0.80579710144927497</v>
      </c>
      <c r="W73" s="19">
        <f t="shared" si="22"/>
        <v>0.81467544684854198</v>
      </c>
      <c r="X73" s="19">
        <f t="shared" si="23"/>
        <v>0.80372250423011826</v>
      </c>
      <c r="Y73" s="19">
        <f t="shared" si="24"/>
        <v>0.77785588752196855</v>
      </c>
      <c r="Z73" s="19">
        <f t="shared" si="25"/>
        <v>0.77523620089507694</v>
      </c>
      <c r="AA73" s="19">
        <f t="shared" si="26"/>
        <v>0.73897353648756958</v>
      </c>
      <c r="AB73" s="19">
        <f t="shared" si="27"/>
        <v>0.72130590035708175</v>
      </c>
      <c r="AC73" s="19">
        <f t="shared" si="28"/>
        <v>0.709912536443149</v>
      </c>
      <c r="AD73" s="19">
        <f t="shared" si="29"/>
        <v>0.70141963059074974</v>
      </c>
    </row>
    <row r="74" spans="1:30">
      <c r="A74">
        <v>69</v>
      </c>
      <c r="B74" s="19" t="s">
        <v>155</v>
      </c>
      <c r="C74" t="s">
        <v>95</v>
      </c>
      <c r="D74" s="13">
        <v>0.4</v>
      </c>
      <c r="E74">
        <v>2.4</v>
      </c>
      <c r="F74">
        <v>2.9</v>
      </c>
      <c r="G74">
        <v>3.4</v>
      </c>
      <c r="H74">
        <v>4.2</v>
      </c>
      <c r="I74">
        <v>2.8</v>
      </c>
      <c r="J74">
        <v>3.4</v>
      </c>
      <c r="K74">
        <v>2.2999999999999998</v>
      </c>
      <c r="L74">
        <v>2.6</v>
      </c>
      <c r="M74">
        <f t="shared" si="20"/>
        <v>0.57971014492753614</v>
      </c>
      <c r="N74">
        <f t="shared" si="13"/>
        <v>1.1288805268109123</v>
      </c>
      <c r="O74">
        <f t="shared" si="14"/>
        <v>1.2267343485617594</v>
      </c>
      <c r="P74">
        <f t="shared" si="15"/>
        <v>1.1950790861159932</v>
      </c>
      <c r="Q74">
        <f t="shared" si="16"/>
        <v>1.04425658876181</v>
      </c>
      <c r="R74">
        <f t="shared" si="17"/>
        <v>0.56134723336006398</v>
      </c>
      <c r="S74">
        <f t="shared" si="18"/>
        <v>0.57813297058323398</v>
      </c>
      <c r="T74">
        <f t="shared" si="19"/>
        <v>0.37252996436669916</v>
      </c>
      <c r="U74">
        <f t="shared" si="19"/>
        <v>0.39688597160738814</v>
      </c>
      <c r="V74" s="19">
        <f t="shared" si="21"/>
        <v>0.81159420289855033</v>
      </c>
      <c r="W74" s="19">
        <f t="shared" si="22"/>
        <v>0.82596425211665114</v>
      </c>
      <c r="X74" s="19">
        <f t="shared" si="23"/>
        <v>0.81598984771573591</v>
      </c>
      <c r="Y74" s="19">
        <f t="shared" si="24"/>
        <v>0.78980667838312846</v>
      </c>
      <c r="Z74" s="19">
        <f t="shared" si="25"/>
        <v>0.78567876678269499</v>
      </c>
      <c r="AA74" s="19">
        <f t="shared" si="26"/>
        <v>0.74458700882117024</v>
      </c>
      <c r="AB74" s="19">
        <f t="shared" si="27"/>
        <v>0.72708723006291409</v>
      </c>
      <c r="AC74" s="19">
        <f t="shared" si="28"/>
        <v>0.71363783608681597</v>
      </c>
      <c r="AD74" s="19">
        <f t="shared" si="29"/>
        <v>0.7053884903068236</v>
      </c>
    </row>
    <row r="75" spans="1:30">
      <c r="A75">
        <v>70</v>
      </c>
      <c r="B75" s="19" t="s">
        <v>190</v>
      </c>
      <c r="C75" t="s">
        <v>52</v>
      </c>
      <c r="D75" s="13">
        <v>0.5</v>
      </c>
      <c r="E75">
        <v>0.9</v>
      </c>
      <c r="F75">
        <v>0.4</v>
      </c>
      <c r="G75">
        <v>0.9</v>
      </c>
      <c r="H75">
        <v>0.8</v>
      </c>
      <c r="I75">
        <v>1</v>
      </c>
      <c r="J75">
        <v>0.2</v>
      </c>
      <c r="K75">
        <v>0.5</v>
      </c>
      <c r="L75">
        <v>0</v>
      </c>
      <c r="M75">
        <f t="shared" si="20"/>
        <v>0.72463768115942018</v>
      </c>
      <c r="N75">
        <f t="shared" si="13"/>
        <v>0.42333019755409224</v>
      </c>
      <c r="O75">
        <f t="shared" si="14"/>
        <v>0.16920473773265651</v>
      </c>
      <c r="P75">
        <f t="shared" si="15"/>
        <v>0.3163444639718806</v>
      </c>
      <c r="Q75">
        <f t="shared" si="16"/>
        <v>0.19890601690701143</v>
      </c>
      <c r="R75">
        <f t="shared" si="17"/>
        <v>0.20048115477145143</v>
      </c>
      <c r="S75">
        <f t="shared" si="18"/>
        <v>3.4007821799013765E-2</v>
      </c>
      <c r="T75">
        <f t="shared" si="19"/>
        <v>8.0984774862325914E-2</v>
      </c>
      <c r="U75">
        <f t="shared" si="19"/>
        <v>0</v>
      </c>
      <c r="V75" s="19">
        <f t="shared" si="21"/>
        <v>0.81884057971014457</v>
      </c>
      <c r="W75" s="19">
        <f t="shared" si="22"/>
        <v>0.83019755409219209</v>
      </c>
      <c r="X75" s="19">
        <f t="shared" si="23"/>
        <v>0.81768189509306244</v>
      </c>
      <c r="Y75" s="19">
        <f t="shared" si="24"/>
        <v>0.79297012302284731</v>
      </c>
      <c r="Z75" s="19">
        <f t="shared" si="25"/>
        <v>0.78766782695176507</v>
      </c>
      <c r="AA75" s="19">
        <f t="shared" si="26"/>
        <v>0.74659182036888472</v>
      </c>
      <c r="AB75" s="19">
        <f t="shared" si="27"/>
        <v>0.72742730828090418</v>
      </c>
      <c r="AC75" s="19">
        <f t="shared" si="28"/>
        <v>0.71444768383543922</v>
      </c>
      <c r="AD75" s="19">
        <f t="shared" si="29"/>
        <v>0.7053884903068236</v>
      </c>
    </row>
    <row r="76" spans="1:30">
      <c r="A76">
        <v>71</v>
      </c>
      <c r="B76" s="19" t="s">
        <v>191</v>
      </c>
      <c r="C76" t="s">
        <v>96</v>
      </c>
      <c r="D76" s="13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f t="shared" si="20"/>
        <v>0</v>
      </c>
      <c r="N76">
        <f t="shared" si="13"/>
        <v>0</v>
      </c>
      <c r="O76">
        <f t="shared" si="14"/>
        <v>0</v>
      </c>
      <c r="P76">
        <f t="shared" si="15"/>
        <v>0</v>
      </c>
      <c r="Q76">
        <f t="shared" si="16"/>
        <v>0</v>
      </c>
      <c r="R76">
        <f t="shared" si="17"/>
        <v>0</v>
      </c>
      <c r="S76">
        <f t="shared" si="18"/>
        <v>0</v>
      </c>
      <c r="T76">
        <f t="shared" si="19"/>
        <v>0</v>
      </c>
      <c r="U76">
        <f t="shared" si="19"/>
        <v>0</v>
      </c>
      <c r="V76" s="19">
        <f t="shared" si="21"/>
        <v>0.81884057971014457</v>
      </c>
      <c r="W76" s="19">
        <f t="shared" si="22"/>
        <v>0.83019755409219209</v>
      </c>
      <c r="X76" s="19">
        <f t="shared" si="23"/>
        <v>0.81768189509306244</v>
      </c>
      <c r="Y76" s="19">
        <f t="shared" si="24"/>
        <v>0.79297012302284731</v>
      </c>
      <c r="Z76" s="19">
        <f t="shared" si="25"/>
        <v>0.78766782695176507</v>
      </c>
      <c r="AA76" s="19">
        <f t="shared" si="26"/>
        <v>0.74659182036888472</v>
      </c>
      <c r="AB76" s="19">
        <f t="shared" si="27"/>
        <v>0.72742730828090418</v>
      </c>
      <c r="AC76" s="19">
        <f t="shared" si="28"/>
        <v>0.71444768383543922</v>
      </c>
      <c r="AD76" s="19">
        <f t="shared" si="29"/>
        <v>0.7053884903068236</v>
      </c>
    </row>
    <row r="77" spans="1:30">
      <c r="A77">
        <v>72</v>
      </c>
      <c r="B77" s="19" t="s">
        <v>157</v>
      </c>
      <c r="C77" t="s">
        <v>97</v>
      </c>
      <c r="D77" s="13">
        <v>0</v>
      </c>
      <c r="E77">
        <v>0</v>
      </c>
      <c r="F77">
        <v>0.6</v>
      </c>
      <c r="G77">
        <v>1.4</v>
      </c>
      <c r="H77">
        <v>2.6</v>
      </c>
      <c r="I77">
        <v>5.0999999999999996</v>
      </c>
      <c r="J77">
        <v>5.0999999999999996</v>
      </c>
      <c r="K77">
        <v>7.6</v>
      </c>
      <c r="L77">
        <v>9.1</v>
      </c>
      <c r="M77">
        <f t="shared" si="20"/>
        <v>0</v>
      </c>
      <c r="N77">
        <f t="shared" si="13"/>
        <v>0</v>
      </c>
      <c r="O77">
        <f t="shared" si="14"/>
        <v>0.2538071065989847</v>
      </c>
      <c r="P77">
        <f t="shared" si="15"/>
        <v>0.49209138840070304</v>
      </c>
      <c r="Q77">
        <f t="shared" si="16"/>
        <v>0.64644455494778708</v>
      </c>
      <c r="R77">
        <f t="shared" si="17"/>
        <v>1.0224538893344022</v>
      </c>
      <c r="S77">
        <f t="shared" si="18"/>
        <v>0.86719945587485103</v>
      </c>
      <c r="T77">
        <f t="shared" si="19"/>
        <v>1.2309685779073538</v>
      </c>
      <c r="U77">
        <f t="shared" si="19"/>
        <v>1.3891009006258586</v>
      </c>
      <c r="V77" s="19">
        <f t="shared" si="21"/>
        <v>0.81884057971014457</v>
      </c>
      <c r="W77" s="19">
        <f t="shared" si="22"/>
        <v>0.83019755409219209</v>
      </c>
      <c r="X77" s="19">
        <f t="shared" si="23"/>
        <v>0.82021996615905224</v>
      </c>
      <c r="Y77" s="19">
        <f t="shared" si="24"/>
        <v>0.79789103690685437</v>
      </c>
      <c r="Z77" s="19">
        <f t="shared" si="25"/>
        <v>0.79413227250124296</v>
      </c>
      <c r="AA77" s="19">
        <f t="shared" si="26"/>
        <v>0.75681635926222879</v>
      </c>
      <c r="AB77" s="19">
        <f t="shared" si="27"/>
        <v>0.73609930283965275</v>
      </c>
      <c r="AC77" s="19">
        <f t="shared" si="28"/>
        <v>0.72675736961451276</v>
      </c>
      <c r="AD77" s="19">
        <f t="shared" si="29"/>
        <v>0.71927949931308222</v>
      </c>
    </row>
    <row r="78" spans="1:30">
      <c r="A78">
        <v>73</v>
      </c>
      <c r="B78" s="19" t="s">
        <v>158</v>
      </c>
      <c r="C78" t="s">
        <v>98</v>
      </c>
      <c r="D78" s="13">
        <v>0</v>
      </c>
      <c r="E78">
        <v>0</v>
      </c>
      <c r="F78">
        <v>0.8</v>
      </c>
      <c r="G78">
        <v>4.7</v>
      </c>
      <c r="H78">
        <v>12</v>
      </c>
      <c r="I78">
        <v>25.3</v>
      </c>
      <c r="J78">
        <v>38.299999999999997</v>
      </c>
      <c r="K78">
        <v>43.1</v>
      </c>
      <c r="L78">
        <v>47.1</v>
      </c>
      <c r="M78">
        <f t="shared" si="20"/>
        <v>0</v>
      </c>
      <c r="N78">
        <f t="shared" si="13"/>
        <v>0</v>
      </c>
      <c r="O78">
        <f t="shared" si="14"/>
        <v>0.33840947546531303</v>
      </c>
      <c r="P78">
        <f t="shared" si="15"/>
        <v>1.652021089630932</v>
      </c>
      <c r="Q78">
        <f t="shared" si="16"/>
        <v>2.983590253605171</v>
      </c>
      <c r="R78">
        <f t="shared" si="17"/>
        <v>5.0721732157177213</v>
      </c>
      <c r="S78">
        <f t="shared" si="18"/>
        <v>6.5124978745111362</v>
      </c>
      <c r="T78">
        <f t="shared" si="19"/>
        <v>6.9808875931324943</v>
      </c>
      <c r="U78">
        <f t="shared" si="19"/>
        <v>7.1897420241184546</v>
      </c>
      <c r="V78" s="19">
        <f t="shared" si="21"/>
        <v>0.81884057971014457</v>
      </c>
      <c r="W78" s="19">
        <f t="shared" si="22"/>
        <v>0.83019755409219209</v>
      </c>
      <c r="X78" s="19">
        <f t="shared" si="23"/>
        <v>0.82360406091370542</v>
      </c>
      <c r="Y78" s="19">
        <f t="shared" si="24"/>
        <v>0.81441124780316365</v>
      </c>
      <c r="Z78" s="19">
        <f t="shared" si="25"/>
        <v>0.82396817503729469</v>
      </c>
      <c r="AA78" s="19">
        <f t="shared" si="26"/>
        <v>0.80753809141940602</v>
      </c>
      <c r="AB78" s="19">
        <f t="shared" si="27"/>
        <v>0.80122428158476411</v>
      </c>
      <c r="AC78" s="19">
        <f t="shared" si="28"/>
        <v>0.79656624554583766</v>
      </c>
      <c r="AD78" s="19">
        <f t="shared" si="29"/>
        <v>0.79117691955426672</v>
      </c>
    </row>
    <row r="79" spans="1:30">
      <c r="A79">
        <v>74</v>
      </c>
      <c r="B79" s="19" t="s">
        <v>192</v>
      </c>
      <c r="C79" t="s">
        <v>99</v>
      </c>
      <c r="D79" s="13">
        <v>0</v>
      </c>
      <c r="E79">
        <v>0.3</v>
      </c>
      <c r="F79">
        <v>0.9</v>
      </c>
      <c r="G79">
        <v>2.7</v>
      </c>
      <c r="H79">
        <v>7.1</v>
      </c>
      <c r="I79">
        <v>12.1</v>
      </c>
      <c r="J79">
        <v>16.8</v>
      </c>
      <c r="K79">
        <v>14.7</v>
      </c>
      <c r="L79">
        <v>17.5</v>
      </c>
      <c r="M79">
        <f t="shared" si="20"/>
        <v>0</v>
      </c>
      <c r="N79">
        <f t="shared" si="13"/>
        <v>0.14111006585136404</v>
      </c>
      <c r="O79">
        <f t="shared" si="14"/>
        <v>0.38071065989847713</v>
      </c>
      <c r="P79">
        <f t="shared" si="15"/>
        <v>0.94903339191564173</v>
      </c>
      <c r="Q79">
        <f t="shared" si="16"/>
        <v>1.7652909000497263</v>
      </c>
      <c r="R79">
        <f t="shared" si="17"/>
        <v>2.4258219727345622</v>
      </c>
      <c r="S79">
        <f t="shared" si="18"/>
        <v>2.8566570311171562</v>
      </c>
      <c r="T79">
        <f t="shared" si="19"/>
        <v>2.3809523809523818</v>
      </c>
      <c r="U79">
        <f t="shared" si="19"/>
        <v>2.6713478858189585</v>
      </c>
      <c r="V79" s="19">
        <f t="shared" si="21"/>
        <v>0.81884057971014457</v>
      </c>
      <c r="W79" s="19">
        <f t="shared" si="22"/>
        <v>0.83160865475070578</v>
      </c>
      <c r="X79" s="19">
        <f t="shared" si="23"/>
        <v>0.82741116751269017</v>
      </c>
      <c r="Y79" s="19">
        <f t="shared" si="24"/>
        <v>0.82390158172232009</v>
      </c>
      <c r="Z79" s="19">
        <f t="shared" si="25"/>
        <v>0.84162108403779201</v>
      </c>
      <c r="AA79" s="19">
        <f t="shared" si="26"/>
        <v>0.83179631114675168</v>
      </c>
      <c r="AB79" s="19">
        <f t="shared" si="27"/>
        <v>0.82979085189593571</v>
      </c>
      <c r="AC79" s="19">
        <f t="shared" si="28"/>
        <v>0.82037576935536149</v>
      </c>
      <c r="AD79" s="19">
        <f t="shared" si="29"/>
        <v>0.81789039841245625</v>
      </c>
    </row>
    <row r="80" spans="1:30">
      <c r="A80">
        <v>75</v>
      </c>
      <c r="B80" s="19" t="s">
        <v>193</v>
      </c>
      <c r="C80" t="s">
        <v>53</v>
      </c>
      <c r="D80" s="13">
        <v>0.3</v>
      </c>
      <c r="E80">
        <v>0.6</v>
      </c>
      <c r="F80">
        <v>1.1000000000000001</v>
      </c>
      <c r="G80">
        <v>0.9</v>
      </c>
      <c r="H80">
        <v>1.8</v>
      </c>
      <c r="I80">
        <v>2.2000000000000002</v>
      </c>
      <c r="J80">
        <v>2.2000000000000002</v>
      </c>
      <c r="K80">
        <v>2.4</v>
      </c>
      <c r="L80">
        <v>1.4</v>
      </c>
      <c r="M80">
        <f t="shared" si="20"/>
        <v>0.43478260869565211</v>
      </c>
      <c r="N80">
        <f t="shared" si="13"/>
        <v>0.28222013170272808</v>
      </c>
      <c r="O80">
        <f t="shared" si="14"/>
        <v>0.4653130287648054</v>
      </c>
      <c r="P80">
        <f t="shared" si="15"/>
        <v>0.3163444639718806</v>
      </c>
      <c r="Q80">
        <f t="shared" si="16"/>
        <v>0.44753853804077565</v>
      </c>
      <c r="R80">
        <f t="shared" si="17"/>
        <v>0.44105854049719317</v>
      </c>
      <c r="S80">
        <f t="shared" si="18"/>
        <v>0.37408603978915145</v>
      </c>
      <c r="T80">
        <f t="shared" si="19"/>
        <v>0.38872691933916437</v>
      </c>
      <c r="U80">
        <f t="shared" si="19"/>
        <v>0.2137078308655167</v>
      </c>
      <c r="V80" s="19">
        <f t="shared" si="21"/>
        <v>0.82318840579710106</v>
      </c>
      <c r="W80" s="19">
        <f t="shared" si="22"/>
        <v>0.83443085606773304</v>
      </c>
      <c r="X80" s="19">
        <f t="shared" si="23"/>
        <v>0.83206429780033819</v>
      </c>
      <c r="Y80" s="19">
        <f t="shared" si="24"/>
        <v>0.82706502636203894</v>
      </c>
      <c r="Z80" s="19">
        <f t="shared" si="25"/>
        <v>0.84609646941819971</v>
      </c>
      <c r="AA80" s="19">
        <f t="shared" si="26"/>
        <v>0.83620689655172364</v>
      </c>
      <c r="AB80" s="19">
        <f t="shared" si="27"/>
        <v>0.83353171229382728</v>
      </c>
      <c r="AC80" s="19">
        <f t="shared" si="28"/>
        <v>0.82426303854875316</v>
      </c>
      <c r="AD80" s="19">
        <f t="shared" si="29"/>
        <v>0.82002747672111143</v>
      </c>
    </row>
    <row r="81" spans="1:30">
      <c r="A81">
        <v>76</v>
      </c>
      <c r="B81" s="19" t="s">
        <v>159</v>
      </c>
      <c r="C81" t="s">
        <v>30</v>
      </c>
      <c r="D81" s="13">
        <v>0</v>
      </c>
      <c r="E81">
        <v>0</v>
      </c>
      <c r="F81">
        <v>0</v>
      </c>
      <c r="G81">
        <v>0.2</v>
      </c>
      <c r="H81">
        <v>0.5</v>
      </c>
      <c r="I81">
        <v>2.1</v>
      </c>
      <c r="J81">
        <v>2.1</v>
      </c>
      <c r="K81">
        <v>5</v>
      </c>
      <c r="L81">
        <v>5.9</v>
      </c>
      <c r="M81">
        <f t="shared" si="20"/>
        <v>0</v>
      </c>
      <c r="N81">
        <f t="shared" si="13"/>
        <v>0</v>
      </c>
      <c r="O81">
        <f t="shared" si="14"/>
        <v>0</v>
      </c>
      <c r="P81">
        <f t="shared" si="15"/>
        <v>7.0298769771529018E-2</v>
      </c>
      <c r="Q81">
        <f t="shared" si="16"/>
        <v>0.12431626056688214</v>
      </c>
      <c r="R81">
        <f t="shared" si="17"/>
        <v>0.42101042502004804</v>
      </c>
      <c r="S81">
        <f t="shared" si="18"/>
        <v>0.35708212888964452</v>
      </c>
      <c r="T81">
        <f t="shared" si="19"/>
        <v>0.80984774862325926</v>
      </c>
      <c r="U81">
        <f t="shared" si="19"/>
        <v>0.90062585864753475</v>
      </c>
      <c r="V81" s="19">
        <f t="shared" si="21"/>
        <v>0.82318840579710106</v>
      </c>
      <c r="W81" s="19">
        <f t="shared" si="22"/>
        <v>0.83443085606773304</v>
      </c>
      <c r="X81" s="19">
        <f t="shared" si="23"/>
        <v>0.83206429780033819</v>
      </c>
      <c r="Y81" s="19">
        <f t="shared" si="24"/>
        <v>0.8277680140597542</v>
      </c>
      <c r="Z81" s="19">
        <f t="shared" si="25"/>
        <v>0.84733963202386853</v>
      </c>
      <c r="AA81" s="19">
        <f t="shared" si="26"/>
        <v>0.84041700080192416</v>
      </c>
      <c r="AB81" s="19">
        <f t="shared" si="27"/>
        <v>0.83710253358272368</v>
      </c>
      <c r="AC81" s="19">
        <f t="shared" si="28"/>
        <v>0.83236151603498576</v>
      </c>
      <c r="AD81" s="19">
        <f t="shared" si="29"/>
        <v>0.82903373530758673</v>
      </c>
    </row>
    <row r="82" spans="1:30">
      <c r="A82">
        <v>77</v>
      </c>
      <c r="B82" s="19" t="s">
        <v>160</v>
      </c>
      <c r="C82" t="s">
        <v>100</v>
      </c>
      <c r="D82" s="13">
        <v>0.1</v>
      </c>
      <c r="E82">
        <v>9.5</v>
      </c>
      <c r="F82">
        <v>14.3</v>
      </c>
      <c r="G82">
        <v>21</v>
      </c>
      <c r="H82">
        <v>22.4</v>
      </c>
      <c r="I82">
        <v>25.7</v>
      </c>
      <c r="J82">
        <v>26.4</v>
      </c>
      <c r="K82">
        <v>26.5</v>
      </c>
      <c r="L82">
        <v>22.5</v>
      </c>
      <c r="M82">
        <f t="shared" si="20"/>
        <v>0.14492753623188404</v>
      </c>
      <c r="N82">
        <f t="shared" si="13"/>
        <v>4.4684854186265293</v>
      </c>
      <c r="O82">
        <f t="shared" si="14"/>
        <v>6.0490693739424701</v>
      </c>
      <c r="P82">
        <f t="shared" si="15"/>
        <v>7.3813708260105457</v>
      </c>
      <c r="Q82">
        <f t="shared" si="16"/>
        <v>5.5693684733963194</v>
      </c>
      <c r="R82">
        <f t="shared" si="17"/>
        <v>5.1523656776263023</v>
      </c>
      <c r="S82">
        <f t="shared" si="18"/>
        <v>4.4890324774698165</v>
      </c>
      <c r="T82">
        <f t="shared" si="19"/>
        <v>4.2921930677032734</v>
      </c>
      <c r="U82">
        <f t="shared" si="19"/>
        <v>3.4345901389100901</v>
      </c>
      <c r="V82" s="19">
        <f t="shared" si="21"/>
        <v>0.82463768115941993</v>
      </c>
      <c r="W82" s="19">
        <f t="shared" si="22"/>
        <v>0.87911571025399837</v>
      </c>
      <c r="X82" s="19">
        <f t="shared" si="23"/>
        <v>0.89255499153976292</v>
      </c>
      <c r="Y82" s="19">
        <f t="shared" si="24"/>
        <v>0.90158172231985967</v>
      </c>
      <c r="Z82" s="19">
        <f t="shared" si="25"/>
        <v>0.90303331675783172</v>
      </c>
      <c r="AA82" s="19">
        <f t="shared" si="26"/>
        <v>0.89194065757818719</v>
      </c>
      <c r="AB82" s="19">
        <f t="shared" si="27"/>
        <v>0.88199285835742181</v>
      </c>
      <c r="AC82" s="19">
        <f t="shared" si="28"/>
        <v>0.87528344671201852</v>
      </c>
      <c r="AD82" s="19">
        <f t="shared" si="29"/>
        <v>0.8633796366966876</v>
      </c>
    </row>
    <row r="83" spans="1:30">
      <c r="A83">
        <v>78</v>
      </c>
      <c r="B83" s="19" t="s">
        <v>161</v>
      </c>
      <c r="C83" t="s">
        <v>38</v>
      </c>
      <c r="D83" s="13">
        <v>0</v>
      </c>
      <c r="E83">
        <v>0</v>
      </c>
      <c r="F83">
        <v>0.3</v>
      </c>
      <c r="G83">
        <v>0.8</v>
      </c>
      <c r="H83">
        <v>4.5</v>
      </c>
      <c r="I83">
        <v>12.8</v>
      </c>
      <c r="J83">
        <v>21.3</v>
      </c>
      <c r="K83">
        <v>28.8</v>
      </c>
      <c r="L83">
        <v>30.8</v>
      </c>
      <c r="M83">
        <f t="shared" si="20"/>
        <v>0</v>
      </c>
      <c r="N83">
        <f t="shared" si="13"/>
        <v>0</v>
      </c>
      <c r="O83">
        <f t="shared" si="14"/>
        <v>0.12690355329949235</v>
      </c>
      <c r="P83">
        <f t="shared" si="15"/>
        <v>0.28119507908611607</v>
      </c>
      <c r="Q83">
        <f t="shared" si="16"/>
        <v>1.1188463451019393</v>
      </c>
      <c r="R83">
        <f t="shared" si="17"/>
        <v>2.5661587810745785</v>
      </c>
      <c r="S83">
        <f t="shared" si="18"/>
        <v>3.6218330215949659</v>
      </c>
      <c r="T83">
        <f t="shared" si="19"/>
        <v>4.6647230320699729</v>
      </c>
      <c r="U83">
        <f t="shared" si="19"/>
        <v>4.7015722790413674</v>
      </c>
      <c r="V83" s="19">
        <f t="shared" si="21"/>
        <v>0.82463768115941993</v>
      </c>
      <c r="W83" s="19">
        <f t="shared" si="22"/>
        <v>0.87911571025399837</v>
      </c>
      <c r="X83" s="19">
        <f t="shared" si="23"/>
        <v>0.89382402707275788</v>
      </c>
      <c r="Y83" s="19">
        <f t="shared" si="24"/>
        <v>0.90439367311072083</v>
      </c>
      <c r="Z83" s="19">
        <f t="shared" si="25"/>
        <v>0.91422178020885114</v>
      </c>
      <c r="AA83" s="19">
        <f t="shared" si="26"/>
        <v>0.91760224538893298</v>
      </c>
      <c r="AB83" s="19">
        <f t="shared" si="27"/>
        <v>0.91821118857337147</v>
      </c>
      <c r="AC83" s="19">
        <f t="shared" si="28"/>
        <v>0.92193067703271825</v>
      </c>
      <c r="AD83" s="19">
        <f t="shared" si="29"/>
        <v>0.91039535948710126</v>
      </c>
    </row>
    <row r="84" spans="1:30">
      <c r="A84">
        <v>79</v>
      </c>
      <c r="B84" s="19" t="s">
        <v>194</v>
      </c>
      <c r="C84" t="s">
        <v>35</v>
      </c>
      <c r="D84" s="13">
        <v>0.1</v>
      </c>
      <c r="E84">
        <v>0.8</v>
      </c>
      <c r="F84">
        <v>0.9</v>
      </c>
      <c r="G84">
        <v>2.4</v>
      </c>
      <c r="H84">
        <v>3.1</v>
      </c>
      <c r="I84">
        <v>4</v>
      </c>
      <c r="J84">
        <v>4.3</v>
      </c>
      <c r="K84">
        <v>3</v>
      </c>
      <c r="L84">
        <v>4</v>
      </c>
      <c r="M84">
        <f t="shared" si="20"/>
        <v>0.14492753623188404</v>
      </c>
      <c r="N84">
        <f t="shared" si="13"/>
        <v>0.37629350893697083</v>
      </c>
      <c r="O84">
        <f t="shared" si="14"/>
        <v>0.38071065989847713</v>
      </c>
      <c r="P84">
        <f t="shared" si="15"/>
        <v>0.843585237258348</v>
      </c>
      <c r="Q84">
        <f t="shared" si="16"/>
        <v>0.77076081551466924</v>
      </c>
      <c r="R84">
        <f t="shared" si="17"/>
        <v>0.8019246190858057</v>
      </c>
      <c r="S84">
        <f t="shared" si="18"/>
        <v>0.73116816867879597</v>
      </c>
      <c r="T84">
        <f t="shared" si="19"/>
        <v>0.48590864917395549</v>
      </c>
      <c r="U84">
        <f t="shared" si="19"/>
        <v>0.61059380247290485</v>
      </c>
      <c r="V84" s="19">
        <f t="shared" si="21"/>
        <v>0.8260869565217388</v>
      </c>
      <c r="W84" s="19">
        <f t="shared" si="22"/>
        <v>0.88287864534336813</v>
      </c>
      <c r="X84" s="19">
        <f t="shared" si="23"/>
        <v>0.89763113367174263</v>
      </c>
      <c r="Y84" s="19">
        <f t="shared" si="24"/>
        <v>0.91282952548330432</v>
      </c>
      <c r="Z84" s="19">
        <f t="shared" si="25"/>
        <v>0.92192938836399785</v>
      </c>
      <c r="AA84" s="19">
        <f t="shared" si="26"/>
        <v>0.92562149157979101</v>
      </c>
      <c r="AB84" s="19">
        <f t="shared" si="27"/>
        <v>0.92552287026015945</v>
      </c>
      <c r="AC84" s="19">
        <f t="shared" si="28"/>
        <v>0.92678976352445785</v>
      </c>
      <c r="AD84" s="19">
        <f t="shared" si="29"/>
        <v>0.91650129751183029</v>
      </c>
    </row>
    <row r="85" spans="1:30">
      <c r="A85">
        <v>80</v>
      </c>
      <c r="B85" s="19" t="s">
        <v>162</v>
      </c>
      <c r="C85" t="s">
        <v>101</v>
      </c>
      <c r="D85" s="13">
        <v>0.1</v>
      </c>
      <c r="E85">
        <v>0.7</v>
      </c>
      <c r="F85">
        <v>0.3</v>
      </c>
      <c r="G85">
        <v>0.6</v>
      </c>
      <c r="H85">
        <v>0.7</v>
      </c>
      <c r="I85">
        <v>1.3</v>
      </c>
      <c r="J85">
        <v>0.3</v>
      </c>
      <c r="K85">
        <v>0.6</v>
      </c>
      <c r="L85">
        <v>0</v>
      </c>
      <c r="M85">
        <f t="shared" si="20"/>
        <v>0.14492753623188404</v>
      </c>
      <c r="N85">
        <f t="shared" ref="N85:N94" si="30">E85/E$96*100</f>
        <v>0.32925682031984943</v>
      </c>
      <c r="O85">
        <f t="shared" ref="O85:O94" si="31">F85/F$96*100</f>
        <v>0.12690355329949235</v>
      </c>
      <c r="P85">
        <f t="shared" ref="P85:P94" si="32">G85/G$96*100</f>
        <v>0.210896309314587</v>
      </c>
      <c r="Q85">
        <f t="shared" ref="Q85:Q94" si="33">H85/H$96*100</f>
        <v>0.17404276479363498</v>
      </c>
      <c r="R85">
        <f t="shared" ref="R85:R94" si="34">I85/I$96*100</f>
        <v>0.26062550120288686</v>
      </c>
      <c r="S85">
        <f t="shared" ref="S85:S94" si="35">J85/J$96*100</f>
        <v>5.1011732698520641E-2</v>
      </c>
      <c r="T85">
        <f t="shared" ref="T85:U94" si="36">K85/K$96*100</f>
        <v>9.7181729834791092E-2</v>
      </c>
      <c r="U85">
        <f t="shared" si="36"/>
        <v>0</v>
      </c>
      <c r="V85" s="19">
        <f t="shared" si="21"/>
        <v>0.82753623188405767</v>
      </c>
      <c r="W85" s="19">
        <f t="shared" si="22"/>
        <v>0.88617121354656658</v>
      </c>
      <c r="X85" s="19">
        <f t="shared" si="23"/>
        <v>0.89890016920473759</v>
      </c>
      <c r="Y85" s="19">
        <f t="shared" si="24"/>
        <v>0.91493848857645022</v>
      </c>
      <c r="Z85" s="19">
        <f t="shared" si="25"/>
        <v>0.92366981601193421</v>
      </c>
      <c r="AA85" s="19">
        <f t="shared" si="26"/>
        <v>0.92822774659181984</v>
      </c>
      <c r="AB85" s="19">
        <f t="shared" si="27"/>
        <v>0.9260329875871447</v>
      </c>
      <c r="AC85" s="19">
        <f t="shared" si="28"/>
        <v>0.9277615808228058</v>
      </c>
      <c r="AD85" s="19">
        <f t="shared" si="29"/>
        <v>0.91650129751183029</v>
      </c>
    </row>
    <row r="86" spans="1:30">
      <c r="A86">
        <v>81</v>
      </c>
      <c r="B86" s="19" t="s">
        <v>163</v>
      </c>
      <c r="C86" t="s">
        <v>102</v>
      </c>
      <c r="D86" s="13">
        <v>0.2</v>
      </c>
      <c r="E86">
        <v>0.1</v>
      </c>
      <c r="F86">
        <v>0.3</v>
      </c>
      <c r="G86">
        <v>1</v>
      </c>
      <c r="H86">
        <v>1.3</v>
      </c>
      <c r="I86">
        <v>2.2999999999999998</v>
      </c>
      <c r="J86">
        <v>4.0999999999999996</v>
      </c>
      <c r="K86">
        <v>8.3000000000000007</v>
      </c>
      <c r="L86">
        <v>12.7</v>
      </c>
      <c r="M86">
        <f t="shared" si="20"/>
        <v>0.28985507246376807</v>
      </c>
      <c r="N86">
        <f t="shared" si="30"/>
        <v>4.7036688617121354E-2</v>
      </c>
      <c r="O86">
        <f t="shared" si="31"/>
        <v>0.12690355329949235</v>
      </c>
      <c r="P86">
        <f t="shared" si="32"/>
        <v>0.35149384885764506</v>
      </c>
      <c r="Q86">
        <f t="shared" si="33"/>
        <v>0.32322227747389354</v>
      </c>
      <c r="R86">
        <f t="shared" si="34"/>
        <v>0.46110665597433825</v>
      </c>
      <c r="S86">
        <f t="shared" si="35"/>
        <v>0.69716034687978212</v>
      </c>
      <c r="T86">
        <f t="shared" si="36"/>
        <v>1.3443472627146105</v>
      </c>
      <c r="U86">
        <f t="shared" si="36"/>
        <v>1.938635322851473</v>
      </c>
      <c r="V86" s="19">
        <f t="shared" si="21"/>
        <v>0.8304347826086953</v>
      </c>
      <c r="W86" s="19">
        <f t="shared" si="22"/>
        <v>0.88664158043273777</v>
      </c>
      <c r="X86" s="19">
        <f t="shared" si="23"/>
        <v>0.90016920473773254</v>
      </c>
      <c r="Y86" s="19">
        <f t="shared" si="24"/>
        <v>0.91845342706502664</v>
      </c>
      <c r="Z86" s="19">
        <f t="shared" si="25"/>
        <v>0.9269020387866731</v>
      </c>
      <c r="AA86" s="19">
        <f t="shared" si="26"/>
        <v>0.93283881315156325</v>
      </c>
      <c r="AB86" s="19">
        <f t="shared" si="27"/>
        <v>0.93300459105594247</v>
      </c>
      <c r="AC86" s="19">
        <f t="shared" si="28"/>
        <v>0.94120505344995187</v>
      </c>
      <c r="AD86" s="19">
        <f t="shared" si="29"/>
        <v>0.93588765074034508</v>
      </c>
    </row>
    <row r="87" spans="1:30">
      <c r="A87">
        <v>82</v>
      </c>
      <c r="B87" s="19" t="s">
        <v>164</v>
      </c>
      <c r="C87" t="s">
        <v>31</v>
      </c>
      <c r="D87" s="13">
        <v>0</v>
      </c>
      <c r="E87">
        <v>0</v>
      </c>
      <c r="F87">
        <v>0.3</v>
      </c>
      <c r="G87">
        <v>0.7</v>
      </c>
      <c r="H87">
        <v>1</v>
      </c>
      <c r="I87">
        <v>1.7</v>
      </c>
      <c r="J87">
        <v>2.5</v>
      </c>
      <c r="K87">
        <v>3.9</v>
      </c>
      <c r="L87">
        <v>7.3</v>
      </c>
      <c r="M87">
        <f t="shared" si="20"/>
        <v>0</v>
      </c>
      <c r="N87">
        <f t="shared" si="30"/>
        <v>0</v>
      </c>
      <c r="O87">
        <f t="shared" si="31"/>
        <v>0.12690355329949235</v>
      </c>
      <c r="P87">
        <f t="shared" si="32"/>
        <v>0.24604569420035152</v>
      </c>
      <c r="Q87">
        <f t="shared" si="33"/>
        <v>0.24863252113376427</v>
      </c>
      <c r="R87">
        <f t="shared" si="34"/>
        <v>0.34081796311146745</v>
      </c>
      <c r="S87">
        <f t="shared" si="35"/>
        <v>0.42509777248767205</v>
      </c>
      <c r="T87">
        <f t="shared" si="36"/>
        <v>0.63168124392614211</v>
      </c>
      <c r="U87">
        <f t="shared" si="36"/>
        <v>1.1143336895130513</v>
      </c>
      <c r="V87" s="19">
        <f t="shared" si="21"/>
        <v>0.8304347826086953</v>
      </c>
      <c r="W87" s="19">
        <f t="shared" si="22"/>
        <v>0.88664158043273777</v>
      </c>
      <c r="X87" s="19">
        <f t="shared" si="23"/>
        <v>0.9014382402707275</v>
      </c>
      <c r="Y87" s="19">
        <f t="shared" si="24"/>
        <v>0.92091388400703011</v>
      </c>
      <c r="Z87" s="19">
        <f t="shared" si="25"/>
        <v>0.92938836399801072</v>
      </c>
      <c r="AA87" s="19">
        <f t="shared" si="26"/>
        <v>0.93624699278267798</v>
      </c>
      <c r="AB87" s="19">
        <f t="shared" si="27"/>
        <v>0.93725556878081917</v>
      </c>
      <c r="AC87" s="19">
        <f t="shared" si="28"/>
        <v>0.94752186588921328</v>
      </c>
      <c r="AD87" s="19">
        <f t="shared" si="29"/>
        <v>0.94703098763547555</v>
      </c>
    </row>
    <row r="88" spans="1:30">
      <c r="A88">
        <v>83</v>
      </c>
      <c r="B88" s="19" t="s">
        <v>195</v>
      </c>
      <c r="C88" t="s">
        <v>54</v>
      </c>
      <c r="D88" s="13">
        <v>0.2</v>
      </c>
      <c r="E88">
        <v>1.5</v>
      </c>
      <c r="F88">
        <v>3.4</v>
      </c>
      <c r="G88">
        <v>2.5</v>
      </c>
      <c r="H88">
        <v>2.6</v>
      </c>
      <c r="I88">
        <v>2.2000000000000002</v>
      </c>
      <c r="J88">
        <v>2.6</v>
      </c>
      <c r="K88">
        <v>1</v>
      </c>
      <c r="L88">
        <v>3.7</v>
      </c>
      <c r="M88">
        <f t="shared" si="20"/>
        <v>0.28985507246376807</v>
      </c>
      <c r="N88">
        <f t="shared" si="30"/>
        <v>0.70555032925682037</v>
      </c>
      <c r="O88">
        <f t="shared" si="31"/>
        <v>1.4382402707275801</v>
      </c>
      <c r="P88">
        <f t="shared" si="32"/>
        <v>0.87873462214411269</v>
      </c>
      <c r="Q88">
        <f t="shared" si="33"/>
        <v>0.64644455494778708</v>
      </c>
      <c r="R88">
        <f t="shared" si="34"/>
        <v>0.44105854049719317</v>
      </c>
      <c r="S88">
        <f t="shared" si="35"/>
        <v>0.44210168338717898</v>
      </c>
      <c r="T88">
        <f t="shared" si="36"/>
        <v>0.16196954972465183</v>
      </c>
      <c r="U88">
        <f t="shared" si="36"/>
        <v>0.56479926728743701</v>
      </c>
      <c r="V88" s="19">
        <f t="shared" si="21"/>
        <v>0.83333333333333293</v>
      </c>
      <c r="W88" s="19">
        <f t="shared" si="22"/>
        <v>0.89369708372530599</v>
      </c>
      <c r="X88" s="19">
        <f t="shared" si="23"/>
        <v>0.91582064297800325</v>
      </c>
      <c r="Y88" s="19">
        <f t="shared" si="24"/>
        <v>0.92970123022847129</v>
      </c>
      <c r="Z88" s="19">
        <f t="shared" si="25"/>
        <v>0.93585280954748862</v>
      </c>
      <c r="AA88" s="19">
        <f t="shared" si="26"/>
        <v>0.94065757818764995</v>
      </c>
      <c r="AB88" s="19">
        <f t="shared" si="27"/>
        <v>0.94167658561469092</v>
      </c>
      <c r="AC88" s="19">
        <f t="shared" si="28"/>
        <v>0.94914156138645978</v>
      </c>
      <c r="AD88" s="19">
        <f t="shared" si="29"/>
        <v>0.95267898030834997</v>
      </c>
    </row>
    <row r="89" spans="1:30">
      <c r="A89">
        <v>84</v>
      </c>
      <c r="B89" s="19" t="s">
        <v>165</v>
      </c>
      <c r="C89" t="s">
        <v>103</v>
      </c>
      <c r="D89" s="13">
        <v>1.1000000000000001</v>
      </c>
      <c r="E89">
        <v>0.7</v>
      </c>
      <c r="F89">
        <v>0.4</v>
      </c>
      <c r="G89">
        <v>0.3</v>
      </c>
      <c r="H89">
        <v>0.3</v>
      </c>
      <c r="I89">
        <v>0.7</v>
      </c>
      <c r="J89">
        <v>0.5</v>
      </c>
      <c r="K89">
        <v>0</v>
      </c>
      <c r="L89">
        <v>0</v>
      </c>
      <c r="M89">
        <f t="shared" si="20"/>
        <v>1.5942028985507246</v>
      </c>
      <c r="N89">
        <f t="shared" si="30"/>
        <v>0.32925682031984943</v>
      </c>
      <c r="O89">
        <f t="shared" si="31"/>
        <v>0.16920473773265651</v>
      </c>
      <c r="P89">
        <f t="shared" si="32"/>
        <v>0.1054481546572935</v>
      </c>
      <c r="Q89">
        <f t="shared" si="33"/>
        <v>7.4589756340129279E-2</v>
      </c>
      <c r="R89">
        <f t="shared" si="34"/>
        <v>0.14033680834001599</v>
      </c>
      <c r="S89">
        <f t="shared" si="35"/>
        <v>8.5019554497534414E-2</v>
      </c>
      <c r="T89">
        <f t="shared" si="36"/>
        <v>0</v>
      </c>
      <c r="U89">
        <f t="shared" si="36"/>
        <v>0</v>
      </c>
      <c r="V89" s="19">
        <f t="shared" si="21"/>
        <v>0.84927536231884015</v>
      </c>
      <c r="W89" s="19">
        <f t="shared" si="22"/>
        <v>0.89698965192850444</v>
      </c>
      <c r="X89" s="19">
        <f t="shared" si="23"/>
        <v>0.91751269035532979</v>
      </c>
      <c r="Y89" s="19">
        <f t="shared" si="24"/>
        <v>0.93075571177504424</v>
      </c>
      <c r="Z89" s="19">
        <f t="shared" si="25"/>
        <v>0.93659870711088988</v>
      </c>
      <c r="AA89" s="19">
        <f t="shared" si="26"/>
        <v>0.94206094627105008</v>
      </c>
      <c r="AB89" s="19">
        <f t="shared" si="27"/>
        <v>0.94252678115966626</v>
      </c>
      <c r="AC89" s="19">
        <f t="shared" si="28"/>
        <v>0.94914156138645978</v>
      </c>
      <c r="AD89" s="19">
        <f t="shared" si="29"/>
        <v>0.95267898030834997</v>
      </c>
    </row>
    <row r="90" spans="1:30">
      <c r="A90">
        <v>85</v>
      </c>
      <c r="B90" s="19" t="s">
        <v>166</v>
      </c>
      <c r="C90" t="s">
        <v>104</v>
      </c>
      <c r="D90" s="13">
        <v>0</v>
      </c>
      <c r="E90">
        <v>0.1</v>
      </c>
      <c r="F90">
        <v>0.7</v>
      </c>
      <c r="G90">
        <v>2.2000000000000002</v>
      </c>
      <c r="H90">
        <v>2.7</v>
      </c>
      <c r="I90">
        <v>2.8</v>
      </c>
      <c r="J90">
        <v>5.5</v>
      </c>
      <c r="K90">
        <v>7.6</v>
      </c>
      <c r="L90">
        <v>7.3</v>
      </c>
      <c r="M90">
        <f t="shared" si="20"/>
        <v>0</v>
      </c>
      <c r="N90">
        <f t="shared" si="30"/>
        <v>4.7036688617121354E-2</v>
      </c>
      <c r="O90">
        <f t="shared" si="31"/>
        <v>0.29610829103214881</v>
      </c>
      <c r="P90">
        <f t="shared" si="32"/>
        <v>0.77328646748681917</v>
      </c>
      <c r="Q90">
        <f t="shared" si="33"/>
        <v>0.67130780706116355</v>
      </c>
      <c r="R90">
        <f t="shared" si="34"/>
        <v>0.56134723336006398</v>
      </c>
      <c r="S90">
        <f t="shared" si="35"/>
        <v>0.93521509947287851</v>
      </c>
      <c r="T90">
        <f t="shared" si="36"/>
        <v>1.2309685779073538</v>
      </c>
      <c r="U90">
        <f t="shared" si="36"/>
        <v>1.1143336895130513</v>
      </c>
      <c r="V90" s="19">
        <f t="shared" si="21"/>
        <v>0.84927536231884015</v>
      </c>
      <c r="W90" s="19">
        <f t="shared" si="22"/>
        <v>0.89746001881467563</v>
      </c>
      <c r="X90" s="19">
        <f t="shared" si="23"/>
        <v>0.92047377326565127</v>
      </c>
      <c r="Y90" s="19">
        <f t="shared" si="24"/>
        <v>0.93848857644991246</v>
      </c>
      <c r="Z90" s="19">
        <f t="shared" si="25"/>
        <v>0.94331178518150149</v>
      </c>
      <c r="AA90" s="19">
        <f t="shared" si="26"/>
        <v>0.94767441860465074</v>
      </c>
      <c r="AB90" s="19">
        <f t="shared" si="27"/>
        <v>0.95187893215439501</v>
      </c>
      <c r="AC90" s="19">
        <f t="shared" si="28"/>
        <v>0.96145124716553332</v>
      </c>
      <c r="AD90" s="19">
        <f t="shared" si="29"/>
        <v>0.96382231720348044</v>
      </c>
    </row>
    <row r="91" spans="1:30">
      <c r="A91">
        <v>86</v>
      </c>
      <c r="B91" s="19" t="s">
        <v>167</v>
      </c>
      <c r="C91" t="s">
        <v>55</v>
      </c>
      <c r="D91" s="13">
        <v>1.1000000000000001</v>
      </c>
      <c r="E91">
        <v>5.2</v>
      </c>
      <c r="F91">
        <v>3.7</v>
      </c>
      <c r="G91">
        <v>4.4000000000000004</v>
      </c>
      <c r="H91">
        <v>7.1</v>
      </c>
      <c r="I91">
        <v>9.8000000000000007</v>
      </c>
      <c r="J91">
        <v>11.3</v>
      </c>
      <c r="K91">
        <v>11.9</v>
      </c>
      <c r="L91">
        <v>11.1</v>
      </c>
      <c r="M91">
        <f t="shared" si="20"/>
        <v>1.5942028985507246</v>
      </c>
      <c r="N91">
        <f t="shared" si="30"/>
        <v>2.4459078080903107</v>
      </c>
      <c r="O91">
        <f t="shared" si="31"/>
        <v>1.5651438240270727</v>
      </c>
      <c r="P91">
        <f t="shared" si="32"/>
        <v>1.5465729349736383</v>
      </c>
      <c r="Q91">
        <f t="shared" si="33"/>
        <v>1.7652909000497263</v>
      </c>
      <c r="R91">
        <f t="shared" si="34"/>
        <v>1.9647153167602243</v>
      </c>
      <c r="S91">
        <f t="shared" si="35"/>
        <v>1.9214419316442779</v>
      </c>
      <c r="T91">
        <f t="shared" si="36"/>
        <v>1.927437641723357</v>
      </c>
      <c r="U91">
        <f t="shared" si="36"/>
        <v>1.6943978018623109</v>
      </c>
      <c r="V91" s="19">
        <f t="shared" si="21"/>
        <v>0.86521739130434738</v>
      </c>
      <c r="W91" s="19">
        <f t="shared" si="22"/>
        <v>0.92191909689557872</v>
      </c>
      <c r="X91" s="19">
        <f t="shared" si="23"/>
        <v>0.93612521150592198</v>
      </c>
      <c r="Y91" s="19">
        <f t="shared" si="24"/>
        <v>0.95395430579964879</v>
      </c>
      <c r="Z91" s="19">
        <f t="shared" si="25"/>
        <v>0.9609646941819987</v>
      </c>
      <c r="AA91" s="19">
        <f t="shared" si="26"/>
        <v>0.96732157177225297</v>
      </c>
      <c r="AB91" s="19">
        <f t="shared" si="27"/>
        <v>0.97109335147083775</v>
      </c>
      <c r="AC91" s="19">
        <f t="shared" si="28"/>
        <v>0.98072562358276694</v>
      </c>
      <c r="AD91" s="19">
        <f t="shared" si="29"/>
        <v>0.98076629522210357</v>
      </c>
    </row>
    <row r="92" spans="1:30">
      <c r="A92">
        <v>87</v>
      </c>
      <c r="B92" s="19" t="s">
        <v>168</v>
      </c>
      <c r="C92" t="s">
        <v>56</v>
      </c>
      <c r="D92" s="13">
        <v>5.3</v>
      </c>
      <c r="E92">
        <v>9.6</v>
      </c>
      <c r="F92">
        <v>8.6</v>
      </c>
      <c r="G92">
        <v>7</v>
      </c>
      <c r="H92">
        <v>8.8000000000000007</v>
      </c>
      <c r="I92">
        <v>9</v>
      </c>
      <c r="J92">
        <v>9.1999999999999993</v>
      </c>
      <c r="K92">
        <v>4.9000000000000004</v>
      </c>
      <c r="L92">
        <v>4.2</v>
      </c>
      <c r="M92">
        <f t="shared" si="20"/>
        <v>7.6811594202898528</v>
      </c>
      <c r="N92">
        <f t="shared" si="30"/>
        <v>4.5155221072436493</v>
      </c>
      <c r="O92">
        <f t="shared" si="31"/>
        <v>3.6379018612521143</v>
      </c>
      <c r="P92">
        <f t="shared" si="32"/>
        <v>2.4604569420035154</v>
      </c>
      <c r="Q92">
        <f t="shared" si="33"/>
        <v>2.1879661859771256</v>
      </c>
      <c r="R92">
        <f t="shared" si="34"/>
        <v>1.804330392943063</v>
      </c>
      <c r="S92">
        <f t="shared" si="35"/>
        <v>1.564359802754633</v>
      </c>
      <c r="T92">
        <f t="shared" si="36"/>
        <v>0.79365079365079394</v>
      </c>
      <c r="U92">
        <f t="shared" si="36"/>
        <v>0.6411234925965501</v>
      </c>
      <c r="V92" s="19">
        <f t="shared" si="21"/>
        <v>0.9420289855072459</v>
      </c>
      <c r="W92" s="19">
        <f t="shared" si="22"/>
        <v>0.96707431796801524</v>
      </c>
      <c r="X92" s="19">
        <f t="shared" si="23"/>
        <v>0.97250423011844311</v>
      </c>
      <c r="Y92" s="19">
        <f t="shared" si="24"/>
        <v>0.97855887521968399</v>
      </c>
      <c r="Z92" s="19">
        <f t="shared" si="25"/>
        <v>0.98284435604177001</v>
      </c>
      <c r="AA92" s="19">
        <f t="shared" si="26"/>
        <v>0.98536487570168363</v>
      </c>
      <c r="AB92" s="19">
        <f t="shared" si="27"/>
        <v>0.98673694949838409</v>
      </c>
      <c r="AC92" s="19">
        <f t="shared" si="28"/>
        <v>0.98866213151927484</v>
      </c>
      <c r="AD92" s="19">
        <f t="shared" si="29"/>
        <v>0.98717753014806908</v>
      </c>
    </row>
    <row r="93" spans="1:30">
      <c r="A93">
        <v>88</v>
      </c>
      <c r="B93" s="19" t="s">
        <v>196</v>
      </c>
      <c r="C93" t="s">
        <v>57</v>
      </c>
      <c r="D93" s="13">
        <v>2.9</v>
      </c>
      <c r="E93">
        <v>4.4000000000000004</v>
      </c>
      <c r="F93">
        <v>4.4000000000000004</v>
      </c>
      <c r="G93">
        <v>3.4</v>
      </c>
      <c r="H93">
        <v>4.2</v>
      </c>
      <c r="I93">
        <v>4</v>
      </c>
      <c r="J93">
        <v>4.2</v>
      </c>
      <c r="K93">
        <v>3.9</v>
      </c>
      <c r="L93">
        <v>4.8</v>
      </c>
      <c r="M93">
        <f t="shared" si="20"/>
        <v>4.2028985507246368</v>
      </c>
      <c r="N93">
        <f t="shared" si="30"/>
        <v>2.0696142991533399</v>
      </c>
      <c r="O93">
        <f t="shared" si="31"/>
        <v>1.8612521150592216</v>
      </c>
      <c r="P93">
        <f t="shared" si="32"/>
        <v>1.1950790861159932</v>
      </c>
      <c r="Q93">
        <f t="shared" si="33"/>
        <v>1.04425658876181</v>
      </c>
      <c r="R93">
        <f t="shared" si="34"/>
        <v>0.8019246190858057</v>
      </c>
      <c r="S93">
        <f t="shared" si="35"/>
        <v>0.71416425777928905</v>
      </c>
      <c r="T93">
        <f t="shared" si="36"/>
        <v>0.63168124392614211</v>
      </c>
      <c r="U93">
        <f t="shared" si="36"/>
        <v>0.73271256296748588</v>
      </c>
      <c r="V93" s="19">
        <f t="shared" si="21"/>
        <v>0.98405797101449222</v>
      </c>
      <c r="W93" s="19">
        <f t="shared" si="22"/>
        <v>0.98777046095954868</v>
      </c>
      <c r="X93" s="19">
        <f t="shared" si="23"/>
        <v>0.99111675126903531</v>
      </c>
      <c r="Y93" s="19">
        <f t="shared" si="24"/>
        <v>0.9905096660808439</v>
      </c>
      <c r="Z93" s="19">
        <f t="shared" si="25"/>
        <v>0.99328692192938806</v>
      </c>
      <c r="AA93" s="19">
        <f t="shared" si="26"/>
        <v>0.99338412189254166</v>
      </c>
      <c r="AB93" s="19">
        <f t="shared" si="27"/>
        <v>0.99387859207617701</v>
      </c>
      <c r="AC93" s="19">
        <f t="shared" si="28"/>
        <v>0.99497894395853625</v>
      </c>
      <c r="AD93" s="19">
        <f t="shared" si="29"/>
        <v>0.99450465577774394</v>
      </c>
    </row>
    <row r="94" spans="1:30">
      <c r="A94">
        <v>89</v>
      </c>
      <c r="B94" s="19" t="s">
        <v>197</v>
      </c>
      <c r="C94" t="s">
        <v>58</v>
      </c>
      <c r="D94" s="13">
        <v>1.1000000000000001</v>
      </c>
      <c r="E94">
        <v>2.6</v>
      </c>
      <c r="F94">
        <v>2.1</v>
      </c>
      <c r="G94">
        <v>2.7</v>
      </c>
      <c r="H94">
        <v>2.7</v>
      </c>
      <c r="I94">
        <v>3.3</v>
      </c>
      <c r="J94">
        <v>3.6</v>
      </c>
      <c r="K94">
        <v>3.1</v>
      </c>
      <c r="L94">
        <v>3.6</v>
      </c>
      <c r="M94">
        <f t="shared" si="20"/>
        <v>1.5942028985507246</v>
      </c>
      <c r="N94">
        <f t="shared" si="30"/>
        <v>1.2229539040451554</v>
      </c>
      <c r="O94">
        <f t="shared" si="31"/>
        <v>0.88832487309644659</v>
      </c>
      <c r="P94">
        <f t="shared" si="32"/>
        <v>0.94903339191564173</v>
      </c>
      <c r="Q94">
        <f t="shared" si="33"/>
        <v>0.67130780706116355</v>
      </c>
      <c r="R94">
        <f t="shared" si="34"/>
        <v>0.66158781074578976</v>
      </c>
      <c r="S94">
        <f t="shared" si="35"/>
        <v>0.61214079238224783</v>
      </c>
      <c r="T94">
        <f t="shared" si="36"/>
        <v>0.50210560414642069</v>
      </c>
      <c r="U94">
        <f t="shared" si="36"/>
        <v>0.54953442222561444</v>
      </c>
      <c r="V94" s="19">
        <f t="shared" si="21"/>
        <v>0.99999999999999944</v>
      </c>
      <c r="W94" s="19">
        <f t="shared" si="22"/>
        <v>1.0000000000000002</v>
      </c>
      <c r="X94" s="19">
        <f t="shared" si="23"/>
        <v>0.99999999999999978</v>
      </c>
      <c r="Y94" s="19">
        <f t="shared" si="24"/>
        <v>1.0000000000000002</v>
      </c>
      <c r="Z94" s="19">
        <f t="shared" si="25"/>
        <v>0.99999999999999967</v>
      </c>
      <c r="AA94" s="19">
        <f t="shared" si="26"/>
        <v>0.99999999999999956</v>
      </c>
      <c r="AB94" s="19">
        <f t="shared" si="27"/>
        <v>0.99999999999999944</v>
      </c>
      <c r="AC94" s="19">
        <f t="shared" si="28"/>
        <v>1.0000000000000004</v>
      </c>
      <c r="AD94" s="19">
        <f t="shared" si="29"/>
        <v>1</v>
      </c>
    </row>
    <row r="96" spans="1:30">
      <c r="D96">
        <f>SUM(D5:D94)</f>
        <v>69.000000000000014</v>
      </c>
      <c r="E96">
        <f t="shared" ref="E96:U96" si="37">SUM(E5:E94)</f>
        <v>212.6</v>
      </c>
      <c r="F96">
        <f t="shared" si="37"/>
        <v>236.40000000000003</v>
      </c>
      <c r="G96">
        <f t="shared" si="37"/>
        <v>284.49999999999994</v>
      </c>
      <c r="H96">
        <f t="shared" si="37"/>
        <v>402.20000000000005</v>
      </c>
      <c r="I96">
        <f t="shared" si="37"/>
        <v>498.80000000000013</v>
      </c>
      <c r="J96">
        <f t="shared" si="37"/>
        <v>588.10000000000014</v>
      </c>
      <c r="K96">
        <f t="shared" si="37"/>
        <v>617.39999999999975</v>
      </c>
      <c r="L96">
        <f t="shared" si="37"/>
        <v>655.1</v>
      </c>
      <c r="M96">
        <f t="shared" si="37"/>
        <v>100</v>
      </c>
      <c r="N96">
        <f t="shared" si="37"/>
        <v>100.00000000000006</v>
      </c>
      <c r="O96">
        <f t="shared" si="37"/>
        <v>100.00000000000004</v>
      </c>
      <c r="P96">
        <f t="shared" si="37"/>
        <v>100.00000000000006</v>
      </c>
      <c r="Q96">
        <f t="shared" si="37"/>
        <v>100.00000000000001</v>
      </c>
      <c r="R96">
        <f t="shared" si="37"/>
        <v>99.999999999999986</v>
      </c>
      <c r="S96">
        <f t="shared" si="37"/>
        <v>100</v>
      </c>
      <c r="T96">
        <f t="shared" si="37"/>
        <v>100</v>
      </c>
      <c r="U96">
        <f t="shared" si="37"/>
        <v>100.00000000000001</v>
      </c>
    </row>
  </sheetData>
  <mergeCells count="8">
    <mergeCell ref="B1:C1"/>
    <mergeCell ref="D1:L1"/>
    <mergeCell ref="D2:L2"/>
    <mergeCell ref="D4:L4"/>
    <mergeCell ref="M1:U1"/>
    <mergeCell ref="V1:AD1"/>
    <mergeCell ref="M2:U2"/>
    <mergeCell ref="V2:A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3.7_Proportions, males</vt:lpstr>
      <vt:lpstr>Male</vt:lpstr>
      <vt:lpstr>Female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Doug</cp:lastModifiedBy>
  <dcterms:created xsi:type="dcterms:W3CDTF">2018-09-12T07:44:58Z</dcterms:created>
  <dcterms:modified xsi:type="dcterms:W3CDTF">2019-08-04T05:57:51Z</dcterms:modified>
</cp:coreProperties>
</file>