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IPLCSimulator\docs\"/>
    </mc:Choice>
  </mc:AlternateContent>
  <xr:revisionPtr revIDLastSave="0" documentId="13_ncr:1_{2666FAC2-5F08-4398-A166-5033791FCA31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Summary" sheetId="1" r:id="rId1"/>
    <sheet name="All_Data" sheetId="2" r:id="rId2"/>
  </sheets>
  <calcPr calcId="179017"/>
</workbook>
</file>

<file path=xl/calcChain.xml><?xml version="1.0" encoding="utf-8"?>
<calcChain xmlns="http://schemas.openxmlformats.org/spreadsheetml/2006/main">
  <c r="T10" i="2" l="1"/>
  <c r="N10" i="2"/>
  <c r="H10" i="2"/>
  <c r="G10" i="2"/>
  <c r="D10" i="2"/>
  <c r="T9" i="2"/>
  <c r="N9" i="2"/>
  <c r="H9" i="2"/>
  <c r="G9" i="2"/>
  <c r="D9" i="2"/>
  <c r="T8" i="2"/>
  <c r="N8" i="2"/>
  <c r="H8" i="2"/>
  <c r="G8" i="2"/>
  <c r="D8" i="2"/>
  <c r="T7" i="2"/>
  <c r="N7" i="2"/>
  <c r="H7" i="2"/>
  <c r="G7" i="2"/>
  <c r="D7" i="2"/>
  <c r="T6" i="2"/>
  <c r="N6" i="2"/>
  <c r="H6" i="2"/>
  <c r="G6" i="2"/>
  <c r="D6" i="2"/>
  <c r="T5" i="2"/>
  <c r="N5" i="2"/>
  <c r="H5" i="2"/>
  <c r="G5" i="2"/>
  <c r="D5" i="2"/>
  <c r="T4" i="2"/>
  <c r="N4" i="2"/>
  <c r="H4" i="2"/>
  <c r="G4" i="2"/>
  <c r="D4" i="2"/>
  <c r="T3" i="2"/>
  <c r="N3" i="2"/>
  <c r="H3" i="2"/>
  <c r="G3" i="2"/>
  <c r="D3" i="2"/>
  <c r="T2" i="2"/>
  <c r="N2" i="2"/>
  <c r="H2" i="2"/>
  <c r="G2" i="2"/>
  <c r="D2" i="2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<sst xmlns="http://schemas.openxmlformats.org/spreadsheetml/2006/main" count="27" uniqueCount="17">
  <si>
    <t>Index Size (bits)</t>
  </si>
  <si>
    <t>Block Size (words)</t>
  </si>
  <si>
    <t>Associativity</t>
  </si>
  <si>
    <t>Cache Size</t>
  </si>
  <si>
    <t>Branch Prediction</t>
  </si>
  <si>
    <t>Cache Miss Rate</t>
  </si>
  <si>
    <t>CPI</t>
  </si>
  <si>
    <t>Block size (words)</t>
  </si>
  <si>
    <t>No predict:</t>
  </si>
  <si>
    <t>Cycles</t>
  </si>
  <si>
    <t>Instructions</t>
  </si>
  <si>
    <t>Branch Instructions</t>
  </si>
  <si>
    <t>Correct Predictions</t>
  </si>
  <si>
    <t>With predict:</t>
  </si>
  <si>
    <t>Cache Accesses</t>
  </si>
  <si>
    <t>Cache Misses</t>
  </si>
  <si>
    <t>Cache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</si>
</sst>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4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sz val="11"/>
      <color rgb="FF000000"/>
      <name val="Liberation Sans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FFF00"/>
        <bgColor rgb="FF7F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7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Fill="1"/>
    <xf numFmtId="164" fontId="0" fillId="9" borderId="0" xfId="0" applyNumberFormat="1" applyFill="1"/>
    <xf numFmtId="0" fontId="13" fillId="0" borderId="0" xfId="0" applyFont="1"/>
    <xf numFmtId="0" fontId="13" fillId="9" borderId="0" xfId="0" applyFont="1" applyFill="1"/>
    <xf numFmtId="0" fontId="13" fillId="10" borderId="0" xfId="0" applyFont="1" applyFill="1"/>
  </cellXfs>
  <cellStyles count="17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Neutral" xfId="5" builtinId="28" customBuiltin="1"/>
    <cellStyle name="Normal" xfId="0" builtinId="0" customBuiltin="1"/>
    <cellStyle name="Note" xfId="6" builtinId="10" customBuiltin="1"/>
    <cellStyle name="Status" xfId="14" xr:uid="{00000000-0005-0000-0000-00000E000000}"/>
    <cellStyle name="Text" xfId="15" xr:uid="{00000000-0005-0000-0000-00000F000000}"/>
    <cellStyle name="Warning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H7" sqref="H7"/>
    </sheetView>
  </sheetViews>
  <sheetFormatPr defaultRowHeight="14.25"/>
  <cols>
    <col min="1" max="1" width="15.625" customWidth="1"/>
    <col min="2" max="2" width="18" customWidth="1"/>
    <col min="3" max="3" width="12.75" customWidth="1"/>
    <col min="4" max="4" width="11.125" customWidth="1"/>
    <col min="5" max="5" width="17.375" customWidth="1"/>
    <col min="6" max="6" width="16.5" customWidth="1"/>
    <col min="7" max="7" width="8.75" customWidth="1"/>
    <col min="8" max="1024" width="9" customWidth="1"/>
  </cols>
  <sheetData>
    <row r="1" spans="1:7" ht="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>
        <v>7</v>
      </c>
      <c r="B2">
        <v>1</v>
      </c>
      <c r="C2">
        <v>1</v>
      </c>
      <c r="D2">
        <f t="shared" ref="D2:D19" si="0">C2*(2^A2)*(32*B2 + 31 - A2 - LOG(B2,2))</f>
        <v>7168</v>
      </c>
      <c r="E2" t="b">
        <v>0</v>
      </c>
      <c r="F2" s="1">
        <v>6.9430889774977E-3</v>
      </c>
      <c r="G2" s="2">
        <v>1.278473</v>
      </c>
    </row>
    <row r="3" spans="1:7">
      <c r="A3">
        <v>6</v>
      </c>
      <c r="B3">
        <v>2</v>
      </c>
      <c r="C3">
        <v>1</v>
      </c>
      <c r="D3">
        <f t="shared" si="0"/>
        <v>5632</v>
      </c>
      <c r="E3" t="b">
        <v>0</v>
      </c>
      <c r="F3" s="1">
        <v>4.2383515043359502E-3</v>
      </c>
      <c r="G3" s="2">
        <v>1.2532719999999999</v>
      </c>
    </row>
    <row r="4" spans="1:7">
      <c r="A4">
        <v>6</v>
      </c>
      <c r="B4">
        <v>4</v>
      </c>
      <c r="C4">
        <v>1</v>
      </c>
      <c r="D4">
        <f t="shared" si="0"/>
        <v>9664</v>
      </c>
      <c r="E4" t="b">
        <v>0</v>
      </c>
      <c r="F4" s="1">
        <v>1.42207846527061E-3</v>
      </c>
      <c r="G4" s="2">
        <v>1.2266109999999999</v>
      </c>
    </row>
    <row r="5" spans="1:7">
      <c r="A5">
        <v>6</v>
      </c>
      <c r="B5">
        <v>1</v>
      </c>
      <c r="C5">
        <v>2</v>
      </c>
      <c r="D5">
        <f t="shared" si="0"/>
        <v>7296</v>
      </c>
      <c r="E5" t="b">
        <v>0</v>
      </c>
      <c r="F5" s="1">
        <v>5.5767782951788797E-3</v>
      </c>
      <c r="G5" s="2">
        <v>1.2650669999999999</v>
      </c>
    </row>
    <row r="6" spans="1:7">
      <c r="A6">
        <v>5</v>
      </c>
      <c r="B6">
        <v>2</v>
      </c>
      <c r="C6">
        <v>2</v>
      </c>
      <c r="D6">
        <f t="shared" si="0"/>
        <v>5696</v>
      </c>
      <c r="E6" t="b">
        <v>0</v>
      </c>
      <c r="F6" s="1">
        <v>2.8720408220171199E-3</v>
      </c>
      <c r="G6" s="2">
        <v>1.239868</v>
      </c>
    </row>
    <row r="7" spans="1:7">
      <c r="A7">
        <v>5</v>
      </c>
      <c r="B7">
        <v>4</v>
      </c>
      <c r="C7">
        <v>2</v>
      </c>
      <c r="D7">
        <f t="shared" si="0"/>
        <v>9728</v>
      </c>
      <c r="E7" t="b">
        <v>0</v>
      </c>
      <c r="F7" s="1">
        <v>1.42207846527061E-3</v>
      </c>
      <c r="G7" s="2">
        <v>1.2266109999999999</v>
      </c>
    </row>
    <row r="8" spans="1:7">
      <c r="A8">
        <v>5</v>
      </c>
      <c r="B8">
        <v>1</v>
      </c>
      <c r="C8">
        <v>4</v>
      </c>
      <c r="D8">
        <f t="shared" si="0"/>
        <v>7424</v>
      </c>
      <c r="E8" t="b">
        <v>0</v>
      </c>
      <c r="F8" s="1">
        <v>5.5767782951788797E-3</v>
      </c>
      <c r="G8" s="2">
        <v>1.2650669999999999</v>
      </c>
    </row>
    <row r="9" spans="1:7">
      <c r="A9">
        <v>4</v>
      </c>
      <c r="B9">
        <v>2</v>
      </c>
      <c r="C9">
        <v>4</v>
      </c>
      <c r="D9">
        <f t="shared" si="0"/>
        <v>5760</v>
      </c>
      <c r="E9" t="b">
        <v>0</v>
      </c>
      <c r="F9" s="1">
        <v>2.8720408220171199E-3</v>
      </c>
      <c r="G9" s="2">
        <v>1.239868</v>
      </c>
    </row>
    <row r="10" spans="1:7">
      <c r="A10">
        <v>4</v>
      </c>
      <c r="B10">
        <v>4</v>
      </c>
      <c r="C10">
        <v>4</v>
      </c>
      <c r="D10">
        <f t="shared" si="0"/>
        <v>9792</v>
      </c>
      <c r="E10" t="b">
        <v>0</v>
      </c>
      <c r="F10" s="1">
        <v>1.42207846527061E-3</v>
      </c>
      <c r="G10" s="2">
        <v>1.2266109999999999</v>
      </c>
    </row>
    <row r="11" spans="1:7">
      <c r="A11">
        <v>7</v>
      </c>
      <c r="B11">
        <v>1</v>
      </c>
      <c r="C11">
        <v>1</v>
      </c>
      <c r="D11">
        <f t="shared" si="0"/>
        <v>7168</v>
      </c>
      <c r="E11" t="b">
        <v>1</v>
      </c>
      <c r="F11" s="1">
        <v>6.9430889774977E-3</v>
      </c>
      <c r="G11" s="2">
        <v>1.1134869999999999</v>
      </c>
    </row>
    <row r="12" spans="1:7">
      <c r="A12">
        <v>6</v>
      </c>
      <c r="B12">
        <v>2</v>
      </c>
      <c r="C12">
        <v>1</v>
      </c>
      <c r="D12">
        <f t="shared" si="0"/>
        <v>5632</v>
      </c>
      <c r="E12" t="b">
        <v>1</v>
      </c>
      <c r="F12" s="1">
        <v>4.2383515043359502E-3</v>
      </c>
      <c r="G12" s="3">
        <v>1.088179</v>
      </c>
    </row>
    <row r="13" spans="1:7">
      <c r="A13">
        <v>6</v>
      </c>
      <c r="B13">
        <v>4</v>
      </c>
      <c r="C13">
        <v>1</v>
      </c>
      <c r="D13">
        <f t="shared" si="0"/>
        <v>9664</v>
      </c>
      <c r="E13" t="b">
        <v>1</v>
      </c>
      <c r="F13" s="1">
        <v>1.42207846527061E-3</v>
      </c>
      <c r="G13" s="2">
        <v>1.0614030000000001</v>
      </c>
    </row>
    <row r="14" spans="1:7">
      <c r="A14">
        <v>6</v>
      </c>
      <c r="B14">
        <v>1</v>
      </c>
      <c r="C14">
        <v>2</v>
      </c>
      <c r="D14">
        <f t="shared" si="0"/>
        <v>7296</v>
      </c>
      <c r="E14" t="b">
        <v>1</v>
      </c>
      <c r="F14" s="1">
        <v>5.5767782951788797E-3</v>
      </c>
      <c r="G14" s="2">
        <v>1.1000779999999999</v>
      </c>
    </row>
    <row r="15" spans="1:7">
      <c r="A15">
        <v>5</v>
      </c>
      <c r="B15">
        <v>2</v>
      </c>
      <c r="C15">
        <v>2</v>
      </c>
      <c r="D15">
        <f t="shared" si="0"/>
        <v>5696</v>
      </c>
      <c r="E15" t="b">
        <v>1</v>
      </c>
      <c r="F15" s="1">
        <v>2.8720408220171199E-3</v>
      </c>
      <c r="G15" s="2">
        <v>1.0747720000000001</v>
      </c>
    </row>
    <row r="16" spans="1:7">
      <c r="A16">
        <v>5</v>
      </c>
      <c r="B16">
        <v>4</v>
      </c>
      <c r="C16">
        <v>2</v>
      </c>
      <c r="D16">
        <f t="shared" si="0"/>
        <v>9728</v>
      </c>
      <c r="E16" t="b">
        <v>1</v>
      </c>
      <c r="F16" s="1">
        <v>1.42207846527061E-3</v>
      </c>
      <c r="G16" s="2">
        <v>1.0614030000000001</v>
      </c>
    </row>
    <row r="17" spans="1:7">
      <c r="A17">
        <v>5</v>
      </c>
      <c r="B17">
        <v>1</v>
      </c>
      <c r="C17">
        <v>4</v>
      </c>
      <c r="D17">
        <f t="shared" si="0"/>
        <v>7424</v>
      </c>
      <c r="E17" t="b">
        <v>1</v>
      </c>
      <c r="F17" s="1">
        <v>5.5767782951788797E-3</v>
      </c>
      <c r="G17" s="2">
        <v>1.1000779999999999</v>
      </c>
    </row>
    <row r="18" spans="1:7">
      <c r="A18">
        <v>4</v>
      </c>
      <c r="B18">
        <v>2</v>
      </c>
      <c r="C18">
        <v>4</v>
      </c>
      <c r="D18">
        <f t="shared" si="0"/>
        <v>5760</v>
      </c>
      <c r="E18" t="b">
        <v>1</v>
      </c>
      <c r="F18" s="1">
        <v>2.8720408220171199E-3</v>
      </c>
      <c r="G18" s="2">
        <v>1.0747720000000001</v>
      </c>
    </row>
    <row r="19" spans="1:7">
      <c r="A19">
        <v>4</v>
      </c>
      <c r="B19">
        <v>4</v>
      </c>
      <c r="C19">
        <v>4</v>
      </c>
      <c r="D19">
        <f t="shared" si="0"/>
        <v>9792</v>
      </c>
      <c r="E19" t="b">
        <v>1</v>
      </c>
      <c r="F19" s="1">
        <v>1.42207846527061E-3</v>
      </c>
      <c r="G19" s="2">
        <v>1.0614030000000001</v>
      </c>
    </row>
    <row r="20" spans="1:7">
      <c r="F20" s="4"/>
    </row>
    <row r="21" spans="1:7">
      <c r="F21" s="4"/>
    </row>
    <row r="22" spans="1:7">
      <c r="F22" s="4"/>
    </row>
    <row r="23" spans="1:7">
      <c r="F23" s="4"/>
    </row>
    <row r="24" spans="1:7">
      <c r="F24" s="4"/>
    </row>
    <row r="25" spans="1:7">
      <c r="F25" s="4"/>
    </row>
    <row r="26" spans="1:7">
      <c r="F26" s="4"/>
    </row>
    <row r="27" spans="1:7">
      <c r="F27" s="4"/>
    </row>
    <row r="28" spans="1:7">
      <c r="F28" s="4"/>
    </row>
    <row r="29" spans="1:7">
      <c r="F29" s="4"/>
    </row>
  </sheetData>
  <pageMargins left="0" right="0" top="0.39375000000000004" bottom="0.39375000000000004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workbookViewId="0">
      <selection activeCell="T1" sqref="T1"/>
    </sheetView>
  </sheetViews>
  <sheetFormatPr defaultRowHeight="14.25"/>
  <cols>
    <col min="1" max="1" width="15.5" customWidth="1"/>
    <col min="2" max="2" width="17.75" customWidth="1"/>
    <col min="3" max="3" width="12.375" customWidth="1"/>
    <col min="4" max="4" width="10.75" customWidth="1"/>
    <col min="5" max="5" width="15.75" customWidth="1"/>
    <col min="6" max="6" width="13.375" customWidth="1"/>
    <col min="7" max="7" width="10.875" customWidth="1"/>
    <col min="8" max="8" width="15.5" customWidth="1"/>
    <col min="9" max="9" width="10.75" customWidth="1"/>
    <col min="10" max="10" width="7.625" customWidth="1"/>
    <col min="11" max="11" width="11.375" customWidth="1"/>
    <col min="12" max="12" width="18.5" customWidth="1"/>
    <col min="13" max="13" width="18.375" customWidth="1"/>
    <col min="14" max="14" width="8.25" customWidth="1"/>
    <col min="15" max="15" width="12.125" customWidth="1"/>
    <col min="16" max="16" width="7.625" customWidth="1"/>
    <col min="17" max="17" width="11.5" customWidth="1"/>
    <col min="18" max="18" width="18.75" customWidth="1"/>
    <col min="19" max="19" width="18.375" customWidth="1"/>
    <col min="20" max="20" width="8.375" customWidth="1"/>
    <col min="21" max="1024" width="9" customWidth="1"/>
  </cols>
  <sheetData>
    <row r="1" spans="1:20" ht="15">
      <c r="A1" s="6" t="s">
        <v>0</v>
      </c>
      <c r="B1" s="6" t="s">
        <v>7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16</v>
      </c>
      <c r="H1" s="7" t="s">
        <v>5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6</v>
      </c>
      <c r="O1" s="8" t="s">
        <v>13</v>
      </c>
      <c r="P1" s="6" t="s">
        <v>9</v>
      </c>
      <c r="Q1" s="6" t="s">
        <v>10</v>
      </c>
      <c r="R1" s="6" t="s">
        <v>11</v>
      </c>
      <c r="S1" s="6" t="s">
        <v>12</v>
      </c>
      <c r="T1" s="7" t="s">
        <v>6</v>
      </c>
    </row>
    <row r="2" spans="1:20">
      <c r="A2">
        <v>7</v>
      </c>
      <c r="B2">
        <v>1</v>
      </c>
      <c r="C2">
        <v>1</v>
      </c>
      <c r="D2">
        <f t="shared" ref="D2:D10" si="0">C2*(2^A2)*(32*B2 + 31 - A2 - LOG(B2,2))</f>
        <v>7168</v>
      </c>
      <c r="E2">
        <v>35863</v>
      </c>
      <c r="F2">
        <v>249</v>
      </c>
      <c r="G2">
        <f t="shared" ref="G2:G10" si="1">E2-F2</f>
        <v>35614</v>
      </c>
      <c r="H2" s="5">
        <f t="shared" ref="H2:H10" si="2">F2/E2</f>
        <v>6.9430889774977E-3</v>
      </c>
      <c r="J2">
        <v>44441</v>
      </c>
      <c r="K2">
        <v>34736</v>
      </c>
      <c r="L2">
        <v>7044</v>
      </c>
      <c r="M2">
        <v>0</v>
      </c>
      <c r="N2" s="5">
        <f t="shared" ref="N2:N10" si="3">J2/K2</f>
        <v>1.2793931368033165</v>
      </c>
      <c r="P2">
        <v>37397</v>
      </c>
      <c r="Q2">
        <v>34753</v>
      </c>
      <c r="R2">
        <v>7044</v>
      </c>
      <c r="S2">
        <v>7044</v>
      </c>
      <c r="T2" s="5">
        <f t="shared" ref="T2:T10" si="4">P2/Q2</f>
        <v>1.0760797628981671</v>
      </c>
    </row>
    <row r="3" spans="1:20">
      <c r="A3">
        <v>6</v>
      </c>
      <c r="B3">
        <v>2</v>
      </c>
      <c r="C3">
        <v>1</v>
      </c>
      <c r="D3">
        <f t="shared" si="0"/>
        <v>5632</v>
      </c>
      <c r="E3">
        <v>35863</v>
      </c>
      <c r="F3">
        <v>152</v>
      </c>
      <c r="G3">
        <f t="shared" si="1"/>
        <v>35711</v>
      </c>
      <c r="H3" s="5">
        <f t="shared" si="2"/>
        <v>4.238351504335945E-3</v>
      </c>
      <c r="J3">
        <v>43570</v>
      </c>
      <c r="K3">
        <v>34742</v>
      </c>
      <c r="L3">
        <v>7044</v>
      </c>
      <c r="M3">
        <v>0</v>
      </c>
      <c r="N3" s="5">
        <f t="shared" si="3"/>
        <v>1.2541016636923608</v>
      </c>
      <c r="P3">
        <v>36526</v>
      </c>
      <c r="Q3">
        <v>34753</v>
      </c>
      <c r="R3">
        <v>7044</v>
      </c>
      <c r="S3">
        <v>7044</v>
      </c>
      <c r="T3" s="5">
        <f t="shared" si="4"/>
        <v>1.0510171783730902</v>
      </c>
    </row>
    <row r="4" spans="1:20">
      <c r="A4">
        <v>6</v>
      </c>
      <c r="B4">
        <v>4</v>
      </c>
      <c r="C4">
        <v>1</v>
      </c>
      <c r="D4">
        <f t="shared" si="0"/>
        <v>9664</v>
      </c>
      <c r="E4">
        <v>35863</v>
      </c>
      <c r="F4">
        <v>51</v>
      </c>
      <c r="G4">
        <f t="shared" si="1"/>
        <v>35812</v>
      </c>
      <c r="H4" s="5">
        <f t="shared" si="2"/>
        <v>1.4220784652706131E-3</v>
      </c>
      <c r="J4">
        <v>42637</v>
      </c>
      <c r="K4">
        <v>34747</v>
      </c>
      <c r="L4">
        <v>7044</v>
      </c>
      <c r="M4">
        <v>0</v>
      </c>
      <c r="N4" s="5">
        <f t="shared" si="3"/>
        <v>1.2270699628744928</v>
      </c>
      <c r="P4">
        <v>35593</v>
      </c>
      <c r="Q4">
        <v>34753</v>
      </c>
      <c r="R4">
        <v>7044</v>
      </c>
      <c r="S4">
        <v>7044</v>
      </c>
      <c r="T4" s="5">
        <f t="shared" si="4"/>
        <v>1.0241705752021408</v>
      </c>
    </row>
    <row r="5" spans="1:20">
      <c r="A5">
        <v>6</v>
      </c>
      <c r="B5">
        <v>1</v>
      </c>
      <c r="C5">
        <v>2</v>
      </c>
      <c r="D5">
        <f t="shared" si="0"/>
        <v>7296</v>
      </c>
      <c r="E5">
        <v>35863</v>
      </c>
      <c r="F5">
        <v>200</v>
      </c>
      <c r="G5">
        <f t="shared" si="1"/>
        <v>35663</v>
      </c>
      <c r="H5" s="5">
        <f t="shared" si="2"/>
        <v>5.5767782951788754E-3</v>
      </c>
      <c r="J5">
        <v>43975</v>
      </c>
      <c r="K5">
        <v>34736</v>
      </c>
      <c r="L5">
        <v>7044</v>
      </c>
      <c r="M5">
        <v>0</v>
      </c>
      <c r="N5" s="5">
        <f t="shared" si="3"/>
        <v>1.2659776600644863</v>
      </c>
      <c r="P5">
        <v>36931</v>
      </c>
      <c r="Q5">
        <v>34753</v>
      </c>
      <c r="R5">
        <v>7044</v>
      </c>
      <c r="S5">
        <v>7044</v>
      </c>
      <c r="T5" s="5">
        <f t="shared" si="4"/>
        <v>1.0626708485598366</v>
      </c>
    </row>
    <row r="6" spans="1:20">
      <c r="A6">
        <v>5</v>
      </c>
      <c r="B6">
        <v>2</v>
      </c>
      <c r="C6">
        <v>2</v>
      </c>
      <c r="D6">
        <f t="shared" si="0"/>
        <v>5696</v>
      </c>
      <c r="E6">
        <v>35863</v>
      </c>
      <c r="F6">
        <v>103</v>
      </c>
      <c r="G6">
        <f t="shared" si="1"/>
        <v>35760</v>
      </c>
      <c r="H6" s="5">
        <f t="shared" si="2"/>
        <v>2.8720408220171208E-3</v>
      </c>
      <c r="J6">
        <v>43104</v>
      </c>
      <c r="K6">
        <v>34742</v>
      </c>
      <c r="L6">
        <v>7044</v>
      </c>
      <c r="M6">
        <v>0</v>
      </c>
      <c r="N6" s="5">
        <f t="shared" si="3"/>
        <v>1.2406885038282194</v>
      </c>
      <c r="P6">
        <v>36060</v>
      </c>
      <c r="Q6">
        <v>34753</v>
      </c>
      <c r="R6">
        <v>7044</v>
      </c>
      <c r="S6">
        <v>7044</v>
      </c>
      <c r="T6" s="5">
        <f t="shared" si="4"/>
        <v>1.0376082640347597</v>
      </c>
    </row>
    <row r="7" spans="1:20">
      <c r="A7">
        <v>5</v>
      </c>
      <c r="B7">
        <v>4</v>
      </c>
      <c r="C7">
        <v>2</v>
      </c>
      <c r="D7">
        <f t="shared" si="0"/>
        <v>9728</v>
      </c>
      <c r="E7">
        <v>35863</v>
      </c>
      <c r="F7">
        <v>51</v>
      </c>
      <c r="G7">
        <f t="shared" si="1"/>
        <v>35812</v>
      </c>
      <c r="H7" s="5">
        <f t="shared" si="2"/>
        <v>1.4220784652706131E-3</v>
      </c>
      <c r="J7">
        <v>42637</v>
      </c>
      <c r="K7">
        <v>34747</v>
      </c>
      <c r="L7">
        <v>7044</v>
      </c>
      <c r="M7">
        <v>0</v>
      </c>
      <c r="N7" s="5">
        <f t="shared" si="3"/>
        <v>1.2270699628744928</v>
      </c>
      <c r="P7">
        <v>35593</v>
      </c>
      <c r="Q7">
        <v>34753</v>
      </c>
      <c r="R7">
        <v>7044</v>
      </c>
      <c r="S7">
        <v>7044</v>
      </c>
      <c r="T7" s="5">
        <f t="shared" si="4"/>
        <v>1.0241705752021408</v>
      </c>
    </row>
    <row r="8" spans="1:20">
      <c r="A8">
        <v>5</v>
      </c>
      <c r="B8">
        <v>1</v>
      </c>
      <c r="C8">
        <v>4</v>
      </c>
      <c r="D8">
        <f t="shared" si="0"/>
        <v>7424</v>
      </c>
      <c r="E8">
        <v>35863</v>
      </c>
      <c r="F8">
        <v>200</v>
      </c>
      <c r="G8">
        <f t="shared" si="1"/>
        <v>35663</v>
      </c>
      <c r="H8" s="5">
        <f t="shared" si="2"/>
        <v>5.5767782951788754E-3</v>
      </c>
      <c r="J8">
        <v>43975</v>
      </c>
      <c r="K8">
        <v>34736</v>
      </c>
      <c r="L8">
        <v>7044</v>
      </c>
      <c r="M8">
        <v>0</v>
      </c>
      <c r="N8" s="5">
        <f t="shared" si="3"/>
        <v>1.2659776600644863</v>
      </c>
      <c r="P8">
        <v>36931</v>
      </c>
      <c r="Q8">
        <v>34753</v>
      </c>
      <c r="R8">
        <v>7044</v>
      </c>
      <c r="S8">
        <v>7044</v>
      </c>
      <c r="T8" s="5">
        <f t="shared" si="4"/>
        <v>1.0626708485598366</v>
      </c>
    </row>
    <row r="9" spans="1:20">
      <c r="A9">
        <v>4</v>
      </c>
      <c r="B9">
        <v>2</v>
      </c>
      <c r="C9">
        <v>4</v>
      </c>
      <c r="D9">
        <f t="shared" si="0"/>
        <v>5760</v>
      </c>
      <c r="E9">
        <v>35863</v>
      </c>
      <c r="F9">
        <v>103</v>
      </c>
      <c r="G9">
        <f t="shared" si="1"/>
        <v>35760</v>
      </c>
      <c r="H9" s="5">
        <f t="shared" si="2"/>
        <v>2.8720408220171208E-3</v>
      </c>
      <c r="J9">
        <v>43104</v>
      </c>
      <c r="K9">
        <v>34742</v>
      </c>
      <c r="L9">
        <v>7044</v>
      </c>
      <c r="M9">
        <v>0</v>
      </c>
      <c r="N9" s="5">
        <f t="shared" si="3"/>
        <v>1.2406885038282194</v>
      </c>
      <c r="P9">
        <v>36060</v>
      </c>
      <c r="Q9">
        <v>34753</v>
      </c>
      <c r="R9">
        <v>7044</v>
      </c>
      <c r="S9">
        <v>7044</v>
      </c>
      <c r="T9" s="5">
        <f t="shared" si="4"/>
        <v>1.0376082640347597</v>
      </c>
    </row>
    <row r="10" spans="1:20">
      <c r="A10">
        <v>4</v>
      </c>
      <c r="B10">
        <v>4</v>
      </c>
      <c r="C10">
        <v>4</v>
      </c>
      <c r="D10">
        <f t="shared" si="0"/>
        <v>9792</v>
      </c>
      <c r="E10">
        <v>35863</v>
      </c>
      <c r="F10">
        <v>51</v>
      </c>
      <c r="G10">
        <f t="shared" si="1"/>
        <v>35812</v>
      </c>
      <c r="H10" s="5">
        <f t="shared" si="2"/>
        <v>1.4220784652706131E-3</v>
      </c>
      <c r="J10">
        <v>42637</v>
      </c>
      <c r="K10">
        <v>34747</v>
      </c>
      <c r="L10">
        <v>7044</v>
      </c>
      <c r="M10">
        <v>0</v>
      </c>
      <c r="N10" s="5">
        <f t="shared" si="3"/>
        <v>1.2270699628744928</v>
      </c>
      <c r="P10">
        <v>35593</v>
      </c>
      <c r="Q10">
        <v>34753</v>
      </c>
      <c r="R10">
        <v>7044</v>
      </c>
      <c r="S10">
        <v>7044</v>
      </c>
      <c r="T10" s="5">
        <f t="shared" si="4"/>
        <v>1.0241705752021408</v>
      </c>
    </row>
  </sheetData>
  <pageMargins left="0" right="0" top="0.39375000000000004" bottom="0.39375000000000004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All_Data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cp:revision>6</cp:revision>
  <dcterms:created xsi:type="dcterms:W3CDTF">2018-04-29T15:18:53Z</dcterms:created>
  <dcterms:modified xsi:type="dcterms:W3CDTF">2018-05-02T00:28:49Z</dcterms:modified>
</cp:coreProperties>
</file>