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https://cinnober-my.sharepoint.com/personal/matt_jones_cinnober_com/Documents/Projects/Exposure DB/"/>
    </mc:Choice>
  </mc:AlternateContent>
  <xr:revisionPtr revIDLastSave="0" documentId="8_{2BD7D562-A385-451C-9C77-8746FBC56D1A}" xr6:coauthVersionLast="31" xr6:coauthVersionMax="31" xr10:uidLastSave="{00000000-0000-0000-0000-000000000000}"/>
  <bookViews>
    <workbookView xWindow="0" yWindow="0" windowWidth="14240" windowHeight="8400" tabRatio="896" xr2:uid="{00000000-000D-0000-FFFF-FFFF00000000}"/>
  </bookViews>
  <sheets>
    <sheet name="README" sheetId="26" r:id="rId1"/>
    <sheet name="OED Input Fields" sheetId="10" r:id="rId2"/>
    <sheet name="OED DB Data Types" sheetId="16" r:id="rId3"/>
    <sheet name="Peril Values" sheetId="13" r:id="rId4"/>
    <sheet name="Financial Code Values" sheetId="15" r:id="rId5"/>
    <sheet name="Occupancy Values" sheetId="8" r:id="rId6"/>
    <sheet name="Construction Values" sheetId="9" r:id="rId7"/>
    <sheet name="Country Currency Values" sheetId="27" r:id="rId8"/>
    <sheet name="Other Values" sheetId="14" r:id="rId9"/>
    <sheet name="Abbreviations" sheetId="24" r:id="rId10"/>
    <sheet name="License" sheetId="25" r:id="rId11"/>
  </sheets>
  <definedNames>
    <definedName name="_xlnm._FilterDatabase" localSheetId="6" hidden="1">'Construction Values'!$A$1:$F$186</definedName>
    <definedName name="_xlnm._FilterDatabase" localSheetId="7" hidden="1">'Country Currency Values'!$A$4:$D$199</definedName>
    <definedName name="_xlnm._FilterDatabase" localSheetId="5" hidden="1">'Occupancy Values'!$A$1:$F$172</definedName>
    <definedName name="_xlnm._FilterDatabase" localSheetId="2" hidden="1">'OED DB Data Types'!$A$1:$I$358</definedName>
    <definedName name="_xlnm._FilterDatabase" localSheetId="1" hidden="1">'OED Input Fields'!$A$1:$J$450</definedName>
    <definedName name="AddressMatch" localSheetId="7">'Country Currency Values'!$DN$1</definedName>
    <definedName name="AddressMatch">'Other Values'!$DE$1</definedName>
    <definedName name="AppurtenantStructure" localSheetId="7">'Country Currency Values'!$AG$1</definedName>
    <definedName name="AppurtenantStructure">'Other Values'!$X$1</definedName>
    <definedName name="AttachmentBasis" localSheetId="7">'Country Currency Values'!$DV$1</definedName>
    <definedName name="AttachmentBasis">'Other Values'!$DM$1</definedName>
    <definedName name="BaseIsolation" localSheetId="7">'Country Currency Values'!$CW$1</definedName>
    <definedName name="BaseIsolation">'Other Values'!$CN$1</definedName>
    <definedName name="Basement" localSheetId="7">'Country Currency Values'!$W$1</definedName>
    <definedName name="Basement">'Other Values'!$N$1</definedName>
    <definedName name="BrickVeneer" localSheetId="7">'Country Currency Values'!$BW$1</definedName>
    <definedName name="BrickVeneer">'Other Values'!$BN$1</definedName>
    <definedName name="BuildingCondition" localSheetId="7">'Country Currency Values'!$BA$1</definedName>
    <definedName name="BuildingCondition">'Other Values'!$AR$1</definedName>
    <definedName name="BuildingExteriorOpening" localSheetId="7">'Country Currency Values'!$CK$1</definedName>
    <definedName name="BuildingExteriorOpening">'Other Values'!$CB$1</definedName>
    <definedName name="BuildingShape" localSheetId="7">'Country Currency Values'!$AM$1</definedName>
    <definedName name="BuildingShape">'Other Values'!$AD$1</definedName>
    <definedName name="BuildingType" localSheetId="7">'Country Currency Values'!$CY$1</definedName>
    <definedName name="BuildingType">'Other Values'!$CP$1</definedName>
    <definedName name="Chimney" localSheetId="7">'Country Currency Values'!$BU$1</definedName>
    <definedName name="Chimney">'Other Values'!$BL$1</definedName>
    <definedName name="Construction">'Construction Values'!$B$1</definedName>
    <definedName name="ContentVulnerability" localSheetId="7">'Country Currency Values'!$K$1</definedName>
    <definedName name="ContentVulnerability">'Other Values'!$B$1</definedName>
    <definedName name="Country" localSheetId="7">'Country Currency Values'!$F$1</definedName>
    <definedName name="Country">'Other Values'!#REF!</definedName>
    <definedName name="Coverage">'Financial Code Values'!$E$1</definedName>
    <definedName name="CrippleWall" localSheetId="7">'Country Currency Values'!#REF!</definedName>
    <definedName name="CrippleWall">'Other Values'!#REF!</definedName>
    <definedName name="CurrencyCode" localSheetId="7">'Country Currency Values'!$A$1</definedName>
    <definedName name="CurrencyCode">'Other Values'!#REF!</definedName>
    <definedName name="CustomFloodZone" localSheetId="7">'Country Currency Values'!#REF!</definedName>
    <definedName name="CustomFloodZone">'Other Values'!#REF!</definedName>
    <definedName name="DedCode">'Financial Code Values'!$B$1</definedName>
    <definedName name="DedType">'Financial Code Values'!$H$1</definedName>
    <definedName name="Equipment" localSheetId="7">'Country Currency Values'!$AK$1</definedName>
    <definedName name="Equipment">'Other Values'!$AB$1</definedName>
    <definedName name="ExternalDoors" localSheetId="7">'Country Currency Values'!$BI$1</definedName>
    <definedName name="ExternalDoors">'Other Values'!$AZ$1</definedName>
    <definedName name="FEMACompliance" localSheetId="7">'Country Currency Values'!$BY$1</definedName>
    <definedName name="FEMACompliance">'Other Values'!$BP$1</definedName>
    <definedName name="Foundation" localSheetId="7">'Country Currency Values'!$AC$1</definedName>
    <definedName name="Foundation">'Other Values'!$T$1</definedName>
    <definedName name="FoundationConnection" localSheetId="7">'Country Currency Values'!$AW$1</definedName>
    <definedName name="FoundationConnection">'Other Values'!$AN$1</definedName>
    <definedName name="GlassType" localSheetId="7">'Country Currency Values'!$Q$1</definedName>
    <definedName name="GlassType">'Other Values'!$H$1</definedName>
    <definedName name="GroundEquipment" localSheetId="7">'Country Currency Values'!$CU$4</definedName>
    <definedName name="GroundEquipment">'Other Values'!$CL$2</definedName>
    <definedName name="IBHSFortified" localSheetId="7">'Country Currency Values'!$AI$1</definedName>
    <definedName name="IBHSFortified">'Other Values'!$Z$1</definedName>
    <definedName name="InternalPartition" localSheetId="7">'Country Currency Values'!$BG$1</definedName>
    <definedName name="InternalPartition">'Other Values'!$AX$1</definedName>
    <definedName name="LatticeType" localSheetId="7">'Country Currency Values'!$S$1</definedName>
    <definedName name="LatticeType">'Other Values'!$J$1</definedName>
    <definedName name="LimitCode">'Financial Code Values'!$K$1</definedName>
    <definedName name="LimitType">'Financial Code Values'!$N$1</definedName>
    <definedName name="LossCalculation" localSheetId="7">'Country Currency Values'!#REF!</definedName>
    <definedName name="LossCalculation">'Other Values'!#REF!</definedName>
    <definedName name="MultiStoryHall" localSheetId="7">'Country Currency Values'!$CE$1</definedName>
    <definedName name="MultiStoryHall">'Other Values'!$BV$1</definedName>
    <definedName name="Occupancy">'Occupancy Values'!$B$1</definedName>
    <definedName name="Ornamentation" localSheetId="7">'Country Currency Values'!$AS$1</definedName>
    <definedName name="Ornamentation">'Other Values'!$AJ$1</definedName>
    <definedName name="PayoutBasis" localSheetId="7">'Country Currency Values'!$DH$1</definedName>
    <definedName name="PayoutBasis">'Other Values'!$CY$1</definedName>
    <definedName name="Pounding" localSheetId="7">'Country Currency Values'!$AQ$1</definedName>
    <definedName name="Pounding">'Other Values'!$AH$1</definedName>
    <definedName name="_xlnm.Print_Area" localSheetId="9">Abbreviations!$B$2:$C$23</definedName>
    <definedName name="_xlnm.Print_Area" localSheetId="10">License!$B$1:$O$123</definedName>
    <definedName name="Redundancy" localSheetId="7">'Country Currency Values'!$BE$1</definedName>
    <definedName name="Redundancy">'Other Values'!$AV$1</definedName>
    <definedName name="ReinsType" localSheetId="7">'Country Currency Values'!$DT$1</definedName>
    <definedName name="ReinsType">'Other Values'!$DK$1</definedName>
    <definedName name="Retrofit" localSheetId="7">'Country Currency Values'!$AU$1</definedName>
    <definedName name="Retrofit">'Other Values'!$AL$1</definedName>
    <definedName name="RiskLevel" localSheetId="7">'Country Currency Values'!$DJ$1</definedName>
    <definedName name="RiskLevel">'Other Values'!$DA$1</definedName>
    <definedName name="RoofAnchorage" localSheetId="7">'Country Currency Values'!$CG$1</definedName>
    <definedName name="RoofAnchorage">'Other Values'!$BX$1</definedName>
    <definedName name="RoofAttachedStructure" localSheetId="7">'Country Currency Values'!$BM$1</definedName>
    <definedName name="RoofAttachedStructure">'Other Values'!$BD$1</definedName>
    <definedName name="RoofCondition" localSheetId="7">'Country Currency Values'!$CU$1</definedName>
    <definedName name="RoofCondition">'Other Values'!$CL$1</definedName>
    <definedName name="RoofCover" localSheetId="7">'Country Currency Values'!$M$1</definedName>
    <definedName name="RoofCover">'Other Values'!$D$1</definedName>
    <definedName name="RoofCoverAttachment" localSheetId="7">'Country Currency Values'!$Y$1</definedName>
    <definedName name="RoofCoverAttachment">'Other Values'!$P$1</definedName>
    <definedName name="RoofDeck" localSheetId="7">'Country Currency Values'!$CA$1</definedName>
    <definedName name="RoofDeck">'Other Values'!$BR$1</definedName>
    <definedName name="RoofDeckAttachment" localSheetId="7">'Country Currency Values'!$CI$1</definedName>
    <definedName name="RoofDeckAttachment">'Other Values'!$BZ$1</definedName>
    <definedName name="RoofEquipment" localSheetId="7">'Country Currency Values'!$CQ$1</definedName>
    <definedName name="RoofEquipment">'Other Values'!$CH$1</definedName>
    <definedName name="RoofFrame" localSheetId="7">'Country Currency Values'!$CS$4</definedName>
    <definedName name="RoofFrame">'Other Values'!$CJ$2</definedName>
    <definedName name="RoofGeometry" localSheetId="7">'Country Currency Values'!$O$1</definedName>
    <definedName name="RoofGeometry">'Other Values'!$F$1</definedName>
    <definedName name="RoofPitch" localSheetId="7">'Country Currency Values'!$CC$1</definedName>
    <definedName name="RoofPitch">'Other Values'!$BT$1</definedName>
    <definedName name="ServiceEquipmentProtection" localSheetId="7">'Country Currency Values'!$CM$1</definedName>
    <definedName name="ServiceEquipmentProtection">'Other Values'!$CD$1</definedName>
    <definedName name="ShapeIrregularity" localSheetId="7">'Country Currency Values'!$AO$1</definedName>
    <definedName name="ShapeIrregularity">'Other Values'!$AF$1</definedName>
    <definedName name="ShortColumn" localSheetId="7">'Country Currency Values'!$AY$1</definedName>
    <definedName name="ShortColumn">'Other Values'!$AP$1</definedName>
    <definedName name="SmallDebris" localSheetId="7">'Country Currency Values'!$BO$1</definedName>
    <definedName name="SmallDebris">'Other Values'!$BF$1</definedName>
    <definedName name="SoftStory" localSheetId="7">'Country Currency Values'!$U$1</definedName>
    <definedName name="SoftStory">'Other Values'!$L$1</definedName>
    <definedName name="SpecialConstruction" localSheetId="7">'Country Currency Values'!$CW$1</definedName>
    <definedName name="SpecialConstruction">'Other Values'!$CN$1</definedName>
    <definedName name="SprinklerType" localSheetId="7">'Country Currency Values'!$CO$1</definedName>
    <definedName name="SprinklerType">'Other Values'!$CF$1</definedName>
    <definedName name="StepTriggerTypeCode" localSheetId="7">'Country Currency Values'!$DR$1</definedName>
    <definedName name="StepTriggerTypeCode">'Other Values'!$DI$1</definedName>
    <definedName name="SubmitStatus" localSheetId="7">'Country Currency Values'!$DP$1</definedName>
    <definedName name="SubmitStatus">'Other Values'!$DG$1</definedName>
    <definedName name="TallOneStory" localSheetId="7">'Country Currency Values'!$DA$1</definedName>
    <definedName name="TallOneStory">'Other Values'!$CR$1</definedName>
    <definedName name="Tank" localSheetId="7">'Country Currency Values'!$BC$1</definedName>
    <definedName name="Tank">'Other Values'!$AT$1</definedName>
    <definedName name="TerrainRoughness" localSheetId="7">'Country Currency Values'!$DC$1</definedName>
    <definedName name="TerrainRoughness">'Other Values'!$CT$1</definedName>
    <definedName name="Torsion" localSheetId="7">'Country Currency Values'!$BK$1</definedName>
    <definedName name="Torsion">'Other Values'!$BB$1</definedName>
    <definedName name="TreeExposure" localSheetId="7">'Country Currency Values'!$BS$1</definedName>
    <definedName name="TreeExposure">'Other Values'!$BJ$1</definedName>
    <definedName name="Units" localSheetId="7">'Country Currency Values'!$DL$1</definedName>
    <definedName name="Units">'Other Values'!$DC$1</definedName>
    <definedName name="ValuableStorage" localSheetId="7">'Country Currency Values'!$DF$1</definedName>
    <definedName name="ValuableStorage">'Other Values'!$CW$1</definedName>
    <definedName name="WallAttachedStructure" localSheetId="7">'Country Currency Values'!$AE$1</definedName>
    <definedName name="WallAttachedStructure">'Other Values'!$V$1</definedName>
    <definedName name="WallSiding" localSheetId="7">'Country Currency Values'!$BQ$1</definedName>
    <definedName name="WallSiding">'Other Values'!$BH$1</definedName>
    <definedName name="WindowProtection" localSheetId="7">'Country Currency Values'!$AA$1</definedName>
    <definedName name="WindowProtection">'Other Values'!$R$1</definedName>
  </definedNames>
  <calcPr calcId="179017"/>
</workbook>
</file>

<file path=xl/calcChain.xml><?xml version="1.0" encoding="utf-8"?>
<calcChain xmlns="http://schemas.openxmlformats.org/spreadsheetml/2006/main">
  <c r="B25" i="13" l="1"/>
  <c r="H172" i="9" l="1"/>
  <c r="H186" i="9"/>
  <c r="H185" i="9"/>
  <c r="H175" i="9"/>
  <c r="H176" i="9"/>
  <c r="H177" i="9"/>
  <c r="H178" i="9"/>
  <c r="H179" i="9"/>
  <c r="H180" i="9"/>
  <c r="H181" i="9"/>
  <c r="H182" i="9"/>
  <c r="H183" i="9"/>
  <c r="H184" i="9"/>
  <c r="H174" i="9"/>
  <c r="H173" i="9"/>
  <c r="H167" i="9"/>
  <c r="H168" i="9"/>
  <c r="H169" i="9"/>
  <c r="H170" i="9"/>
  <c r="H171" i="9"/>
  <c r="H166" i="9"/>
  <c r="H165" i="9"/>
  <c r="H159" i="9"/>
  <c r="H160" i="9"/>
  <c r="H161" i="9"/>
  <c r="H162" i="9"/>
  <c r="H163" i="9"/>
  <c r="H164" i="9"/>
  <c r="H158" i="9"/>
  <c r="H154" i="9"/>
  <c r="H155" i="9"/>
  <c r="H156" i="9"/>
  <c r="H157" i="9"/>
  <c r="H153" i="9"/>
  <c r="H152" i="9"/>
  <c r="H151" i="9"/>
  <c r="H142" i="9"/>
  <c r="H143" i="9"/>
  <c r="H144" i="9"/>
  <c r="H145" i="9"/>
  <c r="H146" i="9"/>
  <c r="H147" i="9"/>
  <c r="H148" i="9"/>
  <c r="H149" i="9"/>
  <c r="H150" i="9"/>
  <c r="H141" i="9"/>
  <c r="H140" i="9"/>
  <c r="H139"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3" i="9"/>
  <c r="H84" i="9"/>
  <c r="H85" i="9"/>
  <c r="H86" i="9"/>
  <c r="H87" i="9"/>
  <c r="H88" i="9"/>
  <c r="H89" i="9"/>
  <c r="H82" i="9"/>
  <c r="H81" i="9"/>
  <c r="H80" i="9"/>
  <c r="H79" i="9"/>
  <c r="H78" i="9"/>
  <c r="H77" i="9"/>
  <c r="H67" i="9"/>
  <c r="H68" i="9"/>
  <c r="H69" i="9"/>
  <c r="H70" i="9"/>
  <c r="H71" i="9"/>
  <c r="H72" i="9"/>
  <c r="H73" i="9"/>
  <c r="H74" i="9"/>
  <c r="H75" i="9"/>
  <c r="H76" i="9"/>
  <c r="H66" i="9"/>
  <c r="H64" i="9"/>
  <c r="H65" i="9"/>
  <c r="H63" i="9"/>
  <c r="H62" i="9"/>
  <c r="H58" i="9"/>
  <c r="H59" i="9"/>
  <c r="H60" i="9"/>
  <c r="H61" i="9"/>
  <c r="H57" i="9"/>
  <c r="H56" i="9"/>
  <c r="H43" i="9"/>
  <c r="H44" i="9"/>
  <c r="H45" i="9"/>
  <c r="H46" i="9"/>
  <c r="H47" i="9"/>
  <c r="H48" i="9"/>
  <c r="H49" i="9"/>
  <c r="H50" i="9"/>
  <c r="H51" i="9"/>
  <c r="H52" i="9"/>
  <c r="H53" i="9"/>
  <c r="H54" i="9"/>
  <c r="H55" i="9"/>
  <c r="H42" i="9"/>
  <c r="H41" i="9"/>
  <c r="H32" i="9"/>
  <c r="H33" i="9"/>
  <c r="H34" i="9"/>
  <c r="H35" i="9"/>
  <c r="H36" i="9"/>
  <c r="H37" i="9"/>
  <c r="H38" i="9"/>
  <c r="H39" i="9"/>
  <c r="H40" i="9"/>
  <c r="H31" i="9"/>
  <c r="H23" i="9"/>
  <c r="H24" i="9"/>
  <c r="H25" i="9"/>
  <c r="H26" i="9"/>
  <c r="H27" i="9"/>
  <c r="H28" i="9"/>
  <c r="H29" i="9"/>
  <c r="H30" i="9"/>
  <c r="H22" i="9"/>
  <c r="H21" i="9"/>
  <c r="H11" i="9"/>
  <c r="H12" i="9"/>
  <c r="H13" i="9"/>
  <c r="H14" i="9"/>
  <c r="H15" i="9"/>
  <c r="H16" i="9"/>
  <c r="H17" i="9"/>
  <c r="H18" i="9"/>
  <c r="H19" i="9"/>
  <c r="H20" i="9"/>
  <c r="H10" i="9"/>
  <c r="H4" i="9"/>
  <c r="H5" i="9"/>
  <c r="H6" i="9"/>
  <c r="H7" i="9"/>
  <c r="H8" i="9"/>
  <c r="H9" i="9"/>
  <c r="H3" i="9"/>
  <c r="H2" i="9"/>
  <c r="G17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42" i="8"/>
  <c r="G141" i="8"/>
  <c r="G140" i="8"/>
  <c r="G138" i="8"/>
  <c r="G139" i="8"/>
  <c r="G137" i="8"/>
  <c r="G136" i="8"/>
  <c r="G135" i="8"/>
  <c r="G134" i="8"/>
  <c r="G133" i="8"/>
  <c r="G132" i="8"/>
  <c r="G131" i="8"/>
  <c r="G127" i="8"/>
  <c r="G128" i="8"/>
  <c r="G129" i="8"/>
  <c r="G130" i="8"/>
  <c r="G126" i="8"/>
  <c r="G125" i="8"/>
  <c r="G124" i="8"/>
  <c r="G121" i="8"/>
  <c r="G122" i="8"/>
  <c r="G123" i="8"/>
  <c r="G120" i="8"/>
  <c r="G119" i="8"/>
  <c r="G118" i="8"/>
  <c r="G117" i="8"/>
  <c r="G116" i="8"/>
  <c r="G111" i="8"/>
  <c r="G112" i="8"/>
  <c r="G113" i="8"/>
  <c r="G114" i="8"/>
  <c r="G115" i="8"/>
  <c r="G110" i="8"/>
  <c r="G108" i="8"/>
  <c r="G109" i="8"/>
  <c r="G107" i="8"/>
  <c r="G106" i="8"/>
  <c r="G98" i="8"/>
  <c r="G99" i="8"/>
  <c r="G100" i="8"/>
  <c r="G101" i="8"/>
  <c r="G102" i="8"/>
  <c r="G103" i="8"/>
  <c r="G104" i="8"/>
  <c r="G105" i="8"/>
  <c r="G97" i="8"/>
  <c r="G92" i="8"/>
  <c r="G93" i="8"/>
  <c r="G94" i="8"/>
  <c r="G95" i="8"/>
  <c r="G96" i="8"/>
  <c r="G91" i="8"/>
  <c r="G80" i="8"/>
  <c r="G81" i="8"/>
  <c r="G82" i="8"/>
  <c r="G83" i="8"/>
  <c r="G84" i="8"/>
  <c r="G85" i="8"/>
  <c r="G86" i="8"/>
  <c r="G87" i="8"/>
  <c r="G88" i="8"/>
  <c r="G89" i="8"/>
  <c r="G90" i="8"/>
  <c r="G79" i="8"/>
  <c r="G72" i="8"/>
  <c r="G73" i="8"/>
  <c r="G74" i="8"/>
  <c r="G75" i="8"/>
  <c r="G76" i="8"/>
  <c r="G77" i="8"/>
  <c r="G78" i="8"/>
  <c r="G71" i="8"/>
  <c r="G70" i="8"/>
  <c r="G69" i="8"/>
  <c r="G67" i="8"/>
  <c r="G68" i="8"/>
  <c r="G66" i="8"/>
  <c r="G65" i="8"/>
  <c r="G61" i="8"/>
  <c r="G62" i="8"/>
  <c r="G63" i="8"/>
  <c r="G64" i="8"/>
  <c r="G60" i="8"/>
  <c r="G55" i="8"/>
  <c r="G56" i="8"/>
  <c r="G57" i="8"/>
  <c r="G58" i="8"/>
  <c r="G59" i="8"/>
  <c r="G54" i="8"/>
  <c r="G44" i="8"/>
  <c r="G45" i="8"/>
  <c r="G46" i="8"/>
  <c r="G47" i="8"/>
  <c r="G48" i="8"/>
  <c r="G49" i="8"/>
  <c r="G50" i="8"/>
  <c r="G51" i="8"/>
  <c r="G52" i="8"/>
  <c r="G53" i="8"/>
  <c r="G43" i="8"/>
  <c r="G35" i="8"/>
  <c r="G36" i="8"/>
  <c r="G37" i="8"/>
  <c r="G38" i="8"/>
  <c r="G39" i="8"/>
  <c r="G40" i="8"/>
  <c r="G41" i="8"/>
  <c r="G42" i="8"/>
  <c r="G34" i="8"/>
  <c r="G33" i="8"/>
  <c r="G11" i="8"/>
  <c r="G12" i="8"/>
  <c r="G13" i="8"/>
  <c r="G14" i="8"/>
  <c r="G15" i="8"/>
  <c r="G16" i="8"/>
  <c r="G17" i="8"/>
  <c r="G18" i="8"/>
  <c r="G19" i="8"/>
  <c r="G20" i="8"/>
  <c r="G21" i="8"/>
  <c r="G22" i="8"/>
  <c r="G23" i="8"/>
  <c r="G24" i="8"/>
  <c r="G25" i="8"/>
  <c r="G26" i="8"/>
  <c r="G27" i="8"/>
  <c r="G28" i="8"/>
  <c r="G29" i="8"/>
  <c r="G30" i="8"/>
  <c r="G31" i="8"/>
  <c r="G32" i="8"/>
  <c r="G10" i="8"/>
  <c r="G9" i="8"/>
  <c r="G4" i="8"/>
  <c r="G5" i="8"/>
  <c r="G6" i="8"/>
  <c r="G7" i="8"/>
  <c r="G8" i="8"/>
  <c r="G3" i="8"/>
  <c r="G2" i="8"/>
  <c r="B3" i="13" l="1"/>
  <c r="B2" i="13" l="1"/>
  <c r="B24" i="13" l="1"/>
  <c r="B23" i="13" l="1"/>
  <c r="B22" i="13" l="1"/>
  <c r="B21" i="13" l="1"/>
  <c r="B37" i="13" s="1"/>
  <c r="B20" i="13"/>
  <c r="B38" i="13" s="1"/>
  <c r="B19" i="13"/>
  <c r="B4" i="13" l="1"/>
  <c r="B5" i="13"/>
  <c r="B6" i="13"/>
  <c r="B7" i="13"/>
  <c r="B8" i="13"/>
  <c r="B9" i="13"/>
  <c r="B10" i="13"/>
  <c r="B11" i="13"/>
  <c r="B12" i="13"/>
  <c r="B13" i="13"/>
  <c r="B14" i="13"/>
  <c r="B15" i="13"/>
  <c r="B16" i="13"/>
  <c r="B17" i="13"/>
  <c r="B18" i="13"/>
  <c r="B35" i="13" l="1"/>
  <c r="B34" i="13"/>
  <c r="B31" i="13"/>
  <c r="B39" i="13"/>
  <c r="B36" i="13"/>
  <c r="B48" i="13"/>
  <c r="B33" i="13"/>
  <c r="B30" i="13"/>
  <c r="B46" i="13"/>
  <c r="B47" i="13"/>
  <c r="B32" i="13"/>
  <c r="B4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660B46E2-3FEC-4403-AD9A-A88FD90291F1}">
      <text>
        <r>
          <rPr>
            <b/>
            <sz val="9"/>
            <color indexed="81"/>
            <rFont val="Tahoma"/>
            <family val="2"/>
          </rPr>
          <t>Aiste Kalinauskaite:</t>
        </r>
        <r>
          <rPr>
            <sz val="9"/>
            <color indexed="81"/>
            <rFont val="Tahoma"/>
            <family val="2"/>
          </rPr>
          <t xml:space="preserve">
R = Required;
O = Optional</t>
        </r>
      </text>
    </comment>
    <comment ref="J1" authorId="1" shapeId="0" xr:uid="{5D0F47CF-63D2-4268-8BC7-2E46C2B7BA51}">
      <text>
        <r>
          <rPr>
            <b/>
            <sz val="9"/>
            <color indexed="81"/>
            <rFont val="Tahoma"/>
            <charset val="1"/>
          </rPr>
          <t xml:space="preserve">If field is empty means DB field name same as input format name.
 </t>
        </r>
      </text>
    </comment>
  </commentList>
</comments>
</file>

<file path=xl/sharedStrings.xml><?xml version="1.0" encoding="utf-8"?>
<sst xmlns="http://schemas.openxmlformats.org/spreadsheetml/2006/main" count="8497" uniqueCount="3500">
  <si>
    <t>Comment</t>
  </si>
  <si>
    <t>ProducerName</t>
  </si>
  <si>
    <t>Underwriter</t>
  </si>
  <si>
    <t>InceptionDate</t>
  </si>
  <si>
    <t>CurrencyCode</t>
  </si>
  <si>
    <t>Currency</t>
  </si>
  <si>
    <t>IsPrimary</t>
  </si>
  <si>
    <t>IsTenant</t>
  </si>
  <si>
    <t>City</t>
  </si>
  <si>
    <t>SubArea2</t>
  </si>
  <si>
    <t>PostalCode</t>
  </si>
  <si>
    <t>Latitude</t>
  </si>
  <si>
    <t>Longitude</t>
  </si>
  <si>
    <t>ConstructionCode</t>
  </si>
  <si>
    <t>OccupancyCode</t>
  </si>
  <si>
    <t>BuildingHeight</t>
  </si>
  <si>
    <t>NonCatGroundUpLoss</t>
  </si>
  <si>
    <t>FloorsOccupied</t>
  </si>
  <si>
    <t>ServiceEquipmentProtection</t>
  </si>
  <si>
    <t>YearBuilt</t>
  </si>
  <si>
    <t>NumberOfStories</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</si>
  <si>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</si>
  <si>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</si>
  <si>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</si>
  <si>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</si>
  <si>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</si>
  <si>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</si>
  <si>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</si>
  <si>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</si>
  <si>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</si>
  <si>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</si>
  <si>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</si>
  <si>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</si>
  <si>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</si>
  <si>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</si>
  <si>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</si>
  <si>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</si>
  <si>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</si>
  <si>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</si>
  <si>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</si>
  <si>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</si>
  <si>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</si>
  <si>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RoofAttachedStructure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</si>
  <si>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</si>
  <si>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</si>
  <si>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</si>
  <si>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</si>
  <si>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</si>
  <si>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</si>
  <si>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</si>
  <si>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</si>
  <si>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</si>
  <si>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</si>
  <si>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</si>
  <si>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</si>
  <si>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</si>
  <si>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</si>
  <si>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</si>
  <si>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</si>
  <si>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</si>
  <si>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</si>
  <si>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</si>
  <si>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</si>
  <si>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0 = Unknown/default</t>
  </si>
  <si>
    <t>1 = Masonry basement</t>
  </si>
  <si>
    <t>2 = Concrete basement</t>
  </si>
  <si>
    <t>3 = Masonry wall</t>
  </si>
  <si>
    <t>4 = Crawl space cripple wall</t>
  </si>
  <si>
    <t>5 = Crawl space masonry</t>
  </si>
  <si>
    <t>6 = Post &amp; pier</t>
  </si>
  <si>
    <t>7 = Footing</t>
  </si>
  <si>
    <t>8 = Mat / slab</t>
  </si>
  <si>
    <t>9 = Pile</t>
  </si>
  <si>
    <t>11 = Engineering foundation</t>
  </si>
  <si>
    <t>12 = Crawlspace - raised (wood)</t>
  </si>
  <si>
    <t>0 = Unknown/default</t>
  </si>
  <si>
    <t>1 = Detached garage</t>
  </si>
  <si>
    <t>2 = Pool enclosures</t>
  </si>
  <si>
    <t>3 = Shed</t>
  </si>
  <si>
    <t>4 = Masonry boundary wall</t>
  </si>
  <si>
    <t>5 = Other fence</t>
  </si>
  <si>
    <t>6 = No appurtenant structures</t>
  </si>
  <si>
    <t>7 = No pool enclosures</t>
  </si>
  <si>
    <t>Unknown</t>
  </si>
  <si>
    <t>Flood control</t>
  </si>
  <si>
    <t>Agriculture</t>
  </si>
  <si>
    <t>Green House</t>
  </si>
  <si>
    <t>Forestry</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</si>
  <si>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</si>
  <si>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</si>
  <si>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</si>
  <si>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</si>
  <si>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</si>
  <si>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</si>
  <si>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</si>
  <si>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</si>
  <si>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</si>
  <si>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</si>
  <si>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</si>
  <si>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</si>
  <si>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</si>
  <si>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</si>
  <si>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</si>
  <si>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</si>
  <si>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</si>
  <si>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</si>
  <si>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</si>
  <si>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</si>
  <si>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</si>
  <si>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</si>
  <si>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</si>
  <si>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</si>
  <si>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</si>
  <si>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</si>
  <si>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</si>
  <si>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</si>
  <si>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</si>
  <si>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</si>
  <si>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</si>
  <si>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</si>
  <si>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</si>
  <si>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</si>
  <si>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</si>
  <si>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</si>
  <si>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</si>
  <si>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</si>
  <si>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</si>
  <si>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</si>
  <si>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</si>
  <si>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</si>
  <si>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</si>
  <si>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</si>
  <si>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</si>
  <si>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</si>
  <si>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</si>
  <si>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</si>
  <si>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</si>
  <si>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</si>
  <si>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</si>
  <si>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</si>
  <si>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</si>
  <si>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</si>
  <si>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</si>
  <si>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</si>
  <si>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</si>
  <si>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</si>
  <si>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</si>
  <si>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</si>
  <si>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</si>
  <si>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</si>
  <si>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</si>
  <si>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</si>
  <si>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</si>
  <si>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</si>
  <si>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</si>
  <si>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</si>
  <si>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</si>
  <si>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</si>
  <si>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</si>
  <si>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</si>
  <si>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</si>
  <si>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</si>
  <si>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</si>
  <si>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</si>
  <si>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</si>
  <si>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</si>
  <si>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</si>
  <si>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</si>
  <si>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</si>
  <si>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</si>
  <si>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</si>
  <si>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</si>
  <si>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</si>
  <si>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</si>
  <si>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</si>
  <si>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</si>
  <si>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</si>
  <si>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</si>
  <si>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</si>
  <si>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</si>
  <si>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</si>
  <si>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</si>
  <si>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</si>
  <si>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</si>
  <si>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</si>
  <si>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</si>
  <si>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</si>
  <si>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</si>
  <si>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</si>
  <si>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</si>
  <si>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</si>
  <si>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</si>
  <si>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</si>
  <si>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</si>
  <si>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</si>
  <si>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</si>
  <si>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</si>
  <si>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Automobiles, 2 Wheeler</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</si>
  <si>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</si>
  <si>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</si>
  <si>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</si>
  <si>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</si>
  <si>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</si>
  <si>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</si>
  <si>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</si>
  <si>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</si>
  <si>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</si>
  <si>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</si>
  <si>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</si>
  <si>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</si>
  <si>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</si>
  <si>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</si>
  <si>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</si>
  <si>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</si>
  <si>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</si>
  <si>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</si>
  <si>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</si>
  <si>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</si>
  <si>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</si>
  <si>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</si>
  <si>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</si>
  <si>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</si>
  <si>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</si>
  <si>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</si>
  <si>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</si>
  <si>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</si>
  <si>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</si>
  <si>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</si>
  <si>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</si>
  <si>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</si>
  <si>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</si>
  <si>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</si>
  <si>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</si>
  <si>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</si>
  <si>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</si>
  <si>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</si>
  <si>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</si>
  <si>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</si>
  <si>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</si>
  <si>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</si>
  <si>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</si>
  <si>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</si>
  <si>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</si>
  <si>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</si>
  <si>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</si>
  <si>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</si>
  <si>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</si>
  <si>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</si>
  <si>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</si>
  <si>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</si>
  <si>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</si>
  <si>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</si>
  <si>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</si>
  <si>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</si>
  <si>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</si>
  <si>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</si>
  <si>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</si>
  <si>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</si>
  <si>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</si>
  <si>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</si>
  <si>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</si>
  <si>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</si>
  <si>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</si>
  <si>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</si>
  <si>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</si>
  <si>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</si>
  <si>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</si>
  <si>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</si>
  <si>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</si>
  <si>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</si>
  <si>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</si>
  <si>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</si>
  <si>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</si>
  <si>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</si>
  <si>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</si>
  <si>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</si>
  <si>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</si>
  <si>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</si>
  <si>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</si>
  <si>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</si>
  <si>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</si>
  <si>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</si>
  <si>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</si>
  <si>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</si>
  <si>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</si>
  <si>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</si>
  <si>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</si>
  <si>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</si>
  <si>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</si>
  <si>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</si>
  <si>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</si>
  <si>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</si>
  <si>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</si>
  <si>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</si>
  <si>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</si>
  <si>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</si>
  <si>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</si>
  <si>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</si>
  <si>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</si>
  <si>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</si>
  <si>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</si>
  <si>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</si>
  <si>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</si>
  <si>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</si>
  <si>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</si>
  <si>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</si>
  <si>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</si>
  <si>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</si>
  <si>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</si>
  <si>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</si>
  <si>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</si>
  <si>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</si>
  <si>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</si>
  <si>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</si>
  <si>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</si>
  <si>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</si>
  <si>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</si>
  <si>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</si>
  <si>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</si>
  <si>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</si>
  <si>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</si>
  <si>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</si>
  <si>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</si>
  <si>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</si>
  <si>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</si>
  <si>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</si>
  <si>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</si>
  <si>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</si>
  <si>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</si>
  <si>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</si>
  <si>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</si>
  <si>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</si>
  <si>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</si>
  <si>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</si>
  <si>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</si>
  <si>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</si>
  <si>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</si>
  <si>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</si>
  <si>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</si>
  <si>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</si>
  <si>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</si>
  <si>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</si>
  <si>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</si>
  <si>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</si>
  <si>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</si>
  <si>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</si>
  <si>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</si>
  <si>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</si>
  <si>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</si>
  <si>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</si>
  <si>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</si>
  <si>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</si>
  <si>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</si>
  <si>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</si>
  <si>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</si>
  <si>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</si>
  <si>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</si>
  <si>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</si>
  <si>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</si>
  <si>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</si>
  <si>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</si>
  <si>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</si>
  <si>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</si>
  <si>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</si>
  <si>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</si>
  <si>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</si>
  <si>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</si>
  <si>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</si>
  <si>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</si>
  <si>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</si>
  <si>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Automobiles, 4 Wheeler</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</si>
  <si>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</si>
  <si>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</si>
  <si>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</si>
  <si>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</si>
  <si>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</si>
  <si>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</si>
  <si>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</si>
  <si>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</si>
  <si>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</si>
  <si>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</si>
  <si>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</si>
  <si>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</si>
  <si>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</si>
  <si>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</si>
  <si>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</si>
  <si>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</si>
  <si>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</si>
  <si>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</si>
  <si>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</si>
  <si>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</si>
  <si>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</si>
  <si>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</si>
  <si>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</si>
  <si>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</si>
  <si>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</si>
  <si>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</si>
  <si>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</si>
  <si>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</si>
  <si>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</si>
  <si>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</si>
  <si>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</si>
  <si>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</si>
  <si>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</si>
  <si>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</si>
  <si>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</si>
  <si>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</si>
  <si>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</si>
  <si>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</si>
  <si>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</si>
  <si>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</si>
  <si>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</si>
  <si>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</si>
  <si>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</si>
  <si>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</si>
  <si>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</si>
  <si>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</si>
  <si>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</si>
  <si>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</si>
  <si>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</si>
  <si>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</si>
  <si>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</si>
  <si>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</si>
  <si>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</si>
  <si>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</si>
  <si>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</si>
  <si>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</si>
  <si>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</si>
  <si>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</si>
  <si>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</si>
  <si>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</si>
  <si>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Other Building Insured Value (primarily aimed at specific US policies)</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</si>
  <si>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</si>
  <si>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</si>
  <si>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</si>
  <si>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</si>
  <si>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</si>
  <si>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</si>
  <si>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</si>
  <si>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</si>
  <si>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</si>
  <si>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</si>
  <si>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</si>
  <si>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</si>
  <si>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</si>
  <si>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</si>
  <si>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</si>
  <si>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</si>
  <si>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</si>
  <si>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</si>
  <si>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</si>
  <si>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</si>
  <si>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</si>
  <si>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</si>
  <si>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</si>
  <si>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0 = Unknown/default</t>
  </si>
  <si>
    <t>1 = Yes</t>
  </si>
  <si>
    <t>2 = No</t>
  </si>
  <si>
    <t>1 = Plywood</t>
  </si>
  <si>
    <t>2 = Wood planks</t>
  </si>
  <si>
    <t>3 = Particle board/OSB</t>
  </si>
  <si>
    <t>4 = Metal deck with insulation board</t>
  </si>
  <si>
    <t>5 = Metal deck with concrete</t>
  </si>
  <si>
    <t>6 = Pre-cast concrete slabs</t>
  </si>
  <si>
    <t>7 = Reinforced concrete slabs</t>
  </si>
  <si>
    <t>8 = Light metal</t>
  </si>
  <si>
    <t>1 = Low (&lt;10°)</t>
  </si>
  <si>
    <t>2 = Medium (10° to 30°)</t>
  </si>
  <si>
    <t>3 = High (&gt;30°)</t>
  </si>
  <si>
    <t>MultiStoryHall</t>
  </si>
  <si>
    <t>0 = Unknown / default</t>
  </si>
  <si>
    <t>1 = No</t>
  </si>
  <si>
    <t>2 = Yes</t>
  </si>
  <si>
    <t>1 = Hurricane Ties</t>
  </si>
  <si>
    <t>2 = Nails/Screws</t>
  </si>
  <si>
    <t>3 = Anchor bolts</t>
  </si>
  <si>
    <t>4 = Gravity/friction</t>
  </si>
  <si>
    <t>5 = Adhesive epoxy</t>
  </si>
  <si>
    <t>6 = Structurally Connected</t>
  </si>
  <si>
    <t>7 = Clips</t>
  </si>
  <si>
    <t>1 = Screws/bolts</t>
  </si>
  <si>
    <t>2 = Nails</t>
  </si>
  <si>
    <t>3 = Adhesive/epoxy</t>
  </si>
  <si>
    <t>4 = Structurally connected</t>
  </si>
  <si>
    <t>5 = 6d nails @ 6 spacing, 12 on center</t>
  </si>
  <si>
    <t>6 = 8d nails @ 6 spacing, 12 on center</t>
  </si>
  <si>
    <t>7 = 8d nails @ 6 spacing, 6 on center</t>
  </si>
  <si>
    <t>1= Less than 50% of wall open</t>
  </si>
  <si>
    <t>2 = More than 50% of wall open</t>
  </si>
  <si>
    <t>Location group name</t>
  </si>
  <si>
    <t>Unique building identification number</t>
  </si>
  <si>
    <t>Country</t>
  </si>
  <si>
    <t>CountryCode</t>
  </si>
  <si>
    <t>Original occupancy scheme</t>
  </si>
  <si>
    <t>Original occupancy code</t>
  </si>
  <si>
    <t>Original construction scheme</t>
  </si>
  <si>
    <t>Original construction code</t>
  </si>
  <si>
    <t>Number of stories</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</si>
  <si>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</si>
  <si>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</si>
  <si>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</si>
  <si>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</si>
  <si>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</si>
  <si>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</si>
  <si>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</si>
  <si>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</si>
  <si>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1 = Asphalt shingles</t>
  </si>
  <si>
    <t>2 = Wooden shingles</t>
  </si>
  <si>
    <t>3 = Clay/concrete tiles</t>
  </si>
  <si>
    <t>4 = Light metal panels</t>
  </si>
  <si>
    <t>5 = Slate</t>
  </si>
  <si>
    <t>6 = Built-up roof with gravel</t>
  </si>
  <si>
    <t>7 = Single ply membrane</t>
  </si>
  <si>
    <t>8 = Standing seam metal roofs</t>
  </si>
  <si>
    <t>9 = Built-up roof without gravel</t>
  </si>
  <si>
    <t>10 = Single ply membrane ballasted</t>
  </si>
  <si>
    <t>11 = Hurricane Wind-Rated Roof Coverings</t>
  </si>
  <si>
    <t>1 = Flat</t>
  </si>
  <si>
    <t>2 = Gable end without bracing</t>
  </si>
  <si>
    <t>3 = Hip</t>
  </si>
  <si>
    <t>4 = Complex</t>
  </si>
  <si>
    <t>5 = Stepped</t>
  </si>
  <si>
    <t>6 = Shed</t>
  </si>
  <si>
    <t>7 = Mansard</t>
  </si>
  <si>
    <t>8 = Gable end with bracing</t>
  </si>
  <si>
    <t>9 = Pyramid</t>
  </si>
  <si>
    <t>10 = Gambrel</t>
  </si>
  <si>
    <t>1 = Annealed</t>
  </si>
  <si>
    <t>2 = Tempered</t>
  </si>
  <si>
    <t>3 = Heat strengthened</t>
  </si>
  <si>
    <t>4 = Laminated</t>
  </si>
  <si>
    <t>5 = Insulating glass units</t>
  </si>
  <si>
    <t>1 = Full Web</t>
  </si>
  <si>
    <t>2 = Grid</t>
  </si>
  <si>
    <t>3 = Lattice</t>
  </si>
  <si>
    <t>0 = Unknown / Default</t>
  </si>
  <si>
    <t>0 = Unknown/Default</t>
  </si>
  <si>
    <t>1 = Unfinished basement</t>
  </si>
  <si>
    <t>1 = Screws</t>
  </si>
  <si>
    <t>2 = Nails/staples</t>
  </si>
  <si>
    <t>4 = Mortar</t>
  </si>
  <si>
    <t>0 = Unknown /Default</t>
  </si>
  <si>
    <t>1 = No protection</t>
  </si>
  <si>
    <t>2 = Non-engineered shutters</t>
  </si>
  <si>
    <t>3 = Engineered shutters</t>
  </si>
  <si>
    <t>0 = Unknown/default</t>
  </si>
  <si>
    <t>1 = Carports/Canopies/Porches</t>
  </si>
  <si>
    <t>2 = Single Door Garages</t>
  </si>
  <si>
    <t>3 = Double Door Garages</t>
  </si>
  <si>
    <t>4 = Reinforced Single Door Garages</t>
  </si>
  <si>
    <t>5 = Reinforced Double Door Garages</t>
  </si>
  <si>
    <t>6 = Screened Porches/Glass Patio Doors</t>
  </si>
  <si>
    <t>7 = Balcony</t>
  </si>
  <si>
    <t>8 = No attached wall structures</t>
  </si>
  <si>
    <t>0 = Unknown/Default</t>
  </si>
  <si>
    <t>1 = Fortified Home (IBHS) Bronze Option 1</t>
  </si>
  <si>
    <t>2 = Fortified Home (IBHS) Bronze Option 2</t>
  </si>
  <si>
    <t>3 = Fortified Home (IBHS) Silver Option 1</t>
  </si>
  <si>
    <t>4 = Fortified Home (IBHS) Silver Option 2</t>
  </si>
  <si>
    <t>5 = Fortified Home (IBHS) Gold Option 1</t>
  </si>
  <si>
    <t>6 = Fortified Home (IBHS) Gold Option 2</t>
  </si>
  <si>
    <t>7 = Fortified for Safer Living (IBHS)</t>
  </si>
  <si>
    <t>Code that indicates whether the service equipment is protected from flood</t>
  </si>
  <si>
    <t>1 = Well-Braced</t>
  </si>
  <si>
    <t>2 = Average Bracing</t>
  </si>
  <si>
    <t>3 = Unbraced</t>
  </si>
  <si>
    <t>1 = Square</t>
  </si>
  <si>
    <t>2 = Rectangle</t>
  </si>
  <si>
    <t>3 = Circular</t>
  </si>
  <si>
    <t>4 = L-shaped</t>
  </si>
  <si>
    <t>5 = T-shaped</t>
  </si>
  <si>
    <t>6 = U-shaped</t>
  </si>
  <si>
    <t>7 = H-shaped</t>
  </si>
  <si>
    <t>8 = Complex</t>
  </si>
  <si>
    <t>2 = Vertical Offset</t>
  </si>
  <si>
    <t>1 = 0-0.25 m</t>
  </si>
  <si>
    <t>2 = 0.25-0.5 m</t>
  </si>
  <si>
    <t>3 = 0.5-1.0 m</t>
  </si>
  <si>
    <t>4 = 1.0-2.0 m</t>
  </si>
  <si>
    <t>5 = &gt;2.0 m</t>
  </si>
  <si>
    <t>1 = None</t>
  </si>
  <si>
    <t>2 = Average</t>
  </si>
  <si>
    <t>3 = Extensive</t>
  </si>
  <si>
    <t>1 = Bracing of cripple walls</t>
  </si>
  <si>
    <t>2 = Bracing of parapets</t>
  </si>
  <si>
    <t>3 = Bracing of soft-story</t>
  </si>
  <si>
    <t>4 = Foundation anchorage (bolting)</t>
  </si>
  <si>
    <t>5 = Glass/window strengthening</t>
  </si>
  <si>
    <t>6 = Tilt Up</t>
  </si>
  <si>
    <t>7 = General</t>
  </si>
  <si>
    <t>1 = Hurricane ties</t>
  </si>
  <si>
    <t>2 = Nails/Screws</t>
  </si>
  <si>
    <t>3 = Anchor Bolts</t>
  </si>
  <si>
    <t>4 = Gravity/Friction</t>
  </si>
  <si>
    <t>5 = Adhesive/Epoxy</t>
  </si>
  <si>
    <t>6 = Structurally Connected</t>
  </si>
  <si>
    <t>BI preparedness</t>
  </si>
  <si>
    <t>BI redundancy</t>
  </si>
  <si>
    <t>1 = Average</t>
  </si>
  <si>
    <t>2 = Good</t>
  </si>
  <si>
    <t>3 = Poor</t>
  </si>
  <si>
    <t>1 = Wood</t>
  </si>
  <si>
    <t>2 = Gypsum boards</t>
  </si>
  <si>
    <t>3 = Plastered Masonry</t>
  </si>
  <si>
    <t>4 = Brick</t>
  </si>
  <si>
    <t>5 = Other</t>
  </si>
  <si>
    <t>1 = Single width Doors</t>
  </si>
  <si>
    <t>2 = Double width Doors</t>
  </si>
  <si>
    <t>3 = Reinforced single width doors</t>
  </si>
  <si>
    <t>4 = Reinforced double width doors</t>
  </si>
  <si>
    <t>5 = Sliding doors</t>
  </si>
  <si>
    <t>6 = Reinforced sliding doors</t>
  </si>
  <si>
    <t>1 = Symmetric</t>
  </si>
  <si>
    <t>2 = Asymmetric</t>
  </si>
  <si>
    <t>3 = Corner building</t>
  </si>
  <si>
    <t>0 = Unknown/ default</t>
  </si>
  <si>
    <t>1 = Chimneys</t>
  </si>
  <si>
    <t>2 = A/C Units</t>
  </si>
  <si>
    <t>3 = Skylights</t>
  </si>
  <si>
    <t>4 = Parapet Walls</t>
  </si>
  <si>
    <t>6 = Dormers</t>
  </si>
  <si>
    <t>7 = Other</t>
  </si>
  <si>
    <t>8 = No Attached Structures</t>
  </si>
  <si>
    <t>11 = Waterproof membrane/fabric</t>
  </si>
  <si>
    <t>12 = Secondary water resistance - Yes</t>
  </si>
  <si>
    <t>13 = Secondary water resistance - No</t>
  </si>
  <si>
    <t>Total height of the structure</t>
  </si>
  <si>
    <t>BuildingValuation</t>
  </si>
  <si>
    <t>1 = Veneer brick/masonry</t>
  </si>
  <si>
    <t>3 = Clapboards</t>
  </si>
  <si>
    <t>4 = Aluminum/vinyl siding</t>
  </si>
  <si>
    <t>7 = Stucco</t>
  </si>
  <si>
    <t>1 = No</t>
  </si>
  <si>
    <t>2 = Yes, height ≤ 2 ft.</t>
  </si>
  <si>
    <t>3 = Yes, height ≤ 5 ft.</t>
  </si>
  <si>
    <t>4 = Yes, height &gt; 5 ft.</t>
  </si>
  <si>
    <t>Currency Codes</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</si>
  <si>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</si>
  <si>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</si>
  <si>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</si>
  <si>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</si>
  <si>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</si>
  <si>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</si>
  <si>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</si>
  <si>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</si>
  <si>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</si>
  <si>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</si>
  <si>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</si>
  <si>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</si>
  <si>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</si>
  <si>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</si>
  <si>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</si>
  <si>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</si>
  <si>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</si>
  <si>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</si>
  <si>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</si>
  <si>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</si>
  <si>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</si>
  <si>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</si>
  <si>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</si>
  <si>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</si>
  <si>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</si>
  <si>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</si>
  <si>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</si>
  <si>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</si>
  <si>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</si>
  <si>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</si>
  <si>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</si>
  <si>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</si>
  <si>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</si>
  <si>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</si>
  <si>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</si>
  <si>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</si>
  <si>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</si>
  <si>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</si>
  <si>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</si>
  <si>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</si>
  <si>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</si>
  <si>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</si>
  <si>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</si>
  <si>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</si>
  <si>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</si>
  <si>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</si>
  <si>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</si>
  <si>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</si>
  <si>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</si>
  <si>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</si>
  <si>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</si>
  <si>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</si>
  <si>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</si>
  <si>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</si>
  <si>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</si>
  <si>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</si>
  <si>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</si>
  <si>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</si>
  <si>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</si>
  <si>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</si>
  <si>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</si>
  <si>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</si>
  <si>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</si>
  <si>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</si>
  <si>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</si>
  <si>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</si>
  <si>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</si>
  <si>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</si>
  <si>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</si>
  <si>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</si>
  <si>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</si>
  <si>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</si>
  <si>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</si>
  <si>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</si>
  <si>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</si>
  <si>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</si>
  <si>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</si>
  <si>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</si>
  <si>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</si>
  <si>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</si>
  <si>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</si>
  <si>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</si>
  <si>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</si>
  <si>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</si>
  <si>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</si>
  <si>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</si>
  <si>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</si>
  <si>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</si>
  <si>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</si>
  <si>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</si>
  <si>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</si>
  <si>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</si>
  <si>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</si>
  <si>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</si>
  <si>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</si>
  <si>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</si>
  <si>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</si>
  <si>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</si>
  <si>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</si>
  <si>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</si>
  <si>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</si>
  <si>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</si>
  <si>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</si>
  <si>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</si>
  <si>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</si>
  <si>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</si>
  <si>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</si>
  <si>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</si>
  <si>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</si>
  <si>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</si>
  <si>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</si>
  <si>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</si>
  <si>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</si>
  <si>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</si>
  <si>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</si>
  <si>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</si>
  <si>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</si>
  <si>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</si>
  <si>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</si>
  <si>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</si>
  <si>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</si>
  <si>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</si>
  <si>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</si>
  <si>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</si>
  <si>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</si>
  <si>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</si>
  <si>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</si>
  <si>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</si>
  <si>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</si>
  <si>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</si>
  <si>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</si>
  <si>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</si>
  <si>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</si>
  <si>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</si>
  <si>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</si>
  <si>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</si>
  <si>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</si>
  <si>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</si>
  <si>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</si>
  <si>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</si>
  <si>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</si>
  <si>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</si>
  <si>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</si>
  <si>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</si>
  <si>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</si>
  <si>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</si>
  <si>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</si>
  <si>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</si>
  <si>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</si>
  <si>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</si>
  <si>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</si>
  <si>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</si>
  <si>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</si>
  <si>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</si>
  <si>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</si>
  <si>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</si>
  <si>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</si>
  <si>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</si>
  <si>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</si>
  <si>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</si>
  <si>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</si>
  <si>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</si>
  <si>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</si>
  <si>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</si>
  <si>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</si>
  <si>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</si>
  <si>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</si>
  <si>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</si>
  <si>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</si>
  <si>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</si>
  <si>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</si>
  <si>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</si>
  <si>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</si>
  <si>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</si>
  <si>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</si>
  <si>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</si>
  <si>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</si>
  <si>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</si>
  <si>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</si>
  <si>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</si>
  <si>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</si>
  <si>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</si>
  <si>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</si>
  <si>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</si>
  <si>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</si>
  <si>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</si>
  <si>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</si>
  <si>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</si>
  <si>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</si>
  <si>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</si>
  <si>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</si>
  <si>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</si>
  <si>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</si>
  <si>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</si>
  <si>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</si>
  <si>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</si>
  <si>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</si>
  <si>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</si>
  <si>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</si>
  <si>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</si>
  <si>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</si>
  <si>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</si>
  <si>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</si>
  <si>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</si>
  <si>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</si>
  <si>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</si>
  <si>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</si>
  <si>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</si>
  <si>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</si>
  <si>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</si>
  <si>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</si>
  <si>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</si>
  <si>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</si>
  <si>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</si>
  <si>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</si>
  <si>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</si>
  <si>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</si>
  <si>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</si>
  <si>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</si>
  <si>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</si>
  <si>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</si>
  <si>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</si>
  <si>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</si>
  <si>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</si>
  <si>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</si>
  <si>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</si>
  <si>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</si>
  <si>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</si>
  <si>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</si>
  <si>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</si>
  <si>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</si>
  <si>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</si>
  <si>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</si>
  <si>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</si>
  <si>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</si>
  <si>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</si>
  <si>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</si>
  <si>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</si>
  <si>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</si>
  <si>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</si>
  <si>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</si>
  <si>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</si>
  <si>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</si>
  <si>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</si>
  <si>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</si>
  <si>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</si>
  <si>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</si>
  <si>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</si>
  <si>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</si>
  <si>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</si>
  <si>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</si>
  <si>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</si>
  <si>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</si>
  <si>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</si>
  <si>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</si>
  <si>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</si>
  <si>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</si>
  <si>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</si>
  <si>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</si>
  <si>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</si>
  <si>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</si>
  <si>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</si>
  <si>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</si>
  <si>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</si>
  <si>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</si>
  <si>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</si>
  <si>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</si>
  <si>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</si>
  <si>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</si>
  <si>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</si>
  <si>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</si>
  <si>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</si>
  <si>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</si>
  <si>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</si>
  <si>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</si>
  <si>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</si>
  <si>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</si>
  <si>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</si>
  <si>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</si>
  <si>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</si>
  <si>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</si>
  <si>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</si>
  <si>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</si>
  <si>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</si>
  <si>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</si>
  <si>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</si>
  <si>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</si>
  <si>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</si>
  <si>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</si>
  <si>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</si>
  <si>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</si>
  <si>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</si>
  <si>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</si>
  <si>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</si>
  <si>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</si>
  <si>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</si>
  <si>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</si>
  <si>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</si>
  <si>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</si>
  <si>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</si>
  <si>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</si>
  <si>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</si>
  <si>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</si>
  <si>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</si>
  <si>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</si>
  <si>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</si>
  <si>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</si>
  <si>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</si>
  <si>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</si>
  <si>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</si>
  <si>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</si>
  <si>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</si>
  <si>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</si>
  <si>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</si>
  <si>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</si>
  <si>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</si>
  <si>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</si>
  <si>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</si>
  <si>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</si>
  <si>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</si>
  <si>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</si>
  <si>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</si>
  <si>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</si>
  <si>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</si>
  <si>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</si>
  <si>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</si>
  <si>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</si>
  <si>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</si>
  <si>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</si>
  <si>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</si>
  <si>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</si>
  <si>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</si>
  <si>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</si>
  <si>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</si>
  <si>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</si>
  <si>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</si>
  <si>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</si>
  <si>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</si>
  <si>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</si>
  <si>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</si>
  <si>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</si>
  <si>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</si>
  <si>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</si>
  <si>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</si>
  <si>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</si>
  <si>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</si>
  <si>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</si>
  <si>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</si>
  <si>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</si>
  <si>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</si>
  <si>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</si>
  <si>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</si>
  <si>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</si>
  <si>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</si>
  <si>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</si>
  <si>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</si>
  <si>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</si>
  <si>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</si>
  <si>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</si>
  <si>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</si>
  <si>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</si>
  <si>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</si>
  <si>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</si>
  <si>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</si>
  <si>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</si>
  <si>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</si>
  <si>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</si>
  <si>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</si>
  <si>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</si>
  <si>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</si>
  <si>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</si>
  <si>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</si>
  <si>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</si>
  <si>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</si>
  <si>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</si>
  <si>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</si>
  <si>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</si>
  <si>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</si>
  <si>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</si>
  <si>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</si>
  <si>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</si>
  <si>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</si>
  <si>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</si>
  <si>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</si>
  <si>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</si>
  <si>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CountryName</t>
  </si>
  <si>
    <t>CurrencyName</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</si>
  <si>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</si>
  <si>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</si>
  <si>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</si>
  <si>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</si>
  <si>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</si>
  <si>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</si>
  <si>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</si>
  <si>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</si>
  <si>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</si>
  <si>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</si>
  <si>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</si>
  <si>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</si>
  <si>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</si>
  <si>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</si>
  <si>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</si>
  <si>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</si>
  <si>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</si>
  <si>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</si>
  <si>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</si>
  <si>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</si>
  <si>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</si>
  <si>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</si>
  <si>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</si>
  <si>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</si>
  <si>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</si>
  <si>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</si>
  <si>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</si>
  <si>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</si>
  <si>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</si>
  <si>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</si>
  <si>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</si>
  <si>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</si>
  <si>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</si>
  <si>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</si>
  <si>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</si>
  <si>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</si>
  <si>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</si>
  <si>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</si>
  <si>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</si>
  <si>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</si>
  <si>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</si>
  <si>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</si>
  <si>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</si>
  <si>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</si>
  <si>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</si>
  <si>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</si>
  <si>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</si>
  <si>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</si>
  <si>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</si>
  <si>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</si>
  <si>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</si>
  <si>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</si>
  <si>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</si>
  <si>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</si>
  <si>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</si>
  <si>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</si>
  <si>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</si>
  <si>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</si>
  <si>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</si>
  <si>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</si>
  <si>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</si>
  <si>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</si>
  <si>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</si>
  <si>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</si>
  <si>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</si>
  <si>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</si>
  <si>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</si>
  <si>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</si>
  <si>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</si>
  <si>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</si>
  <si>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</si>
  <si>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</si>
  <si>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</si>
  <si>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</si>
  <si>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</si>
  <si>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</si>
  <si>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</si>
  <si>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</si>
  <si>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</si>
  <si>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</si>
  <si>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</si>
  <si>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</si>
  <si>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</si>
  <si>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</si>
  <si>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</si>
  <si>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</si>
  <si>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</si>
  <si>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</si>
  <si>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</si>
  <si>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</si>
  <si>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</si>
  <si>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</si>
  <si>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</si>
  <si>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</si>
  <si>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</si>
  <si>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</si>
  <si>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</si>
  <si>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</si>
  <si>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</si>
  <si>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</si>
  <si>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</si>
  <si>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</si>
  <si>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</si>
  <si>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</si>
  <si>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</si>
  <si>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</si>
  <si>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</si>
  <si>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</si>
  <si>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</si>
  <si>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</si>
  <si>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</si>
  <si>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</si>
  <si>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</si>
  <si>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</si>
  <si>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</si>
  <si>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</si>
  <si>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</si>
  <si>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</si>
  <si>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</si>
  <si>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</si>
  <si>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</si>
  <si>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</si>
  <si>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</si>
  <si>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</si>
  <si>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</si>
  <si>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</si>
  <si>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</si>
  <si>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</si>
  <si>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</si>
  <si>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</si>
  <si>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</si>
  <si>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</si>
  <si>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</si>
  <si>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</si>
  <si>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</si>
  <si>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</si>
  <si>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</si>
  <si>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</si>
  <si>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</si>
  <si>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</si>
  <si>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</si>
  <si>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</si>
  <si>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</si>
  <si>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</si>
  <si>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</si>
  <si>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</si>
  <si>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</si>
  <si>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</si>
  <si>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</si>
  <si>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</si>
  <si>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</si>
  <si>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</si>
  <si>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</si>
  <si>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</si>
  <si>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</si>
  <si>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</si>
  <si>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</si>
  <si>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</si>
  <si>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</si>
  <si>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</si>
  <si>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</si>
  <si>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</si>
  <si>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</si>
  <si>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</si>
  <si>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</si>
  <si>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</si>
  <si>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</si>
  <si>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</si>
  <si>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</si>
  <si>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</si>
  <si>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</si>
  <si>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</si>
  <si>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</si>
  <si>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</si>
  <si>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</si>
  <si>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</si>
  <si>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</si>
  <si>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</si>
  <si>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</si>
  <si>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</si>
  <si>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</si>
  <si>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</si>
  <si>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</si>
  <si>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</si>
  <si>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</si>
  <si>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</si>
  <si>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</si>
  <si>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</si>
  <si>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</si>
  <si>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</si>
  <si>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</si>
  <si>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</si>
  <si>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</si>
  <si>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</si>
  <si>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</si>
  <si>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</si>
  <si>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</si>
  <si>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</si>
  <si>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</si>
  <si>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</si>
  <si>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</si>
  <si>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</si>
  <si>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</si>
  <si>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</si>
  <si>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</si>
  <si>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</si>
  <si>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</si>
  <si>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</si>
  <si>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</si>
  <si>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</si>
  <si>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</si>
  <si>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</si>
  <si>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</si>
  <si>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</si>
  <si>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</si>
  <si>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</si>
  <si>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</si>
  <si>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</si>
  <si>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</si>
  <si>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</si>
  <si>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</si>
  <si>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</si>
  <si>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</si>
  <si>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</si>
  <si>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</si>
  <si>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</si>
  <si>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</si>
  <si>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</si>
  <si>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</si>
  <si>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</si>
  <si>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</si>
  <si>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</si>
  <si>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</si>
  <si>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</si>
  <si>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</si>
  <si>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</si>
  <si>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</si>
  <si>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</si>
  <si>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</si>
  <si>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</si>
  <si>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</si>
  <si>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</si>
  <si>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</si>
  <si>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</si>
  <si>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</si>
  <si>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</si>
  <si>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</si>
  <si>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Åland Islands</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</si>
  <si>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</si>
  <si>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</si>
  <si>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</si>
  <si>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</si>
  <si>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</si>
  <si>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</si>
  <si>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</si>
  <si>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</si>
  <si>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</si>
  <si>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</si>
  <si>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</si>
  <si>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</si>
  <si>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</si>
  <si>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Côte D'Ivoire</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</si>
  <si>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</si>
  <si>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</si>
  <si>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</si>
  <si>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</si>
  <si>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</si>
  <si>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</si>
  <si>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</si>
  <si>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</si>
  <si>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</si>
  <si>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</si>
  <si>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</si>
  <si>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</si>
  <si>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</si>
  <si>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</si>
  <si>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</si>
  <si>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</si>
  <si>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</si>
  <si>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</si>
  <si>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</si>
  <si>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</si>
  <si>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</si>
  <si>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</si>
  <si>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</si>
  <si>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</si>
  <si>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</si>
  <si>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</si>
  <si>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</si>
  <si>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</si>
  <si>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</si>
  <si>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</si>
  <si>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</si>
  <si>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</si>
  <si>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</si>
  <si>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</si>
  <si>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Lao People's Democratic Republic</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</si>
  <si>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</si>
  <si>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</si>
  <si>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</si>
  <si>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</si>
  <si>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</si>
  <si>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</si>
  <si>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</si>
  <si>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</si>
  <si>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</si>
  <si>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</si>
  <si>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</si>
  <si>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</si>
  <si>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</si>
  <si>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</si>
  <si>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</si>
  <si>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</si>
  <si>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</si>
  <si>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</si>
  <si>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</si>
  <si>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</si>
  <si>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</si>
  <si>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</si>
  <si>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</si>
  <si>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</si>
  <si>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</si>
  <si>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</si>
  <si>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</si>
  <si>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</si>
  <si>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</si>
  <si>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</si>
  <si>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</si>
  <si>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</si>
  <si>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</si>
  <si>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</si>
  <si>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</si>
  <si>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</si>
  <si>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</si>
  <si>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</si>
  <si>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</si>
  <si>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</si>
  <si>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</si>
  <si>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</si>
  <si>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</si>
  <si>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</si>
  <si>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</si>
  <si>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</si>
  <si>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</si>
  <si>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</si>
  <si>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</si>
  <si>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</si>
  <si>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</si>
  <si>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</si>
  <si>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</si>
  <si>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</si>
  <si>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</si>
  <si>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</si>
  <si>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</si>
  <si>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</si>
  <si>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</si>
  <si>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</si>
  <si>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</si>
  <si>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</si>
  <si>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</si>
  <si>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</si>
  <si>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</si>
  <si>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</si>
  <si>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</si>
  <si>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</si>
  <si>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</si>
  <si>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</si>
  <si>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</si>
  <si>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</si>
  <si>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</si>
  <si>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</si>
  <si>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</si>
  <si>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</si>
  <si>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</si>
  <si>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</si>
  <si>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</si>
  <si>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</si>
  <si>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</si>
  <si>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</si>
  <si>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</si>
  <si>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</si>
  <si>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</si>
  <si>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</si>
  <si>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</si>
  <si>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</si>
  <si>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</si>
  <si>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</si>
  <si>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</si>
  <si>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</si>
  <si>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</si>
  <si>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</si>
  <si>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</si>
  <si>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</si>
  <si>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</si>
  <si>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</si>
  <si>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</si>
  <si>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</si>
  <si>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</si>
  <si>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</si>
  <si>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</si>
  <si>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</si>
  <si>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</si>
  <si>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ARO</t>
  </si>
  <si>
    <t>in AIR: AUO</t>
  </si>
  <si>
    <t>in AIR: BCO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</si>
  <si>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</si>
  <si>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</si>
  <si>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</si>
  <si>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</si>
  <si>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</si>
  <si>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</si>
  <si>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</si>
  <si>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</si>
  <si>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</si>
  <si>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</si>
  <si>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</si>
  <si>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</si>
  <si>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</si>
  <si>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</si>
  <si>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</si>
  <si>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</si>
  <si>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</si>
  <si>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</si>
  <si>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</si>
  <si>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</si>
  <si>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</si>
  <si>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</si>
  <si>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</si>
  <si>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</si>
  <si>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</si>
  <si>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</si>
  <si>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</si>
  <si>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</si>
  <si>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</si>
  <si>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</si>
  <si>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</si>
  <si>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</si>
  <si>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</si>
  <si>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</si>
  <si>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</si>
  <si>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</si>
  <si>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</si>
  <si>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</si>
  <si>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</si>
  <si>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</si>
  <si>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</si>
  <si>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</si>
  <si>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</si>
  <si>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</si>
  <si>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</si>
  <si>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</si>
  <si>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</si>
  <si>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</si>
  <si>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</si>
  <si>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</si>
  <si>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</si>
  <si>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</si>
  <si>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</si>
  <si>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</si>
  <si>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</si>
  <si>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</si>
  <si>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</si>
  <si>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</si>
  <si>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</si>
  <si>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</si>
  <si>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</si>
  <si>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</si>
  <si>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</si>
  <si>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</si>
  <si>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</si>
  <si>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</si>
  <si>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</si>
  <si>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</si>
  <si>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</si>
  <si>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</si>
  <si>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</si>
  <si>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</si>
  <si>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</si>
  <si>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</si>
  <si>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</si>
  <si>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</si>
  <si>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</si>
  <si>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</si>
  <si>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</si>
  <si>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Automobiles, Personal</t>
  </si>
  <si>
    <t>Automobiles, Dealers</t>
  </si>
  <si>
    <t>WTC</t>
  </si>
  <si>
    <t>WSS</t>
  </si>
  <si>
    <t>XLT</t>
  </si>
  <si>
    <t>BFR</t>
  </si>
  <si>
    <t>QEQ</t>
  </si>
  <si>
    <t>QFF</t>
  </si>
  <si>
    <t>QTS</t>
  </si>
  <si>
    <t>QSL</t>
  </si>
  <si>
    <t>QLS</t>
  </si>
  <si>
    <t>QLF</t>
  </si>
  <si>
    <t>Flood w/o storm surge</t>
  </si>
  <si>
    <t>NonCat</t>
  </si>
  <si>
    <t>Convective storm (incl winter storm) - for RMS users</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</si>
  <si>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</si>
  <si>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</si>
  <si>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</si>
  <si>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</si>
  <si>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</si>
  <si>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</si>
  <si>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</si>
  <si>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</si>
  <si>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</si>
  <si>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</si>
  <si>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</si>
  <si>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</si>
  <si>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</si>
  <si>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</si>
  <si>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</si>
  <si>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</si>
  <si>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</si>
  <si>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</si>
  <si>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</si>
  <si>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</si>
  <si>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</si>
  <si>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</si>
  <si>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</si>
  <si>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</si>
  <si>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</si>
  <si>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</si>
  <si>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</si>
  <si>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</si>
  <si>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</si>
  <si>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</si>
  <si>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</si>
  <si>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</si>
  <si>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</si>
  <si>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</si>
  <si>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</si>
  <si>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</si>
  <si>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</si>
  <si>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</si>
  <si>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</si>
  <si>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</si>
  <si>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</si>
  <si>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</si>
  <si>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Location BI deductible per peril</t>
  </si>
  <si>
    <t>Number between 1 and 7 that is used to sort the step function in the correct order.</t>
  </si>
  <si>
    <t>StartTriggerBuilding</t>
  </si>
  <si>
    <t>1 = Building</t>
  </si>
  <si>
    <t>2 = Contents</t>
  </si>
  <si>
    <t>3 = Building and Contents</t>
  </si>
  <si>
    <t>4 = Building, then Contents</t>
  </si>
  <si>
    <t>5 = Building, Contents separately</t>
  </si>
  <si>
    <t>EndTriggerBuilding</t>
  </si>
  <si>
    <t>DeductibleBuilding</t>
  </si>
  <si>
    <t>Building deductible that can be used, for example, to account for fire policies before applying step functions.</t>
  </si>
  <si>
    <t>PayOutBuilding</t>
  </si>
  <si>
    <t>StartTriggerContent</t>
  </si>
  <si>
    <t>EndTriggerContent</t>
  </si>
  <si>
    <t>DeductibleContent</t>
  </si>
  <si>
    <t>Content deductible that can be used, for example, to account for fire policies before applying step functions.</t>
  </si>
  <si>
    <t>PayOutContent</t>
  </si>
  <si>
    <t>StartTriggerBuildingContent</t>
  </si>
  <si>
    <t>EndTriggerBuildingContent</t>
  </si>
  <si>
    <t>DeductibleBuildingContent</t>
  </si>
  <si>
    <t>PayOutBuildingContent</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</si>
  <si>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</si>
  <si>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</si>
  <si>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</si>
  <si>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</si>
  <si>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</si>
  <si>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</si>
  <si>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</si>
  <si>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</si>
  <si>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</si>
  <si>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</si>
  <si>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</si>
  <si>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</si>
  <si>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</si>
  <si>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</si>
  <si>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</si>
  <si>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</si>
  <si>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</si>
  <si>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</si>
  <si>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</si>
  <si>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</si>
  <si>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</si>
  <si>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</si>
  <si>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</si>
  <si>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</si>
  <si>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</si>
  <si>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</si>
  <si>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</si>
  <si>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</si>
  <si>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</si>
  <si>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</si>
  <si>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</si>
  <si>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</si>
  <si>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</si>
  <si>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</si>
  <si>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</si>
  <si>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</si>
  <si>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</si>
  <si>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</si>
  <si>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</si>
  <si>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</si>
  <si>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Construction Description</t>
  </si>
  <si>
    <t>Occupancy Description</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</si>
  <si>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</si>
  <si>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</si>
  <si>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</si>
  <si>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</si>
  <si>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</si>
  <si>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</si>
  <si>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</si>
  <si>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</si>
  <si>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</si>
  <si>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</si>
  <si>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</si>
  <si>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</si>
  <si>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</si>
  <si>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</si>
  <si>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</si>
  <si>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</si>
  <si>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</si>
  <si>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</si>
  <si>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</si>
  <si>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</si>
  <si>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</si>
  <si>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</si>
  <si>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</si>
  <si>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</si>
  <si>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</si>
  <si>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</si>
  <si>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</si>
  <si>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</si>
  <si>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DedCov / LimitCov</t>
  </si>
  <si>
    <t>Description</t>
  </si>
  <si>
    <t>DedType</t>
  </si>
  <si>
    <t>LimitCode</t>
  </si>
  <si>
    <t>LimitType</t>
  </si>
  <si>
    <t>Regular</t>
  </si>
  <si>
    <t>No Deductible / Limit</t>
  </si>
  <si>
    <t>Annual Aggregate</t>
  </si>
  <si>
    <t>Building</t>
  </si>
  <si>
    <t>Franchise Deductible</t>
  </si>
  <si>
    <t>Other Building</t>
  </si>
  <si>
    <t>Non ranking excess Deductible is a deductible that does not rank (or count) toward a maximum aggregate deductible</t>
  </si>
  <si>
    <t>Contents</t>
  </si>
  <si>
    <t>Residual Deductible is a (normally lower) deductible that applies once a maximum aggregate deductible is exceeded</t>
  </si>
  <si>
    <t>Homeowner's Deductible (CEA)</t>
  </si>
  <si>
    <t>Property Damage - PD (Building + Other Building + Contents)</t>
  </si>
  <si>
    <t>Homeowner's Choice Deductible (CEA)</t>
  </si>
  <si>
    <t>Site/ Blanket - PD + BI</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</si>
  <si>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</si>
  <si>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</si>
  <si>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</si>
  <si>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</si>
  <si>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</si>
  <si>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</si>
  <si>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</si>
  <si>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</si>
  <si>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</si>
  <si>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</si>
  <si>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</si>
  <si>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</si>
  <si>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</si>
  <si>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</si>
  <si>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</si>
  <si>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</si>
  <si>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</si>
  <si>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</si>
  <si>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</si>
  <si>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</si>
  <si>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</si>
  <si>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</si>
  <si>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</si>
  <si>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</si>
  <si>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</si>
  <si>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</si>
  <si>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</si>
  <si>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</si>
  <si>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</si>
  <si>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</si>
  <si>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</si>
  <si>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</si>
  <si>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</si>
  <si>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</si>
  <si>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</si>
  <si>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</si>
  <si>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</si>
  <si>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</si>
  <si>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</si>
  <si>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</si>
  <si>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</si>
  <si>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</si>
  <si>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</si>
  <si>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</si>
  <si>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</si>
  <si>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</si>
  <si>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</si>
  <si>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StartTrigger</t>
  </si>
  <si>
    <t>EndTrigger</t>
  </si>
  <si>
    <t>Deductible</t>
  </si>
  <si>
    <t>Payout</t>
  </si>
  <si>
    <t>WorkersCompID</t>
  </si>
  <si>
    <t>ReinsFXrate</t>
  </si>
  <si>
    <t>PerilsCovered</t>
  </si>
  <si>
    <t>GrossPremium</t>
  </si>
  <si>
    <t>Tax</t>
  </si>
  <si>
    <t>Brokerage</t>
  </si>
  <si>
    <t>NetPremium</t>
  </si>
  <si>
    <t>Nullable?</t>
  </si>
  <si>
    <t>Reinsurance per occurrence attachment</t>
  </si>
  <si>
    <t>14 = Solar Panels with ballast</t>
  </si>
  <si>
    <t>15 = Solar panels mechanically attached</t>
  </si>
  <si>
    <t>9 = Attached screen enclosure / Lanai</t>
  </si>
  <si>
    <t>8 = Detached screen enclosure / Lanai</t>
  </si>
  <si>
    <t>11 = Butterfly</t>
  </si>
  <si>
    <t>12 = Saltbox</t>
  </si>
  <si>
    <t>10 = Pole mount Solar Panels</t>
  </si>
  <si>
    <t>9 = Standard ground mount Solar Panels</t>
  </si>
  <si>
    <t>RiskLimit</t>
  </si>
  <si>
    <t>LowResCresta</t>
  </si>
  <si>
    <t>HighResCresta</t>
  </si>
  <si>
    <t>TreatyShare</t>
  </si>
  <si>
    <t>AIR Code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</si>
  <si>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</si>
  <si>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</si>
  <si>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</si>
  <si>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</si>
  <si>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</si>
  <si>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</si>
  <si>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</si>
  <si>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</si>
  <si>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</si>
  <si>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</si>
  <si>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</si>
  <si>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</si>
  <si>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</si>
  <si>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</si>
  <si>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</si>
  <si>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</si>
  <si>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</si>
  <si>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</si>
  <si>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</si>
  <si>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</si>
  <si>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</si>
  <si>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</si>
  <si>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</si>
  <si>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</si>
  <si>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</si>
  <si>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</si>
  <si>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</si>
  <si>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</si>
  <si>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</si>
  <si>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</si>
  <si>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</si>
  <si>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</si>
  <si>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</si>
  <si>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</si>
  <si>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</si>
  <si>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</si>
  <si>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</si>
  <si>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</si>
  <si>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</si>
  <si>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</si>
  <si>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</si>
  <si>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</si>
  <si>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</si>
  <si>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</si>
  <si>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</si>
  <si>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</si>
  <si>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</si>
  <si>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</si>
  <si>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</si>
  <si>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Code range</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</si>
  <si>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</si>
  <si>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</si>
  <si>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</si>
  <si>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</si>
  <si>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</si>
  <si>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</si>
  <si>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</si>
  <si>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</si>
  <si>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</si>
  <si>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</si>
  <si>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</si>
  <si>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</si>
  <si>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</si>
  <si>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</si>
  <si>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</si>
  <si>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</si>
  <si>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</si>
  <si>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</si>
  <si>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</si>
  <si>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</si>
  <si>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</si>
  <si>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</si>
  <si>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</si>
  <si>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</si>
  <si>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</si>
  <si>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</si>
  <si>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</si>
  <si>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</si>
  <si>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</si>
  <si>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</si>
  <si>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</si>
  <si>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</si>
  <si>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</si>
  <si>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</si>
  <si>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</si>
  <si>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</si>
  <si>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</si>
  <si>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</si>
  <si>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</si>
  <si>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</si>
  <si>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</si>
  <si>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</si>
  <si>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</si>
  <si>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</si>
  <si>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Straight-line / other convective wind</t>
  </si>
  <si>
    <t>Storm leakage percentage (0% to 100%) for Wind only policies</t>
  </si>
  <si>
    <t>Policy gross premium</t>
  </si>
  <si>
    <t>Policy insurance tax amount</t>
  </si>
  <si>
    <t>Policy brokerage amount</t>
  </si>
  <si>
    <t>LayerParticipation</t>
  </si>
  <si>
    <t>LayerLimit</t>
  </si>
  <si>
    <t>LayerAttachment</t>
  </si>
  <si>
    <t>Policy user defined field</t>
  </si>
  <si>
    <t>1 = No sprinkler</t>
  </si>
  <si>
    <t>2 = CO2/Halon sprinkler</t>
  </si>
  <si>
    <t>0 = Unknown / default sprinkler</t>
  </si>
  <si>
    <t>3 = Dry sprinkler</t>
  </si>
  <si>
    <t>4 = Standpipe sprinkler</t>
  </si>
  <si>
    <t>5 = Wet sprinkler</t>
  </si>
  <si>
    <t>12 = Composition (Fiberglass, Asphalt, etc)</t>
  </si>
  <si>
    <t>13 = Asbestos shakes</t>
  </si>
  <si>
    <t>14 = Copper</t>
  </si>
  <si>
    <t>15 = Concrete (not tile)</t>
  </si>
  <si>
    <t>16 = Reinforced concrete</t>
  </si>
  <si>
    <t>18 = Plastic</t>
  </si>
  <si>
    <t>19 = Fiberglass</t>
  </si>
  <si>
    <t>20 = Steel</t>
  </si>
  <si>
    <t>21 = Plywood</t>
  </si>
  <si>
    <t>22 = Rubber</t>
  </si>
  <si>
    <t>24 = Aluminium</t>
  </si>
  <si>
    <t>17 = Light Metal Panel</t>
  </si>
  <si>
    <t>25 = Foam</t>
  </si>
  <si>
    <t>0 = Unknown</t>
  </si>
  <si>
    <t>1 = No equipment</t>
  </si>
  <si>
    <t>2 = Steel</t>
  </si>
  <si>
    <t>3 = Light Metal</t>
  </si>
  <si>
    <t>4 = Wood</t>
  </si>
  <si>
    <t>8 = Double wraps</t>
  </si>
  <si>
    <t>9 = Single wraps</t>
  </si>
  <si>
    <t>11 = Car Port</t>
  </si>
  <si>
    <t>12 = Car Port with Storage</t>
  </si>
  <si>
    <t>1 = Vulnerable</t>
  </si>
  <si>
    <t>3 = Resilient</t>
  </si>
  <si>
    <t>2 = Vulnerable</t>
  </si>
  <si>
    <t>8 = Asbestos</t>
  </si>
  <si>
    <t>9 = Log</t>
  </si>
  <si>
    <t>10 = Stone Veneer</t>
  </si>
  <si>
    <t>11 = Steel</t>
  </si>
  <si>
    <t>12 = Light metal</t>
  </si>
  <si>
    <t>13 = Tile</t>
  </si>
  <si>
    <t>6 = Exterior insulation finishing system (EIFS)</t>
  </si>
  <si>
    <t>14 = Concrete</t>
  </si>
  <si>
    <t>2 = Wood shingles / shakes</t>
  </si>
  <si>
    <t>5 = Stone panels (real stone)</t>
  </si>
  <si>
    <t>16 = Wood siding</t>
  </si>
  <si>
    <t>15 = Fiber cement (Board)</t>
  </si>
  <si>
    <t>17 = Gypsum Board</t>
  </si>
  <si>
    <t>1 = Detached</t>
  </si>
  <si>
    <t>2 = Semi-detached</t>
  </si>
  <si>
    <t>3 = Mid-terrace</t>
  </si>
  <si>
    <t>4 = End terrace</t>
  </si>
  <si>
    <t>6 = Manufactured</t>
  </si>
  <si>
    <t>7 = Cottage</t>
  </si>
  <si>
    <t>8 = Ranch</t>
  </si>
  <si>
    <t>9 = Cape Cod Style</t>
  </si>
  <si>
    <t>10 = Earth house</t>
  </si>
  <si>
    <t>11 = Dome</t>
  </si>
  <si>
    <t>5 = Bungalow</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</si>
  <si>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</si>
  <si>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</si>
  <si>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</si>
  <si>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</si>
  <si>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</si>
  <si>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</si>
  <si>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</si>
  <si>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</si>
  <si>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</si>
  <si>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</si>
  <si>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</si>
  <si>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</si>
  <si>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</si>
  <si>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</si>
  <si>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</si>
  <si>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</si>
  <si>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</si>
  <si>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</si>
  <si>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</si>
  <si>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</si>
  <si>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</si>
  <si>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</si>
  <si>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</si>
  <si>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3 = Average</t>
  </si>
  <si>
    <t>4 = Resilient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</si>
  <si>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</si>
  <si>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</si>
  <si>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</si>
  <si>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</si>
  <si>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</si>
  <si>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</si>
  <si>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</si>
  <si>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</si>
  <si>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</si>
  <si>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</si>
  <si>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</si>
  <si>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</si>
  <si>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</si>
  <si>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</si>
  <si>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</si>
  <si>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</si>
  <si>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</si>
  <si>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</si>
  <si>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</si>
  <si>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</si>
  <si>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</si>
  <si>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</si>
  <si>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</si>
  <si>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</si>
  <si>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</si>
  <si>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</si>
  <si>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</si>
  <si>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</si>
  <si>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</si>
  <si>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</si>
  <si>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</si>
  <si>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</si>
  <si>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</si>
  <si>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</si>
  <si>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</si>
  <si>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</si>
  <si>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</si>
  <si>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</si>
  <si>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</si>
  <si>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CondTag</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</si>
  <si>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</si>
  <si>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</si>
  <si>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</si>
  <si>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</si>
  <si>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</si>
  <si>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</si>
  <si>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</si>
  <si>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</si>
  <si>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</si>
  <si>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</si>
  <si>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</si>
  <si>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</si>
  <si>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</si>
  <si>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</si>
  <si>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</si>
  <si>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</si>
  <si>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</si>
  <si>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</si>
  <si>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</si>
  <si>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</si>
  <si>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</si>
  <si>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</si>
  <si>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</si>
  <si>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</si>
  <si>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</si>
  <si>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</si>
  <si>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</si>
  <si>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</si>
  <si>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</si>
  <si>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</si>
  <si>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</si>
  <si>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</si>
  <si>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</si>
  <si>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</si>
  <si>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</si>
  <si>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</si>
  <si>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</si>
  <si>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</si>
  <si>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FAC = Facultative reinsurance</t>
  </si>
  <si>
    <t>QS = Quota Share</t>
  </si>
  <si>
    <t>SS = Surplus Share</t>
  </si>
  <si>
    <t>PR = Per risk treaty</t>
  </si>
  <si>
    <t>CXL = Catastrophe Excess of Loss</t>
  </si>
  <si>
    <t>AXL = Aggregate Excess of Loss</t>
  </si>
  <si>
    <t>LO = Losses Occuring During</t>
  </si>
  <si>
    <t>RA = Risk Attaching</t>
  </si>
  <si>
    <t>Reinsurance attachment basis</t>
  </si>
  <si>
    <t>Reinstatement</t>
  </si>
  <si>
    <t>Values in brackets are those that will be stored in the back-end tables</t>
  </si>
  <si>
    <t>LOC = Location (1)</t>
  </si>
  <si>
    <t>LGR = Location Group (2)</t>
  </si>
  <si>
    <t>SEL = Selection (0)</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</si>
  <si>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</si>
  <si>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</si>
  <si>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</si>
  <si>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</si>
  <si>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</si>
  <si>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</si>
  <si>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</si>
  <si>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</si>
  <si>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</si>
  <si>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</si>
  <si>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</si>
  <si>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</si>
  <si>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</si>
  <si>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</si>
  <si>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</si>
  <si>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</si>
  <si>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</si>
  <si>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</si>
  <si>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</si>
  <si>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</si>
  <si>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</si>
  <si>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</si>
  <si>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</si>
  <si>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</si>
  <si>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</si>
  <si>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</si>
  <si>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</si>
  <si>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</si>
  <si>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</si>
  <si>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</si>
  <si>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</si>
  <si>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</si>
  <si>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</si>
  <si>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</si>
  <si>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</si>
  <si>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</si>
  <si>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</si>
  <si>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</si>
  <si>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</si>
  <si>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</si>
  <si>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</si>
  <si>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</si>
  <si>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</si>
  <si>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</si>
  <si>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</si>
  <si>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</si>
  <si>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</si>
  <si>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</si>
  <si>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</si>
  <si>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</si>
  <si>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</si>
  <si>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</si>
  <si>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</si>
  <si>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</si>
  <si>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</si>
  <si>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</si>
  <si>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</si>
  <si>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</si>
  <si>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</si>
  <si>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</si>
  <si>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</si>
  <si>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</si>
  <si>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</si>
  <si>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</si>
  <si>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</si>
  <si>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</si>
  <si>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</si>
  <si>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</si>
  <si>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</si>
  <si>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</si>
  <si>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</si>
  <si>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</si>
  <si>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</si>
  <si>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</si>
  <si>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</si>
  <si>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</si>
  <si>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</si>
  <si>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</si>
  <si>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</si>
  <si>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</si>
  <si>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</si>
  <si>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</si>
  <si>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</si>
  <si>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</si>
  <si>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</si>
  <si>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</si>
  <si>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</si>
  <si>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</si>
  <si>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</si>
  <si>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</si>
  <si>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</si>
  <si>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</si>
  <si>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</si>
  <si>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</si>
  <si>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</si>
  <si>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</si>
  <si>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</si>
  <si>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</si>
  <si>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</si>
  <si>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</si>
  <si>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</si>
  <si>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</si>
  <si>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</si>
  <si>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</si>
  <si>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</si>
  <si>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</si>
  <si>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</si>
  <si>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</si>
  <si>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</si>
  <si>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</si>
  <si>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</si>
  <si>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</si>
  <si>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</si>
  <si>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</si>
  <si>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</si>
  <si>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</si>
  <si>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</si>
  <si>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</si>
  <si>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</si>
  <si>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</si>
  <si>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</si>
  <si>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</si>
  <si>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</si>
  <si>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</si>
  <si>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</si>
  <si>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</si>
  <si>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</si>
  <si>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</si>
  <si>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</si>
  <si>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</si>
  <si>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</si>
  <si>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</si>
  <si>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</si>
  <si>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</si>
  <si>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</si>
  <si>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</si>
  <si>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</si>
  <si>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</si>
  <si>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</si>
  <si>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</si>
  <si>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</si>
  <si>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</si>
  <si>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</si>
  <si>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</si>
  <si>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</si>
  <si>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</si>
  <si>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</si>
  <si>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</si>
  <si>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</si>
  <si>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</si>
  <si>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</si>
  <si>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</si>
  <si>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</si>
  <si>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</si>
  <si>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</si>
  <si>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</si>
  <si>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</si>
  <si>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</si>
  <si>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</si>
  <si>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</si>
  <si>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</si>
  <si>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</si>
  <si>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</si>
  <si>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</si>
  <si>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</si>
  <si>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</si>
  <si>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</si>
  <si>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</si>
  <si>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</si>
  <si>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</si>
  <si>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</si>
  <si>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</si>
  <si>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</si>
  <si>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</si>
  <si>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</si>
  <si>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</si>
  <si>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</si>
  <si>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</si>
  <si>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</si>
  <si>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</si>
  <si>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</si>
  <si>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</si>
  <si>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</si>
  <si>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</si>
  <si>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</si>
  <si>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</si>
  <si>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</si>
  <si>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</si>
  <si>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</si>
  <si>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</si>
  <si>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</si>
  <si>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</si>
  <si>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</si>
  <si>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</si>
  <si>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</si>
  <si>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</si>
  <si>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</si>
  <si>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</si>
  <si>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</si>
  <si>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</si>
  <si>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</si>
  <si>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</si>
  <si>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</si>
  <si>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</si>
  <si>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</si>
  <si>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</si>
  <si>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</si>
  <si>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</si>
  <si>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</si>
  <si>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</si>
  <si>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</si>
  <si>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</si>
  <si>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</si>
  <si>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</si>
  <si>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</si>
  <si>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</si>
  <si>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</si>
  <si>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</si>
  <si>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</si>
  <si>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</si>
  <si>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</si>
  <si>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</si>
  <si>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</si>
  <si>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</si>
  <si>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</si>
  <si>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</si>
  <si>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</si>
  <si>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</si>
  <si>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Occupancy Name</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</si>
  <si>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</si>
  <si>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</si>
  <si>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</si>
  <si>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</si>
  <si>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</si>
  <si>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</si>
  <si>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</si>
  <si>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</si>
  <si>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</si>
  <si>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</si>
  <si>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</si>
  <si>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</si>
  <si>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</si>
  <si>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</si>
  <si>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</si>
  <si>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</si>
  <si>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</si>
  <si>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</si>
  <si>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</si>
  <si>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</si>
  <si>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</si>
  <si>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</si>
  <si>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</si>
  <si>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Residential construction/erection risk is an under-construction building that is intended for a general residential occupancy. Currently supported only for locations in China, India, South Korea, Southeast Asia (Earthquake and Typhoon), South America, and Japan (Earthquake and Typhoon).</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</si>
  <si>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</si>
  <si>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</si>
  <si>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</si>
  <si>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</si>
  <si>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</si>
  <si>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Occupancies include medical, surgical, and other health services including clinics, laboratories, hospitals, and other health services.</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</si>
  <si>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amusement parks, museums, art galleries, arboreta, and botanical and zoological gardens.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</si>
  <si>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</si>
  <si>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</si>
  <si>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</si>
  <si>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</si>
  <si>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</si>
  <si>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</si>
  <si>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</si>
  <si>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</si>
  <si>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</si>
  <si>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</si>
  <si>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</si>
  <si>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</si>
  <si>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</si>
  <si>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</si>
  <si>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</si>
  <si>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</si>
  <si>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</si>
  <si>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</si>
  <si>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</si>
  <si>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</si>
  <si>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</si>
  <si>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</si>
  <si>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</si>
  <si>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</si>
  <si>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</si>
  <si>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</si>
  <si>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</si>
  <si>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</si>
  <si>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</si>
  <si>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</si>
  <si>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</si>
  <si>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</si>
  <si>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</si>
  <si>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</si>
  <si>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</si>
  <si>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</si>
  <si>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</si>
  <si>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</si>
  <si>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</si>
  <si>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Construction Name</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</si>
  <si>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</si>
  <si>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</si>
  <si>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</si>
  <si>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</si>
  <si>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</si>
  <si>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</si>
  <si>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</si>
  <si>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</si>
  <si>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</si>
  <si>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</si>
  <si>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</si>
  <si>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</si>
  <si>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</si>
  <si>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</si>
  <si>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</si>
  <si>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</si>
  <si>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</si>
  <si>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</si>
  <si>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</si>
  <si>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</si>
  <si>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</si>
  <si>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</si>
  <si>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</si>
  <si>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</si>
  <si>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</si>
  <si>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</si>
  <si>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</si>
  <si>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</si>
  <si>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</si>
  <si>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</si>
  <si>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</si>
  <si>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</si>
  <si>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</si>
  <si>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</si>
  <si>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</si>
  <si>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</si>
  <si>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</si>
  <si>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</si>
  <si>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</si>
  <si>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</si>
  <si>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</si>
  <si>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</si>
  <si>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</si>
  <si>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</si>
  <si>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</si>
  <si>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</si>
  <si>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</si>
  <si>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</si>
  <si>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</si>
  <si>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</si>
  <si>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</si>
  <si>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</si>
  <si>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</si>
  <si>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</si>
  <si>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</si>
  <si>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</si>
  <si>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</si>
  <si>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</si>
  <si>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</si>
  <si>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</si>
  <si>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</si>
  <si>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</si>
  <si>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</si>
  <si>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</si>
  <si>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</si>
  <si>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</si>
  <si>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</si>
  <si>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</si>
  <si>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</si>
  <si>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</si>
  <si>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</si>
  <si>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</si>
  <si>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</si>
  <si>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</si>
  <si>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</si>
  <si>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</si>
  <si>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</si>
  <si>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</si>
  <si>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</si>
  <si>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</si>
  <si>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</si>
  <si>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</si>
  <si>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</si>
  <si>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</si>
  <si>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</si>
  <si>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</si>
  <si>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</si>
  <si>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</si>
  <si>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</si>
  <si>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</si>
  <si>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</si>
  <si>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</si>
  <si>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</si>
  <si>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</si>
  <si>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</si>
  <si>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</si>
  <si>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</si>
  <si>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</si>
  <si>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</si>
  <si>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</si>
  <si>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</si>
  <si>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</si>
  <si>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</si>
  <si>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</si>
  <si>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</si>
  <si>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</si>
  <si>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</si>
  <si>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</si>
  <si>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</si>
  <si>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</si>
  <si>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</si>
  <si>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</si>
  <si>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</si>
  <si>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</si>
  <si>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</si>
  <si>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</si>
  <si>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</si>
  <si>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</si>
  <si>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</si>
  <si>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</si>
  <si>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</si>
  <si>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</si>
  <si>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</si>
  <si>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</si>
  <si>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</si>
  <si>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</si>
  <si>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</si>
  <si>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</si>
  <si>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</si>
  <si>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</si>
  <si>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</si>
  <si>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</si>
  <si>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</si>
  <si>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</si>
  <si>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</si>
  <si>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</si>
  <si>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</si>
  <si>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</si>
  <si>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</si>
  <si>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</si>
  <si>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</si>
  <si>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</si>
  <si>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</si>
  <si>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</si>
  <si>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</si>
  <si>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</si>
  <si>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</si>
  <si>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</si>
  <si>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</si>
  <si>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</si>
  <si>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</si>
  <si>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</si>
  <si>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</si>
  <si>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</si>
  <si>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</si>
  <si>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</si>
  <si>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</si>
  <si>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</si>
  <si>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One of the following general qualitative descriptions of the condition of the building at this location, based on visual inspection of the building cladding and maintenance:</t>
  </si>
  <si>
    <t>One of the following values to describe the overall shape of the footprint of the building at this location:</t>
  </si>
  <si>
    <t>Shape is critical for the performance of a structure, especially for large commercial buildings. In general, simple regular forms, like squares and rectangles, perform better than combinations of those, such as L- and T-shaped buildings. The sharp corners in these complex shapes are vulnerable.</t>
  </si>
  <si>
    <t>One of the following values to describe the layout of structural elements that can lead to torsional loads in the building at this location:</t>
  </si>
  <si>
    <t>Wedge-shaped buildings and corner buildings are typical examples in which the lateral load-resisting components in a building are placed asymmetrically. This leads to torsional forces being induced when the building is shaken, which can lead to significant damage.</t>
  </si>
  <si>
    <t>One of the following values to describe irregularity in such things as floor plans, structural components, uneven weight distribution, etc. for the building at this location:</t>
  </si>
  <si>
    <t>3 = Non-uniform Floor Area (e.g., a sudden change in floor area along the height)</t>
  </si>
  <si>
    <t>4 = Discontinuous Shear Wall (i.e., the main load-resisting components are not provided in a regular, symmetric pattern)</t>
  </si>
  <si>
    <t>5 = Heavy floor (e.g., placement of heavy equipment on higher floors)</t>
  </si>
  <si>
    <t>SpecialEQConstruction</t>
  </si>
  <si>
    <t>1 = Base isolation</t>
  </si>
  <si>
    <t>2 = Visco-elastic dampers</t>
  </si>
  <si>
    <t>3 = Other energy dissipaters</t>
  </si>
  <si>
    <t>One of the following values to indicate whether there are earthquake-resistive systems installed in the building at this location:</t>
  </si>
  <si>
    <t>Some new commercial buildings (mainly in California and Japan) have special devices/design elements to resist earthquake loads. Structures with special design have performed satisfactorily in recent events, such as Northridge.</t>
  </si>
  <si>
    <t>One of the following values to describe any retrofit measured used in the building at this location:</t>
  </si>
  <si>
    <t>A properly retrofitted structure can resist earthquakes even though the original structural form had weaknesses.</t>
  </si>
  <si>
    <t>One of the following values to indicate whether there are short columns in the building at this location:</t>
  </si>
  <si>
    <t>This field applies to old concrete structures in which the fill height of some columns has been restricted by spandrel beams or infill walls. If some of the columns along the perimeter are shorter than the adjacent columns, there is high chance that the shorter columns can no longer bear the loads for which they were originally designed.</t>
  </si>
  <si>
    <t>One of the following values to describe the amount of decorative elements attached to exterior of the building at this location:</t>
  </si>
  <si>
    <t>Decorative elements may fall during an earthquake. Examples include unreinforced or unbraced parapet walls or entryway roofs, which can break off during excessive shaking.</t>
  </si>
  <si>
    <t>One of the following values to indicate whether there are multiple lateral load-resisting elements (frames or shear walls) in the building at this location:</t>
  </si>
  <si>
    <t>Redundancy provides additional reinforcement against earthquake damage.</t>
  </si>
  <si>
    <t>TallOneStory</t>
  </si>
  <si>
    <t>The height of the taller than usual one-story building (e.g. gymnasium, auditorium, church, etc.)</t>
  </si>
  <si>
    <t>Single story buildings that are taller than typical one-story structures (e.g., churches, gymnasiums, auditoriums, etc.) have been observed to experience more damage. The majority of the seismic weight of the building (the building's roof) is further from the ground, which may induce larger overturning forces. The structure may also contain slender elements that may be more likely to experience buckling failure modes.</t>
  </si>
  <si>
    <t>One of the following values to describe the height of the one-story building at this location:</t>
  </si>
  <si>
    <t>1 = ≤ 20 ft</t>
  </si>
  <si>
    <t>3 = &gt; 40 ft</t>
  </si>
  <si>
    <t>One of the following values to describe the level of equipment bracing in the building at this location:</t>
  </si>
  <si>
    <t>Anchoring mechanical and electrical equipment to the floor or bracing them against structural elements can resist damage. Vibration isolators (springs) are not as effective. In addition, piping should be braced to restrain the movement.</t>
  </si>
  <si>
    <t>One of the following values to describe the type of web for H-shaped steel in the building at this location:</t>
  </si>
  <si>
    <t>The characteristic influences the ductility of a structure.</t>
  </si>
  <si>
    <t>Multi-story halls cause the unequal distribution of external forces among floors and columns. This causes stress to concentrate in some of the components, which makes buildings more vulnerable to earthquake damage.</t>
  </si>
  <si>
    <t>One of the following values to indicate whether mechanical, electrical, or plumbing service equipment in the floodable parts of the basement of the building at this location has protection:</t>
  </si>
  <si>
    <t>Protection can be in the form of the equipment being elevated or in the form of some type of flood-proofing.</t>
  </si>
  <si>
    <t>1 = Protected for flood (i.e. protected for flood by being elevated and/or flood proofing)</t>
  </si>
  <si>
    <t>2 = Unprotected for flood (i.e. not elevated and not flood protected)</t>
  </si>
  <si>
    <t>One of the following values to describe the distance from the building at this location to the closest structure, which, if not adequate, can cause the two structures to collide during earthquake shaking:</t>
  </si>
  <si>
    <t>This factor usually concerns high-rise buildings in densely built areas, like business districts of cities. If the gap between adjacent tall buildings is not adequate, there is potential danger of the two structures colliding during earthquake shaking. This phenomenon is known as the "pounding effect."
Severe damage may occur when the floors of the building are at different elevations, and the impact of one building's floors can destroy the columns in the adjacent building.</t>
  </si>
  <si>
    <t>One of the following values to indicate whether tree hazard exists around the building at this location:</t>
  </si>
  <si>
    <t>Trees snap in strong winds and can damage adjacent buildings.</t>
  </si>
  <si>
    <t>One of the following values to indicate whether there is potential for small debris within a radius of 200 feet from the building at this location:</t>
  </si>
  <si>
    <t>Small debris, such as roof gravel, trash bins, or tree branches, may be picked up by high wind and breach window glass. Small debris can be carried to all elevations at high wind speed.</t>
  </si>
  <si>
    <t>1 = Large city centers</t>
  </si>
  <si>
    <t>2 = Urban and suburban areas, wooded areas</t>
  </si>
  <si>
    <t>3 = Open terrain with scattered obstruct</t>
  </si>
  <si>
    <t>4 = Flat, unobstructed areas</t>
  </si>
  <si>
    <t>TerrainRoughness</t>
  </si>
  <si>
    <t>One of the following values to describe the terrain conditions around the building at this location:</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</si>
  <si>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</si>
  <si>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</si>
  <si>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One of the following values to describe mechanical and other equipment on the roof of the building at this location:</t>
  </si>
  <si>
    <t>Attached structures are often more vulnerable than the main building, especially if there is inadequate anchorage.</t>
  </si>
  <si>
    <t>One of the following values to describe the type of connection between the structure and its foundation in the building at this location:</t>
  </si>
  <si>
    <t>The building-foundation connection transfers the vertical and lateral loads on the building to the foundation during wind events and is critical in single-family dwellings made of wood-frame and tilt-up construction. Loss of anchorage between building and foundation has been a common type of failure in California earthquakes.</t>
  </si>
  <si>
    <t>One of the following values to describe the type of construction used for the foundation of the building at this location:</t>
  </si>
  <si>
    <t>Single-family dwellings are often built on basements or on shallow foundations. Most mid-rise buildings are built on mat foundations. High-rise buildings tend to be supported on pile foundations. Piles are generally better performers in earthquakes.</t>
  </si>
  <si>
    <t>One of the following values to describe the materials used for interior partition walls in the building at this location:</t>
  </si>
  <si>
    <t>Internal partitions, when effective, can protect the interior of the building when the building envelope is breached.
The amount of loss caused by damage to internal partition walls depends on the type of materials used to construct them, such as masonry or gypsum board. Heavy, brittle materials, such as unreinforced brick masonry, have been known to experience great damage during an earthquake.
If the building is breached at low hazard levels, then internal wall materials may protect some contents from wind or surge damage. However, at higher wind speeds, internal partition walls may fail, causing further structural or debris damage.</t>
  </si>
  <si>
    <t>One of the following values to describe structures that are not an integral part of the main building at this location but that are physically attached to it:</t>
  </si>
  <si>
    <t>Attached structures are often more vulnerable than the main building, especially if there is inadequate anchorage.
With respect to seismic performance, unreinforced masonry chimneys, as an example, generally collapse even under moderate levels of shaking.
Under significant wind loads, wall attached structures may experience heavier damage than the main structure. They may also become dislodged and create a breach for wind or floodwaters or become flying debris themselves.</t>
  </si>
  <si>
    <t>One of the following values to describe structures that are not an integral part of the main building at this location and are not physically attached to it:</t>
  </si>
  <si>
    <t>Appurtenant structures may require a different treatment in analysis from the main building. For example, a masonry boundary wall can collapse under moderate shaking, whereas the wood-frame house it surrounds may remain undamaged.
A pool enclosure may provide protection of a recreational pool from everyday wind and sun exposure. However, if winds are high enough to damage the main building, a pool enclosure may become flying debris and increase the amount of damage.</t>
  </si>
  <si>
    <t>BasementLevelCount</t>
  </si>
  <si>
    <t>Finished basements have interior features, like drywall, plaster, insulation, and flooring. In addition, finished basements are usually equipped with better flood protection systems. However, they also contain more valuable contents than unfinished basements.</t>
  </si>
  <si>
    <t>One of the following values to indicate whether the basement is unfinished or finished in the building at this location:</t>
  </si>
  <si>
    <t>One of the following values to describe the shape of the roof of the building at this location:</t>
  </si>
  <si>
    <t>The geometry of the roof affects the intensity of wind pressures and the resulting uplift resistance.</t>
  </si>
  <si>
    <t>One of the following values to describe the slope of the roof of the building at this location:</t>
  </si>
  <si>
    <t>Low pitch roofs have greater uplift forces acting on the roof as compared to high pitch roofs.</t>
  </si>
  <si>
    <t>One of the following values to describe the material used to cover the roof of the building at this location:</t>
  </si>
  <si>
    <t>Damage to the roof covering can result in significant water damage to the interior of the building and contents.</t>
  </si>
  <si>
    <t>One of the following values to describe the material used in and the construction type of the roof deck of the building at this location:</t>
  </si>
  <si>
    <t>Roof decks transfer the roof loads to the underlying joists and purlins. Damage to the roof deck results in the breach of the building envelope, resulting in significant building and interior damage.
With respect to seismic performance, the weight of the roof can be critical. It is not desirable to make the roof heavy because it induces higher lateral forces in the structure during shaking.</t>
  </si>
  <si>
    <t>One of the following values to describe the type of connections used to secure the roof covering to the roof deck of the building at this location:</t>
  </si>
  <si>
    <t>Damage to the roof can result due to the improper attachment of the roof covering to the underlying roof deck.</t>
  </si>
  <si>
    <t>One of the following values to describe the type of connections used to secure the roof deck to the underlying roof support system of the building at this location:</t>
  </si>
  <si>
    <t>Damage to the roof can result due to the improper attachment of the roof deck to the underlying roof support system.</t>
  </si>
  <si>
    <t>One of the following values to describe the type of connections used to secure the roof support system to the walls of the building at this location:</t>
  </si>
  <si>
    <t>Roof anchorage establishes a load path to transfer wind loads from the roof to the walls. Hurricane straps provide such an anchorage.</t>
  </si>
  <si>
    <t>One of the following values to indicate whether there are rooftop tanks on the higher buildings adjoining the building at this location:</t>
  </si>
  <si>
    <t>Rooftop tanks on adjoining, higher buildings are a falling hazard during earthquakes.</t>
  </si>
  <si>
    <t>One of the following values to indicate whether the building at this location has a chimney and, if so, to describe the height of the chimney:</t>
  </si>
  <si>
    <t>One of the following values to describe the materials used for the weather protection of the external walls of the building at this location:</t>
  </si>
  <si>
    <t>Wall sidings offer protection from wind and rain. Different types of wall siding materials have varying degrees of wind load resistance. A breach in wall sidings can expose the wall to wind and rain, resulting in water intrusion and internal pressure buildup.
 Different types of cladding materials offer varying degrees of resistance to earthquake-induced lateral loads. Veneer and stone panels in particular are more susceptible to falling off in an earthquake.</t>
  </si>
  <si>
    <t>One of the following values to describe the type of glass used in the building at this location:</t>
  </si>
  <si>
    <t>Different glass types have varying degrees of resistance to wind loads and debris impact.</t>
  </si>
  <si>
    <t>One of the following values to describe the type of doors used on the exterior of the building at this location:</t>
  </si>
  <si>
    <t>Exterior doors are weak in resisting wind loads. The frame that holds the doors is also weak in resisting wind loads. They deflect considerably under high wind loads and, thus, fail.</t>
  </si>
  <si>
    <t>One of the following values to describe the percentage of exterior walls that are open (that is, that have windows or doors) for the building at this location:</t>
  </si>
  <si>
    <t>A shear wall with many openings for windows and doors has less resistance to earthquake loads. Buildings with walls that are more than 50% open are evaluated as having less seismic resistance than they would otherwise.</t>
  </si>
  <si>
    <t>One of the following values to describe the percentage of exterior walls that are brick veneer for the building at this location:</t>
  </si>
  <si>
    <t>The masonry of brick veneer is typically unreinforced and is likely to crack and come loose when subjected to ground shaking. Therefore, buildings with this type of exterior siding are more likely to experience direct damage from repair of the masonry, and possible indirect damage due to repair of adjacent components that may be damaged caused by falling debris from the veneer.</t>
  </si>
  <si>
    <t>9 = Medium (no structural survey information available but visual inspection shows no signs of damage.)</t>
  </si>
  <si>
    <t>10 = Low (no structural survey information available but visual inspection shows obvious signs of damage)</t>
  </si>
  <si>
    <t>Terrain conditions around the building.</t>
  </si>
  <si>
    <t>AccFinID</t>
  </si>
  <si>
    <t>AccID</t>
  </si>
  <si>
    <t>CondFinID</t>
  </si>
  <si>
    <t>CondID</t>
  </si>
  <si>
    <t>FlexiAcc</t>
  </si>
  <si>
    <t>FlexiAccID</t>
  </si>
  <si>
    <t>FlexiLoc</t>
  </si>
  <si>
    <t>FlexiLocID</t>
  </si>
  <si>
    <t>LocID</t>
  </si>
  <si>
    <t>FlexiPol</t>
  </si>
  <si>
    <t>FlexiPolID</t>
  </si>
  <si>
    <t>PolID</t>
  </si>
  <si>
    <t>('01/01/9999')</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</si>
  <si>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</si>
  <si>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</si>
  <si>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</si>
  <si>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</si>
  <si>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</si>
  <si>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</si>
  <si>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</si>
  <si>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</si>
  <si>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</si>
  <si>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</si>
  <si>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</si>
  <si>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</si>
  <si>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</si>
  <si>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StepNumber</t>
  </si>
  <si>
    <t>Derived from ReinstatementCharge</t>
  </si>
  <si>
    <t>((365))</t>
  </si>
  <si>
    <t>((1000))</t>
  </si>
  <si>
    <t>((5000))</t>
  </si>
  <si>
    <t>Roof Frame</t>
  </si>
  <si>
    <t>1 = Feet (Distance)</t>
  </si>
  <si>
    <t>3 = Kilometers (Distance)</t>
  </si>
  <si>
    <t>2 = Meters (Distance)</t>
  </si>
  <si>
    <t>4 = Miles (Distance)</t>
  </si>
  <si>
    <t>11 = Square feet (Area)</t>
  </si>
  <si>
    <t>12 = Square meters (Area)</t>
  </si>
  <si>
    <t>13 = Acre (Area)</t>
  </si>
  <si>
    <t>14 = Hectare (Area)</t>
  </si>
  <si>
    <t>((11))</t>
  </si>
  <si>
    <t>0 = Ungeocoded</t>
  </si>
  <si>
    <t>1 = User Coordinate</t>
  </si>
  <si>
    <t>23 = Tin</t>
  </si>
  <si>
    <t>9 = Triangular</t>
  </si>
  <si>
    <t>POL = Policy (3)</t>
  </si>
  <si>
    <t>ACC = Account (4)</t>
  </si>
  <si>
    <t>Commercial, Automotive repair services and carwash</t>
  </si>
  <si>
    <t>Commercial, Communication</t>
  </si>
  <si>
    <t>Industrial Facilities Model, IFM: Steel Mills</t>
  </si>
  <si>
    <t>Industrial Facilities Model, IFM: Fertilizer plants</t>
  </si>
  <si>
    <t>B = Bound</t>
  </si>
  <si>
    <t>C = Cancelled</t>
  </si>
  <si>
    <t>Q = Quoted</t>
  </si>
  <si>
    <t>R = Rejected</t>
  </si>
  <si>
    <t>S = Submitted</t>
  </si>
  <si>
    <t>0 = UNK = Unknown/default</t>
  </si>
  <si>
    <t>1 = ACV = Actual Cost Value</t>
  </si>
  <si>
    <t>2 = RCV = Replacement Cost Value</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</si>
  <si>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</si>
  <si>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</si>
  <si>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</si>
  <si>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</si>
  <si>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</si>
  <si>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</si>
  <si>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</si>
  <si>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1 = Low - An unusually large percentage of the contents is water / wind / earthquake -resistant or protected (depends on peril)</t>
  </si>
  <si>
    <t>2 = Moderate - A typical percentage or the contents is water / wind / earthquake-resistance or protected (depends on peril)</t>
  </si>
  <si>
    <t>3 = High - A low percentage of the contents is water / wind / earthquake-resistant or protected (depends on peril)</t>
  </si>
  <si>
    <t>4 = Very High - Almost none of the contents are water / wind / earthquake-resistant or protected (depends on peril)</t>
  </si>
  <si>
    <t>ContentsQuakeVuln</t>
  </si>
  <si>
    <t>2 = Exact Address - Building</t>
  </si>
  <si>
    <t>1 = Reinforced Concrete</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</si>
  <si>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</si>
  <si>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</si>
  <si>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</si>
  <si>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</si>
  <si>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</si>
  <si>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</si>
  <si>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</si>
  <si>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</si>
  <si>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</si>
  <si>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</si>
  <si>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</si>
  <si>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</si>
  <si>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</si>
  <si>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</si>
  <si>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</si>
  <si>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</si>
  <si>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</si>
  <si>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</si>
  <si>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</si>
  <si>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</si>
  <si>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</si>
  <si>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</si>
  <si>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</si>
  <si>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</si>
  <si>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</si>
  <si>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</si>
  <si>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</si>
  <si>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</si>
  <si>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</si>
  <si>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</si>
  <si>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</si>
  <si>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</si>
  <si>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</si>
  <si>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</si>
  <si>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</si>
  <si>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</si>
  <si>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</si>
  <si>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One of the following values to indicate whether there is a multi-story hall in the building at this location:</t>
  </si>
  <si>
    <t>ValuablesStorage</t>
  </si>
  <si>
    <t>AccStatus; PolStatus</t>
  </si>
  <si>
    <t>Any other 1 character value for your specific purpose is allowed in this field</t>
  </si>
  <si>
    <t>BIPreparedness; BIRedundancy; MechanicalEquipmentSide; FloodDebrisResilience; RoofMaintenance; Packaging; Protection; SalvageProtection; Flashing</t>
  </si>
  <si>
    <t>1 = Vault</t>
  </si>
  <si>
    <t>2 = Safe</t>
  </si>
  <si>
    <t>3 = Strongbox</t>
  </si>
  <si>
    <t>MultiStoryHall; CrippleWalls</t>
  </si>
  <si>
    <t>RoofEquipment; GroundEquipment</t>
  </si>
  <si>
    <t>2 = Finished basement (100%)</t>
  </si>
  <si>
    <t>3 = Mostly finished basement (&gt; 50%)</t>
  </si>
  <si>
    <t>4 = Partially finished basement (&lt;=50%)</t>
  </si>
  <si>
    <t>4 = Unprotected exhibition</t>
  </si>
  <si>
    <t>5 = Protected Exhibition (protection around specific art pieces)</t>
  </si>
  <si>
    <t>6 = Archive</t>
  </si>
  <si>
    <t>7 = Special facility</t>
  </si>
  <si>
    <t>ReinsuranceScope</t>
  </si>
  <si>
    <t>ReinsScopeID</t>
  </si>
  <si>
    <t>Government, Prison / jail</t>
  </si>
  <si>
    <t>Based on ISO3166 standard</t>
  </si>
  <si>
    <t>ReinsAcc; ReinsPol; ReinsLoc; ReinsuranceScope</t>
  </si>
  <si>
    <t>ReinsLoc; ReinsuranceScope</t>
  </si>
  <si>
    <t>Automobiles, Unknown</t>
  </si>
  <si>
    <t>LocPol</t>
  </si>
  <si>
    <t>Industrial Facilities Model, IFM: Solar panel plant</t>
  </si>
  <si>
    <t>Industrial Facilities Model, IFM: Wind plant</t>
  </si>
  <si>
    <t>ZST</t>
  </si>
  <si>
    <t>BuildingElevationUnit; FloodDefenseElevationUnit; BaseFloodElevationUnit; BuildingHeightUnit; GroundElevationUnit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</si>
  <si>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</si>
  <si>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</si>
  <si>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</si>
  <si>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</si>
  <si>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</si>
  <si>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</si>
  <si>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</si>
  <si>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</si>
  <si>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</si>
  <si>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</si>
  <si>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</si>
  <si>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</si>
  <si>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</si>
  <si>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</si>
  <si>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</si>
  <si>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</si>
  <si>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</si>
  <si>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</si>
  <si>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</si>
  <si>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</si>
  <si>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</si>
  <si>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</si>
  <si>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</si>
  <si>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</si>
  <si>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</si>
  <si>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</si>
  <si>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</si>
  <si>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</si>
  <si>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</si>
  <si>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</si>
  <si>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</si>
  <si>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</si>
  <si>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</si>
  <si>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</si>
  <si>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</si>
  <si>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</si>
  <si>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</si>
  <si>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</si>
  <si>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</si>
  <si>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</si>
  <si>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</si>
  <si>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</si>
  <si>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</si>
  <si>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</si>
  <si>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Nullable</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</si>
  <si>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</si>
  <si>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</si>
  <si>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</si>
  <si>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</si>
  <si>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</si>
  <si>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</si>
  <si>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</si>
  <si>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</si>
  <si>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</si>
  <si>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</si>
  <si>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</si>
  <si>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</si>
  <si>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</si>
  <si>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</si>
  <si>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</si>
  <si>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</si>
  <si>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</si>
  <si>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</si>
  <si>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</si>
  <si>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</si>
  <si>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</si>
  <si>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</si>
  <si>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</si>
  <si>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</si>
  <si>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</si>
  <si>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</si>
  <si>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 (0 = if no limit)</t>
  </si>
  <si>
    <t>Amount</t>
  </si>
  <si>
    <t>3 = Parcel</t>
  </si>
  <si>
    <t>4 = Interpolated Street</t>
  </si>
  <si>
    <t>5 = High Resolution Postcode</t>
  </si>
  <si>
    <t>6 = Block Group / Streetname</t>
  </si>
  <si>
    <t>7 = Postal Code</t>
  </si>
  <si>
    <t>8 = City Centroid</t>
  </si>
  <si>
    <t>9 = SubArea4</t>
  </si>
  <si>
    <t>10 = SubArea3</t>
  </si>
  <si>
    <t>11 = SubArea2</t>
  </si>
  <si>
    <t>12 = SubArea1</t>
  </si>
  <si>
    <t>13 = Area</t>
  </si>
  <si>
    <t>14 = CRESTA (low res)</t>
  </si>
  <si>
    <t>20 = Country</t>
  </si>
  <si>
    <t>PercentSprinklered</t>
  </si>
  <si>
    <t>CorrelationGroup</t>
  </si>
  <si>
    <t>SubArea1</t>
  </si>
  <si>
    <t>SubArea3</t>
  </si>
  <si>
    <t>SubArea4</t>
  </si>
  <si>
    <t>CrestaVintage</t>
  </si>
  <si>
    <t>Cresta vintage of low and high resolution cresta</t>
  </si>
  <si>
    <t>% of TIV (&lt;= 1)</t>
  </si>
  <si>
    <t>% of loss (&lt;= 1)</t>
  </si>
  <si>
    <t>FlexiAccZZZ</t>
  </si>
  <si>
    <t>FlexiPolZZZ</t>
  </si>
  <si>
    <t>FlexiLocZZZ</t>
  </si>
  <si>
    <t>0 = Unknown/default (represents 50-90%)</t>
  </si>
  <si>
    <t>1 = More than 90%</t>
  </si>
  <si>
    <t>2 = 25-50%</t>
  </si>
  <si>
    <t>3 = 0-25%</t>
  </si>
  <si>
    <t>5 = Overhang/Rake (8-36 in)</t>
  </si>
  <si>
    <t>9 = Overhang/Rake (&lt; 8 in)</t>
  </si>
  <si>
    <t>10 = Overhang/Rake (&gt; 36 in)</t>
  </si>
  <si>
    <t>2 = &gt; 20 ft and &lt; 40ft</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</si>
  <si>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</si>
  <si>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</si>
  <si>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</si>
  <si>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</si>
  <si>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</si>
  <si>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</si>
  <si>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InputFile</t>
  </si>
  <si>
    <t>Default in OED DB</t>
  </si>
  <si>
    <t>('LO')</t>
  </si>
  <si>
    <t>Input Field Name</t>
  </si>
  <si>
    <t>Back End DB Field Name</t>
  </si>
  <si>
    <t>Primarily ISO4217 standard codes, however older codes are left in (e.g. pre EUR) to allow maximum flexibility</t>
  </si>
  <si>
    <t>Open Exposure Data (OED) - README</t>
  </si>
  <si>
    <t>Version</t>
  </si>
  <si>
    <t xml:space="preserve">The work to create OED was carried out by a small working group of industry practitioners chaired by Matthew Jones with the technical work led by Aiste Kalinauskaite. </t>
  </si>
  <si>
    <t>The group comprised Joh Carter, James Havard, Ben Hayes, Tom Hughes, James Lay, Tristan Lloyd, Rob Porter, Matt Raywood, Marek Shafer and Tim Spencer.</t>
  </si>
  <si>
    <t>This work would not have been possible without the above group and their supporting organizations: Ascot, Canopius, Oasis, and Simplitium.</t>
  </si>
  <si>
    <t>The availability of an open code-set was extremely helpful to the development of OED. We thank AIR Worldwide for opening up their CEDE schema to the industry.</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</si>
  <si>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</si>
  <si>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</si>
  <si>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</si>
  <si>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</si>
  <si>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</si>
  <si>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</si>
  <si>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</si>
  <si>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</si>
  <si>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</si>
  <si>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</si>
  <si>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</si>
  <si>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</si>
  <si>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</si>
  <si>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</si>
  <si>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</si>
  <si>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</si>
  <si>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</si>
  <si>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</si>
  <si>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</si>
  <si>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</si>
  <si>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</si>
  <si>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</si>
  <si>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</si>
  <si>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</si>
  <si>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</si>
  <si>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</si>
  <si>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</si>
  <si>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</si>
  <si>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</si>
  <si>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</si>
  <si>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</si>
  <si>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</si>
  <si>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</si>
  <si>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</si>
  <si>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</si>
  <si>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</si>
  <si>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</si>
  <si>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</si>
  <si>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</si>
  <si>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</si>
  <si>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</si>
  <si>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</si>
  <si>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</si>
  <si>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</si>
  <si>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</si>
  <si>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</si>
  <si>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</si>
  <si>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</si>
  <si>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</si>
  <si>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</si>
  <si>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</si>
  <si>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</si>
  <si>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</si>
  <si>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</si>
  <si>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Policy layer limit</t>
  </si>
  <si>
    <t>Line of business (defined at policy level)</t>
  </si>
  <si>
    <t>Policy layer attachment point</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</si>
  <si>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</si>
  <si>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</si>
  <si>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</si>
  <si>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</si>
  <si>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</si>
  <si>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</si>
  <si>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</si>
  <si>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</si>
  <si>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</si>
  <si>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</si>
  <si>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</si>
  <si>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</si>
  <si>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</si>
  <si>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</si>
  <si>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</si>
  <si>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</si>
  <si>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</si>
  <si>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</si>
  <si>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</si>
  <si>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</si>
  <si>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</si>
  <si>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</si>
  <si>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</si>
  <si>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</si>
  <si>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</si>
  <si>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</si>
  <si>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</si>
  <si>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</si>
  <si>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</si>
  <si>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</si>
  <si>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</si>
  <si>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</si>
  <si>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</si>
  <si>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</si>
  <si>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</si>
  <si>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</si>
  <si>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</si>
  <si>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</si>
  <si>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</si>
  <si>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</si>
  <si>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</si>
  <si>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</si>
  <si>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</si>
  <si>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</si>
  <si>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</si>
  <si>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</si>
  <si>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</si>
  <si>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Pay-out that covers building gross losses for this step.</t>
  </si>
  <si>
    <t>Starting value of the content damage range over which the corresponding pay-out(s) should be made.</t>
  </si>
  <si>
    <t>Ending value of the content damage range over which the corresponding pay-out(s) should be made.</t>
  </si>
  <si>
    <t>Pay-out that covers content gross losses for this step.</t>
  </si>
  <si>
    <t>Starting value of the building and content damage range over which the corresponding pay-out(s) should be made.</t>
  </si>
  <si>
    <t>Ending value of the building and content damage range over which the corresponding pay-out(s) should be made.</t>
  </si>
  <si>
    <t>Building and content deductible that can be used, for example, to account for fire policies before applying step functions.</t>
  </si>
  <si>
    <t>Pay-out that covers building and content gross losses for this step.</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</si>
  <si>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</si>
  <si>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</si>
  <si>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</si>
  <si>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</si>
  <si>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</si>
  <si>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</si>
  <si>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</si>
  <si>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</si>
  <si>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</si>
  <si>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</si>
  <si>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</si>
  <si>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</si>
  <si>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</si>
  <si>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</si>
  <si>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</si>
  <si>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</si>
  <si>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</si>
  <si>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</si>
  <si>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</si>
  <si>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</si>
  <si>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</si>
  <si>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</si>
  <si>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</si>
  <si>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</si>
  <si>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</si>
  <si>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</si>
  <si>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</si>
  <si>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</si>
  <si>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</si>
  <si>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</si>
  <si>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</si>
  <si>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</si>
  <si>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</si>
  <si>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</si>
  <si>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</si>
  <si>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</si>
  <si>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</si>
  <si>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</si>
  <si>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</si>
  <si>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</si>
  <si>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</si>
  <si>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</si>
  <si>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</si>
  <si>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</si>
  <si>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</si>
  <si>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</si>
  <si>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</si>
  <si>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</si>
  <si>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</si>
  <si>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</si>
  <si>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</si>
  <si>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</si>
  <si>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</si>
  <si>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</si>
  <si>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</si>
  <si>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Post code</t>
  </si>
  <si>
    <t>An admin area smaller than AreaCode</t>
  </si>
  <si>
    <t>An admin area smaller than SubArea1</t>
  </si>
  <si>
    <t>An admin area smaller than SubArea2</t>
  </si>
  <si>
    <t>An admin area smaller than SubArea3</t>
  </si>
  <si>
    <t>Low resolution CRESTA</t>
  </si>
  <si>
    <t>High resolution CRESTA</t>
  </si>
  <si>
    <t>Code representing typcially the largest sub-division in a country (e.g. State code)</t>
  </si>
  <si>
    <t>Name relating to the AreaCode (e.g. State name)</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</si>
  <si>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</si>
  <si>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</si>
  <si>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</si>
  <si>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</si>
  <si>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</si>
  <si>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</si>
  <si>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</si>
  <si>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</si>
  <si>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</si>
  <si>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</si>
  <si>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</si>
  <si>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</si>
  <si>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</si>
  <si>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</si>
  <si>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</si>
  <si>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</si>
  <si>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tag to be able to link to relevant special condition (numbers only). Matches with CondNumber.</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</si>
  <si>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</si>
  <si>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</si>
  <si>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</si>
  <si>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</si>
  <si>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</si>
  <si>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</si>
  <si>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</si>
  <si>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</si>
  <si>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</si>
  <si>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</si>
  <si>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</si>
  <si>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</si>
  <si>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</si>
  <si>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</si>
  <si>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</si>
  <si>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</si>
  <si>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</si>
  <si>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</si>
  <si>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</si>
  <si>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pd deductible code</t>
  </si>
  <si>
    <t>Location pd deductible type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</si>
  <si>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</si>
  <si>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</si>
  <si>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</si>
  <si>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</si>
  <si>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</si>
  <si>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</si>
  <si>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</si>
  <si>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</si>
  <si>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</si>
  <si>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</si>
  <si>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</si>
  <si>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</si>
  <si>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</si>
  <si>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</si>
  <si>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</si>
  <si>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</si>
  <si>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</si>
  <si>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</si>
  <si>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</si>
  <si>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</si>
  <si>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</si>
  <si>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</si>
  <si>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</si>
  <si>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</si>
  <si>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</si>
  <si>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</si>
  <si>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</si>
  <si>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</si>
  <si>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</si>
  <si>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</si>
  <si>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</si>
  <si>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</si>
  <si>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</si>
  <si>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</si>
  <si>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</si>
  <si>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Number of floors in the building that are occupied (separated by semi-colons). Each floor occupied is separated by a semi-colon. Ranges are not accepted.</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</si>
  <si>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</si>
  <si>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</si>
  <si>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</si>
  <si>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</si>
  <si>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</si>
  <si>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</si>
  <si>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</si>
  <si>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</si>
  <si>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</si>
  <si>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</si>
  <si>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</si>
  <si>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</si>
  <si>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</si>
  <si>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</si>
  <si>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</si>
  <si>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</si>
  <si>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</si>
  <si>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</si>
  <si>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</si>
  <si>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</si>
  <si>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</si>
  <si>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Percentage of the limit that has been placed in the reinsurance market. The main percentage used for reinsurance treaties other than surplus. Applies after other reinsurance terms. Values between 0 to 1 (e.g. 12% enterd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</si>
  <si>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</si>
  <si>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</si>
  <si>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</si>
  <si>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</si>
  <si>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</si>
  <si>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</si>
  <si>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</si>
  <si>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</si>
  <si>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</si>
  <si>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</si>
  <si>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</si>
  <si>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</si>
  <si>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</si>
  <si>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</si>
  <si>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</si>
  <si>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</si>
  <si>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</si>
  <si>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</si>
  <si>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</si>
  <si>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</si>
  <si>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</si>
  <si>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</si>
  <si>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</si>
  <si>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</si>
  <si>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</si>
  <si>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</si>
  <si>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</si>
  <si>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</si>
  <si>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01/01/9999</t>
  </si>
  <si>
    <t>LO</t>
  </si>
  <si>
    <t>Input format abbreviation</t>
  </si>
  <si>
    <t>DB table PerilCode</t>
  </si>
  <si>
    <t>QEQ;QFF;QTS</t>
  </si>
  <si>
    <t>QEQ;QFF;QTS;QSL</t>
  </si>
  <si>
    <t>WTC;WEC; WSS</t>
  </si>
  <si>
    <t>Group peril description</t>
  </si>
  <si>
    <t>Peril description</t>
  </si>
  <si>
    <t>Country Codes</t>
  </si>
  <si>
    <t>In AIR: EAO</t>
  </si>
  <si>
    <t>North Pacific, Arctic</t>
  </si>
  <si>
    <t>South Atlantic, North Atlantic, South Pacific, North Pacific</t>
  </si>
  <si>
    <t>OED defined code</t>
  </si>
  <si>
    <t>In AIR: NSO</t>
  </si>
  <si>
    <t>Non-ISO3166 code</t>
  </si>
  <si>
    <t>Offshore: Ocean / sea</t>
  </si>
  <si>
    <r>
      <rPr>
        <b/>
        <sz val="11"/>
        <rFont val="Calibri"/>
        <family val="2"/>
        <scheme val="minor"/>
      </rPr>
      <t>ContentsWindVuln; ContentsQuakeVuln.</t>
    </r>
    <r>
      <rPr>
        <sz val="11"/>
        <rFont val="Calibri"/>
        <family val="2"/>
        <scheme val="minor"/>
      </rPr>
      <t xml:space="preserve">    One of the following values to describe the portion of the contents of the building at this location that have a low vulnerability. The following list describes each value:</t>
    </r>
  </si>
  <si>
    <r>
      <rPr>
        <b/>
        <sz val="11"/>
        <rFont val="Calibri"/>
        <family val="2"/>
        <scheme val="minor"/>
      </rPr>
      <t>For Flood</t>
    </r>
    <r>
      <rPr>
        <sz val="11"/>
        <rFont val="Calibri"/>
        <family val="2"/>
        <scheme val="minor"/>
      </rPr>
      <t xml:space="preserve">: This field enables you to indicate that some of a building's contents are resistant to water damage or have flood protection.    </t>
    </r>
    <r>
      <rPr>
        <b/>
        <sz val="11"/>
        <rFont val="Calibri"/>
        <family val="2"/>
        <scheme val="minor"/>
      </rPr>
      <t>For Wind:</t>
    </r>
    <r>
      <rPr>
        <sz val="11"/>
        <rFont val="Calibri"/>
        <family val="2"/>
        <scheme val="minor"/>
      </rPr>
      <t xml:space="preserve"> indicates how vulnerable contents is to wind damage.      </t>
    </r>
    <r>
      <rPr>
        <b/>
        <sz val="11"/>
        <rFont val="Calibri"/>
        <family val="2"/>
        <scheme val="minor"/>
      </rPr>
      <t>For earthquake</t>
    </r>
    <r>
      <rPr>
        <sz val="11"/>
        <rFont val="Calibri"/>
        <family val="2"/>
        <scheme val="minor"/>
      </rPr>
      <t>: indicates how vulnerable contents is to earthquake damage.</t>
    </r>
  </si>
  <si>
    <r>
      <t xml:space="preserve">The external appearance of cladding and maintenance gives a qualitative estimate of expected performance.
</t>
    </r>
    <r>
      <rPr>
        <b/>
        <sz val="11"/>
        <rFont val="Calibri"/>
        <family val="2"/>
        <scheme val="minor"/>
      </rPr>
      <t>For earthquakes:</t>
    </r>
    <r>
      <rPr>
        <sz val="11"/>
        <rFont val="Calibri"/>
        <family val="2"/>
        <scheme val="minor"/>
      </rPr>
      <t xml:space="preserve"> Buildings with signs of distress or duress, such as cracking due to aging and ground settlement or overloading or cracking due to damage from previous earthquakes, are likely to experience additional damage during an earthquake.
</t>
    </r>
    <r>
      <rPr>
        <b/>
        <sz val="11"/>
        <rFont val="Calibri"/>
        <family val="2"/>
        <scheme val="minor"/>
      </rPr>
      <t>For hurricanes:</t>
    </r>
    <r>
      <rPr>
        <sz val="11"/>
        <rFont val="Calibri"/>
        <family val="2"/>
        <scheme val="minor"/>
      </rPr>
      <t xml:space="preserve"> Buildings with signs of distress or duress are likely to experience additional damage during a tropical cyclone. Some examples of these signs are an aging roof, exterior walls, or cladding; loose roof tiles or chimney damage; or damage from previous tropical cyclones.</t>
    </r>
  </si>
  <si>
    <t>Group codes:</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</si>
  <si>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</si>
  <si>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</si>
  <si>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</si>
  <si>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</si>
  <si>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</si>
  <si>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</si>
  <si>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</si>
  <si>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</si>
  <si>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</si>
  <si>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</si>
  <si>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</si>
  <si>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</si>
  <si>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</si>
  <si>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</si>
  <si>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Policy inception date - DD/MM/YYYY format</t>
  </si>
  <si>
    <t>Policy expiry date - DD/MM/YYYY format</t>
  </si>
  <si>
    <t>Location inception date - DD/MM/YYYY format</t>
  </si>
  <si>
    <t>Location expiry date - DD/MM/YYYY format</t>
  </si>
  <si>
    <t>Construction project completion date - DD/MM/YYYY format</t>
  </si>
  <si>
    <t>Reinsurance inception date - DD/MM/YYYY format</t>
  </si>
  <si>
    <t>Reinsurance expiry date - DD/MM/YYYY format</t>
  </si>
  <si>
    <t>Accounts.Currency; Policies.Currency; Conditions.Currency</t>
  </si>
  <si>
    <t>1.0.0</t>
  </si>
  <si>
    <t>Documentation describing the OED is available at:</t>
  </si>
  <si>
    <t>https://github.com/Simplitium/OED</t>
  </si>
  <si>
    <t>For any queries relating to OED contact:</t>
  </si>
  <si>
    <t>oed@simplitium.com</t>
  </si>
  <si>
    <t>https://github.com/Simplitium/OED/issues</t>
  </si>
  <si>
    <t>It is also designed to be suitable as a model-developer-agnostic format that can be used as a basis for an insurer's exposure data repository.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</si>
  <si>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</si>
  <si>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</si>
  <si>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</si>
  <si>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</si>
  <si>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</si>
  <si>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</si>
  <si>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</si>
  <si>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</si>
  <si>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</si>
  <si>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</si>
  <si>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</si>
  <si>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</si>
  <si>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</si>
  <si>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</si>
  <si>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</si>
  <si>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</si>
  <si>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</si>
  <si>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</si>
  <si>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</si>
  <si>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</si>
  <si>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</si>
  <si>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</si>
  <si>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</si>
  <si>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</si>
  <si>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</si>
  <si>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</si>
  <si>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</si>
  <si>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</si>
  <si>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</si>
  <si>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</si>
  <si>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</si>
  <si>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</si>
  <si>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</si>
  <si>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</si>
  <si>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</si>
  <si>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</si>
  <si>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</si>
  <si>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</si>
  <si>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</si>
  <si>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</si>
  <si>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</si>
  <si>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</si>
  <si>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</si>
  <si>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</si>
  <si>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</si>
  <si>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</si>
  <si>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</si>
  <si>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</si>
  <si>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</si>
  <si>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</si>
  <si>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</si>
  <si>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</si>
  <si>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</si>
  <si>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</si>
  <si>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</si>
  <si>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</si>
  <si>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</si>
  <si>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</si>
  <si>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</si>
  <si>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</si>
  <si>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</si>
  <si>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</si>
  <si>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</si>
  <si>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</si>
  <si>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</si>
  <si>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</si>
  <si>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</si>
  <si>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</si>
  <si>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</si>
  <si>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</si>
  <si>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</si>
  <si>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</si>
  <si>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</si>
  <si>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</si>
  <si>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</si>
  <si>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</si>
  <si>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</si>
  <si>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</si>
  <si>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</si>
  <si>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</si>
  <si>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</si>
  <si>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</si>
  <si>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</si>
  <si>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</si>
  <si>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</si>
  <si>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</si>
  <si>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</si>
  <si>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</si>
  <si>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</si>
  <si>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</si>
  <si>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</si>
  <si>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</si>
  <si>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</si>
  <si>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</si>
  <si>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</si>
  <si>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</si>
  <si>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</si>
  <si>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</si>
  <si>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</si>
  <si>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OED comprises four input tables and 20+ relational database tables.</t>
  </si>
  <si>
    <t>Permissable values within each field (where relevant) are provided in the six 'Values' sheets.</t>
  </si>
  <si>
    <t>However note that since OED is open and free, we cannot guarantee a response to all queries from non-Simplitium customers.</t>
  </si>
  <si>
    <t>Line of Business</t>
  </si>
  <si>
    <t>TIV</t>
  </si>
  <si>
    <t>Total Insurable Value</t>
  </si>
  <si>
    <t>The OED format was instigated by Simplitium and has been created for use as the input format to Oasis based models.</t>
  </si>
  <si>
    <t>https://www.simplitium.com/modex</t>
  </si>
  <si>
    <t>Feature requests and errors can be submitted through the GitHub OED repo here: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</si>
  <si>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</si>
  <si>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</si>
  <si>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</si>
  <si>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</si>
  <si>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</si>
  <si>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</si>
  <si>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</si>
  <si>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</si>
  <si>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</si>
  <si>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</si>
  <si>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</si>
  <si>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</si>
  <si>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</si>
  <si>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</si>
  <si>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</si>
  <si>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</si>
  <si>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</si>
  <si>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</si>
  <si>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</si>
  <si>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</si>
  <si>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</si>
  <si>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</si>
  <si>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</si>
  <si>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</si>
  <si>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</si>
  <si>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</si>
  <si>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</si>
  <si>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</si>
  <si>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</si>
  <si>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</si>
  <si>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</si>
  <si>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</si>
  <si>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</si>
  <si>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</si>
  <si>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</si>
  <si>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</si>
  <si>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</si>
  <si>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</si>
  <si>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</si>
  <si>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</si>
  <si>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</si>
  <si>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</si>
  <si>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</si>
  <si>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</si>
  <si>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</si>
  <si>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</si>
  <si>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</si>
  <si>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</si>
  <si>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</si>
  <si>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</si>
  <si>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</si>
  <si>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</si>
  <si>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</si>
  <si>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</si>
  <si>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</si>
  <si>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</si>
  <si>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</si>
  <si>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</si>
  <si>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</si>
  <si>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</si>
  <si>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</si>
  <si>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</si>
  <si>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</si>
  <si>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</si>
  <si>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</si>
  <si>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</si>
  <si>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</si>
  <si>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</si>
  <si>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</si>
  <si>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</si>
  <si>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</si>
  <si>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</si>
  <si>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</si>
  <si>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</si>
  <si>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</si>
  <si>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</si>
  <si>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</si>
  <si>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</si>
  <si>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</si>
  <si>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</si>
  <si>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</si>
  <si>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</si>
  <si>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</si>
  <si>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</si>
  <si>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</si>
  <si>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</si>
  <si>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</si>
  <si>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</si>
  <si>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</si>
  <si>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</si>
  <si>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</si>
  <si>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</si>
  <si>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</si>
  <si>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</si>
  <si>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</si>
  <si>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</si>
  <si>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</si>
  <si>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</si>
  <si>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</si>
  <si>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</si>
  <si>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</si>
  <si>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</si>
  <si>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</si>
  <si>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</si>
  <si>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</si>
  <si>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</si>
  <si>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</si>
  <si>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</si>
  <si>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</si>
  <si>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</si>
  <si>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</si>
  <si>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</si>
  <si>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</si>
  <si>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</si>
  <si>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</si>
  <si>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</si>
  <si>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</si>
  <si>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</si>
  <si>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</si>
  <si>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</si>
  <si>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</si>
  <si>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</si>
  <si>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</si>
  <si>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</si>
  <si>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</si>
  <si>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</si>
  <si>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</si>
  <si>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</si>
  <si>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</si>
  <si>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</si>
  <si>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</si>
  <si>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</si>
  <si>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</si>
  <si>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</si>
  <si>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</si>
  <si>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</si>
  <si>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</si>
  <si>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</si>
  <si>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</si>
  <si>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</si>
  <si>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</si>
  <si>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</si>
  <si>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</si>
  <si>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</si>
  <si>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</si>
  <si>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</si>
  <si>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</si>
  <si>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</si>
  <si>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</si>
  <si>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</si>
  <si>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</si>
  <si>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</si>
  <si>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</si>
  <si>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</si>
  <si>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</si>
  <si>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</si>
  <si>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</si>
  <si>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</si>
  <si>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</si>
  <si>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</si>
  <si>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</si>
  <si>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</si>
  <si>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</si>
  <si>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</si>
  <si>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</si>
  <si>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</si>
  <si>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</si>
  <si>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</si>
  <si>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</si>
  <si>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</si>
  <si>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</si>
  <si>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</si>
  <si>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</si>
  <si>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Use this construction code for the U.S. Hurricane Plate Glass Module when the type of glass is unknown. US only.</t>
  </si>
  <si>
    <t>5 = Basement of unknown finish</t>
  </si>
  <si>
    <t>6 = No basement</t>
  </si>
  <si>
    <r>
      <t xml:space="preserve">10 = No basement (but preference to use </t>
    </r>
    <r>
      <rPr>
        <b/>
        <sz val="11"/>
        <rFont val="Calibri"/>
        <family val="2"/>
        <scheme val="minor"/>
      </rPr>
      <t>Basement</t>
    </r>
    <r>
      <rPr>
        <sz val="11"/>
        <rFont val="Calibri"/>
        <family val="2"/>
        <scheme val="minor"/>
      </rPr>
      <t xml:space="preserve"> field for this)</t>
    </r>
  </si>
  <si>
    <t>This spreadsheet contains the specification of each OED field for both the input tables and the database tables (OED Input Fields and OED DB Data types sheets).</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</si>
  <si>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</si>
  <si>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</si>
  <si>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</si>
  <si>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</si>
  <si>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</si>
  <si>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</si>
  <si>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</si>
  <si>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</si>
  <si>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</si>
  <si>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</si>
  <si>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</si>
  <si>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</si>
  <si>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</si>
  <si>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</si>
  <si>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</si>
  <si>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</si>
  <si>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</si>
  <si>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</si>
  <si>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</si>
  <si>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</si>
  <si>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</si>
  <si>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8 = High (code level design and best construction practice, structural survey information available indicating good condition without signs of damage)</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</si>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</sst>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0"/>
      <color indexed="8"/>
      <name val="Arial"/>
      <family val="2"/>
    </font>
    <font>
      <sz val="11"/>
      <color indexed="8"/>
      <name val="Calibri"/>
      <family val="2"/>
    </font>
    <font>
      <b/>
      <sz val="9"/>
      <color indexed="81"/>
      <name val="Tahoma"/>
      <charset val="1"/>
    </font>
    <font>
      <sz val="11"/>
      <color theme="0" tint="-0.249977111117893"/>
      <name val="Calibri"/>
      <family val="2"/>
      <scheme val="minor"/>
    </font>
    <font>
      <b/>
      <sz val="20"/>
      <color theme="1"/>
      <name val="Calibri"/>
      <family val="2"/>
      <scheme val="minor"/>
    </font>
    <font>
      <u/>
      <sz val="11"/>
      <name val="Calibri"/>
      <family val="2"/>
      <scheme val="minor"/>
    </font>
    <font>
      <b/>
      <sz val="1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s>
  <borders count="28">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3" fillId="0" borderId="0" applyNumberFormat="0" applyFill="0" applyBorder="0" applyAlignment="0" applyProtection="0"/>
    <xf numFmtId="43" fontId="1" fillId="0" borderId="0" applyFont="0" applyFill="0" applyBorder="0" applyAlignment="0" applyProtection="0"/>
    <xf numFmtId="0" fontId="9" fillId="0" borderId="0"/>
    <xf numFmtId="0" fontId="10" fillId="0" borderId="0"/>
    <xf numFmtId="0" fontId="11" fillId="0" borderId="0"/>
    <xf numFmtId="9" fontId="1" fillId="0" borderId="0" applyFont="0" applyFill="0" applyBorder="0" applyAlignment="0" applyProtection="0"/>
  </cellStyleXfs>
  <cellXfs count="277">
    <xf numFmtId="0" fontId="0" fillId="0" borderId="0" xfId="0"/>
    <xf numFmtId="0" fontId="2" fillId="0" borderId="0" xfId="0" applyFont="1"/>
    <xf numFmtId="0" fontId="4" fillId="0" borderId="0" xfId="0" applyFont="1"/>
    <xf numFmtId="0" fontId="4" fillId="0" borderId="0" xfId="0" applyFont="1" applyFill="1"/>
    <xf numFmtId="0" fontId="8" fillId="0" borderId="0" xfId="0" applyFont="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3" fontId="2" fillId="0" borderId="0" xfId="0" applyNumberFormat="1" applyFont="1"/>
    <xf numFmtId="3" fontId="0" fillId="0" borderId="0" xfId="0" applyNumberFormat="1"/>
    <xf numFmtId="0" fontId="0" fillId="0" borderId="0" xfId="0" applyAlignment="1">
      <alignment vertical="center"/>
    </xf>
    <xf numFmtId="0" fontId="0" fillId="0" borderId="0" xfId="0" applyAlignment="1">
      <alignment vertical="center" wrapText="1"/>
    </xf>
    <xf numFmtId="0" fontId="4" fillId="0" borderId="0" xfId="0" applyFont="1" applyFill="1" applyAlignment="1">
      <alignment vertical="center"/>
    </xf>
    <xf numFmtId="0" fontId="4" fillId="0" borderId="0" xfId="1" applyFont="1" applyFill="1" applyAlignment="1">
      <alignment vertical="center"/>
    </xf>
    <xf numFmtId="0" fontId="3"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0" fontId="1" fillId="0" borderId="0" xfId="0" applyFont="1"/>
    <xf numFmtId="1" fontId="2" fillId="0" borderId="0" xfId="0" applyNumberFormat="1" applyFont="1"/>
    <xf numFmtId="1" fontId="0" fillId="0" borderId="0" xfId="2" applyNumberFormat="1" applyFont="1"/>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2" fillId="0" borderId="0" xfId="0" applyFont="1" applyAlignment="1">
      <alignment horizontal="center" vertical="center"/>
    </xf>
    <xf numFmtId="0" fontId="2" fillId="0" borderId="0" xfId="0" applyFont="1" applyAlignment="1">
      <alignment horizontal="center" vertical="center" textRotation="45"/>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Alignment="1">
      <alignment horizontal="center" vertical="center"/>
    </xf>
    <xf numFmtId="0" fontId="0" fillId="0" borderId="0" xfId="0" applyFill="1" applyAlignment="1">
      <alignment horizontal="center"/>
    </xf>
    <xf numFmtId="0" fontId="4" fillId="0" borderId="0" xfId="0" applyFont="1" applyFill="1" applyAlignment="1">
      <alignment vertical="center" wrapText="1"/>
    </xf>
    <xf numFmtId="0" fontId="0" fillId="0" borderId="1" xfId="0" applyFont="1" applyFill="1" applyBorder="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0" fillId="0" borderId="1" xfId="0" applyNumberFormat="1" applyBorder="1" applyAlignment="1">
      <alignment horizontal="center" vertical="center"/>
    </xf>
    <xf numFmtId="0" fontId="0" fillId="0" borderId="0" xfId="0" applyNumberFormat="1" applyBorder="1" applyAlignment="1">
      <alignment horizontal="center" vertical="center"/>
    </xf>
    <xf numFmtId="0" fontId="0" fillId="0" borderId="2" xfId="0" applyNumberFormat="1" applyBorder="1" applyAlignment="1">
      <alignment horizontal="center" vertical="center"/>
    </xf>
    <xf numFmtId="0" fontId="0" fillId="0" borderId="0" xfId="0" applyNumberFormat="1" applyAlignment="1">
      <alignment horizontal="center" vertical="center"/>
    </xf>
    <xf numFmtId="0" fontId="2" fillId="0" borderId="0" xfId="0" applyFont="1" applyAlignment="1">
      <alignment vertical="center"/>
    </xf>
    <xf numFmtId="0" fontId="0" fillId="0" borderId="1" xfId="0" applyBorder="1" applyAlignment="1">
      <alignment vertical="center"/>
    </xf>
    <xf numFmtId="0" fontId="0" fillId="0" borderId="0" xfId="0" applyBorder="1" applyAlignment="1">
      <alignment vertical="center"/>
    </xf>
    <xf numFmtId="0" fontId="2" fillId="0" borderId="0" xfId="0" applyFont="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0" fillId="0" borderId="2" xfId="0" applyBorder="1" applyAlignment="1">
      <alignment vertical="center" wrapText="1"/>
    </xf>
    <xf numFmtId="0" fontId="4" fillId="3" borderId="3" xfId="0" applyFont="1" applyFill="1" applyBorder="1" applyAlignment="1">
      <alignment vertical="center" wrapText="1"/>
    </xf>
    <xf numFmtId="0" fontId="4" fillId="3" borderId="1" xfId="0" applyFont="1" applyFill="1" applyBorder="1" applyAlignment="1">
      <alignment vertical="center" wrapText="1"/>
    </xf>
    <xf numFmtId="0" fontId="0" fillId="4" borderId="1" xfId="0" applyFill="1" applyBorder="1" applyAlignment="1">
      <alignment vertical="center" wrapText="1"/>
    </xf>
    <xf numFmtId="0" fontId="2" fillId="0" borderId="0" xfId="0" applyFont="1" applyAlignment="1">
      <alignment horizontal="left" vertical="center" wrapText="1"/>
    </xf>
    <xf numFmtId="0" fontId="0" fillId="0" borderId="1" xfId="0" applyBorder="1" applyAlignment="1">
      <alignment horizontal="left" vertical="center" wrapText="1"/>
    </xf>
    <xf numFmtId="0" fontId="0" fillId="0" borderId="0" xfId="0" applyBorder="1" applyAlignment="1">
      <alignment horizontal="left"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4" fillId="3" borderId="3" xfId="0" applyFont="1" applyFill="1" applyBorder="1" applyAlignment="1">
      <alignment horizontal="left" vertical="center" wrapText="1"/>
    </xf>
    <xf numFmtId="0" fontId="4" fillId="3" borderId="1" xfId="0" applyFont="1" applyFill="1" applyBorder="1" applyAlignment="1">
      <alignment horizontal="left" vertical="center" wrapText="1"/>
    </xf>
    <xf numFmtId="0" fontId="0" fillId="4" borderId="1" xfId="0" applyFill="1" applyBorder="1" applyAlignment="1">
      <alignment horizontal="left" vertical="center" wrapText="1"/>
    </xf>
    <xf numFmtId="0" fontId="0" fillId="5" borderId="3" xfId="0" applyFill="1" applyBorder="1" applyAlignment="1">
      <alignment vertical="center" wrapText="1"/>
    </xf>
    <xf numFmtId="0" fontId="0" fillId="0" borderId="0" xfId="0" applyAlignment="1">
      <alignment vertical="top"/>
    </xf>
    <xf numFmtId="0" fontId="2" fillId="0" borderId="0" xfId="0" applyFont="1" applyAlignment="1">
      <alignment vertical="top"/>
    </xf>
    <xf numFmtId="0" fontId="0" fillId="0" borderId="1" xfId="0" applyFill="1" applyBorder="1" applyAlignment="1">
      <alignment vertical="center" wrapText="1"/>
    </xf>
    <xf numFmtId="0" fontId="4" fillId="0" borderId="1" xfId="0" applyFont="1" applyFill="1" applyBorder="1" applyAlignment="1">
      <alignment vertical="center" wrapText="1"/>
    </xf>
    <xf numFmtId="0" fontId="4" fillId="0" borderId="1" xfId="0" applyFont="1" applyFill="1" applyBorder="1" applyAlignment="1">
      <alignment vertical="center"/>
    </xf>
    <xf numFmtId="0" fontId="3" fillId="0" borderId="1" xfId="1" applyFill="1" applyBorder="1" applyAlignment="1">
      <alignment vertical="center"/>
    </xf>
    <xf numFmtId="0" fontId="0" fillId="0" borderId="1" xfId="0" applyFont="1" applyFill="1" applyBorder="1"/>
    <xf numFmtId="0" fontId="2" fillId="0" borderId="0" xfId="0" applyFont="1" applyFill="1" applyAlignment="1">
      <alignment horizontal="center" vertical="center" wrapText="1"/>
    </xf>
    <xf numFmtId="0" fontId="0" fillId="0" borderId="0" xfId="0" applyFont="1" applyFill="1" applyAlignment="1">
      <alignment horizont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2" fillId="0" borderId="0" xfId="0" applyFont="1" applyAlignment="1">
      <alignment horizontal="center"/>
    </xf>
    <xf numFmtId="0" fontId="7" fillId="0" borderId="0" xfId="0" applyFont="1"/>
    <xf numFmtId="0" fontId="4" fillId="0" borderId="0" xfId="0" applyFont="1" applyFill="1" applyAlignment="1">
      <alignment horizontal="center"/>
    </xf>
    <xf numFmtId="0" fontId="13" fillId="0" borderId="0" xfId="0" applyFont="1"/>
    <xf numFmtId="0" fontId="13" fillId="0" borderId="0" xfId="0" applyFont="1" applyFill="1"/>
    <xf numFmtId="0" fontId="0" fillId="0" borderId="0" xfId="0" applyFont="1" applyAlignment="1">
      <alignment horizontal="center"/>
    </xf>
    <xf numFmtId="3" fontId="0" fillId="0" borderId="0" xfId="0" applyNumberFormat="1" applyAlignment="1">
      <alignment horizontal="center"/>
    </xf>
    <xf numFmtId="0" fontId="2" fillId="0" borderId="0" xfId="0" applyFont="1" applyAlignment="1">
      <alignment wrapText="1"/>
    </xf>
    <xf numFmtId="0" fontId="2" fillId="0" borderId="0" xfId="0" applyFont="1" applyAlignment="1">
      <alignment horizontal="center" wrapText="1"/>
    </xf>
    <xf numFmtId="1" fontId="0" fillId="0" borderId="0" xfId="2" applyNumberFormat="1" applyFont="1" applyBorder="1"/>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4" fillId="0" borderId="0" xfId="0" applyFont="1"/>
    <xf numFmtId="9" fontId="0" fillId="0" borderId="0" xfId="6" applyFont="1" applyAlignment="1">
      <alignment horizontal="center"/>
    </xf>
    <xf numFmtId="0" fontId="4" fillId="0" borderId="0" xfId="0" applyFont="1" applyAlignment="1">
      <alignment horizontal="center" vertical="center"/>
    </xf>
    <xf numFmtId="0" fontId="4" fillId="0" borderId="0" xfId="0" applyFont="1" applyAlignment="1">
      <alignment horizontal="center" vertical="top"/>
    </xf>
    <xf numFmtId="0" fontId="4" fillId="0" borderId="0" xfId="0" applyFont="1" applyAlignment="1">
      <alignment vertical="top"/>
    </xf>
    <xf numFmtId="0" fontId="2" fillId="0" borderId="0" xfId="0" applyFont="1" applyAlignment="1">
      <alignment horizontal="left"/>
    </xf>
    <xf numFmtId="0" fontId="2" fillId="0" borderId="0" xfId="0" applyFont="1" applyAlignment="1">
      <alignment horizontal="left" vertical="top"/>
    </xf>
    <xf numFmtId="0" fontId="0" fillId="0" borderId="0" xfId="0" applyAlignment="1">
      <alignment horizontal="left"/>
    </xf>
    <xf numFmtId="0" fontId="2" fillId="0" borderId="0" xfId="0" applyFont="1" applyAlignment="1">
      <alignment horizontal="center" vertical="top"/>
    </xf>
    <xf numFmtId="0" fontId="4" fillId="0" borderId="0" xfId="0" applyFont="1" applyAlignment="1">
      <alignment horizontal="left" vertical="top"/>
    </xf>
    <xf numFmtId="0" fontId="4" fillId="0" borderId="0" xfId="0" applyFont="1" applyAlignment="1">
      <alignment horizontal="left" vertical="center"/>
    </xf>
    <xf numFmtId="0" fontId="4" fillId="0" borderId="0" xfId="0" applyFont="1" applyFill="1" applyAlignment="1">
      <alignment horizontal="left"/>
    </xf>
    <xf numFmtId="0" fontId="4" fillId="0" borderId="0" xfId="0" applyFont="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horizontal="left" vertical="center" indent="1"/>
    </xf>
    <xf numFmtId="0" fontId="4" fillId="0" borderId="0" xfId="0" applyFont="1" applyFill="1" applyAlignment="1">
      <alignment horizontal="left" vertical="center" wrapText="1" indent="1"/>
    </xf>
    <xf numFmtId="0" fontId="4" fillId="0" borderId="0" xfId="0" applyFont="1" applyFill="1" applyAlignment="1">
      <alignment wrapText="1"/>
    </xf>
    <xf numFmtId="0" fontId="4" fillId="0" borderId="4" xfId="4" applyFont="1" applyFill="1" applyBorder="1" applyAlignment="1"/>
    <xf numFmtId="0" fontId="4" fillId="0" borderId="4" xfId="4" applyFont="1" applyFill="1" applyBorder="1" applyAlignment="1">
      <alignment vertical="top" wrapText="1"/>
    </xf>
    <xf numFmtId="0" fontId="4" fillId="0" borderId="4" xfId="4" applyFont="1" applyFill="1" applyBorder="1" applyAlignment="1">
      <alignment vertical="top"/>
    </xf>
    <xf numFmtId="0" fontId="4" fillId="0" borderId="0" xfId="0" applyFont="1" applyFill="1" applyAlignment="1">
      <alignment vertical="top"/>
    </xf>
    <xf numFmtId="1" fontId="0" fillId="0" borderId="0" xfId="2" applyNumberFormat="1" applyFont="1" applyAlignment="1">
      <alignment horizontal="center"/>
    </xf>
    <xf numFmtId="1" fontId="1" fillId="0" borderId="0" xfId="2" applyNumberFormat="1" applyFont="1" applyAlignment="1">
      <alignment horizontal="center"/>
    </xf>
    <xf numFmtId="1" fontId="0" fillId="0" borderId="0" xfId="2" applyNumberFormat="1" applyFont="1" applyFill="1" applyAlignment="1">
      <alignment horizontal="center"/>
    </xf>
    <xf numFmtId="0" fontId="0" fillId="5" borderId="3" xfId="0" applyFont="1" applyFill="1" applyBorder="1" applyAlignment="1">
      <alignment horizontal="center" vertical="center" wrapText="1"/>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8" fillId="0" borderId="0" xfId="0" applyFont="1" applyFill="1" applyAlignment="1">
      <alignment vertical="center"/>
    </xf>
    <xf numFmtId="0" fontId="0" fillId="0" borderId="0" xfId="0" applyFont="1" applyFill="1" applyBorder="1" applyAlignment="1">
      <alignment horizontal="center" vertical="center" wrapText="1"/>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ont="1" applyFill="1" applyBorder="1" applyAlignment="1">
      <alignment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0" xfId="0" applyFill="1" applyAlignment="1">
      <alignment horizontal="left"/>
    </xf>
    <xf numFmtId="0" fontId="4" fillId="3" borderId="5"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9"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0" fillId="3" borderId="12" xfId="0" applyFont="1" applyFill="1" applyBorder="1" applyAlignment="1">
      <alignment horizontal="center" vertical="center"/>
    </xf>
    <xf numFmtId="0" fontId="0" fillId="3" borderId="12" xfId="0" applyFont="1" applyFill="1" applyBorder="1" applyAlignment="1">
      <alignment vertical="center"/>
    </xf>
    <xf numFmtId="0" fontId="0" fillId="4" borderId="12" xfId="0" applyFont="1" applyFill="1" applyBorder="1" applyAlignment="1">
      <alignment horizontal="center" vertical="center"/>
    </xf>
    <xf numFmtId="0" fontId="4" fillId="3" borderId="8" xfId="0" applyFont="1" applyFill="1" applyBorder="1" applyAlignment="1">
      <alignment horizontal="left" vertical="center" wrapText="1"/>
    </xf>
    <xf numFmtId="0" fontId="4" fillId="3" borderId="5" xfId="0" applyNumberFormat="1" applyFont="1" applyFill="1" applyBorder="1" applyAlignment="1">
      <alignment vertical="center" wrapText="1"/>
    </xf>
    <xf numFmtId="0" fontId="4" fillId="3" borderId="9" xfId="0" applyNumberFormat="1" applyFont="1" applyFill="1" applyBorder="1" applyAlignment="1">
      <alignment horizontal="left" vertical="center" wrapText="1"/>
    </xf>
    <xf numFmtId="0" fontId="4" fillId="3" borderId="6" xfId="0" applyNumberFormat="1" applyFont="1" applyFill="1" applyBorder="1" applyAlignment="1">
      <alignment vertical="center" wrapText="1"/>
    </xf>
    <xf numFmtId="0" fontId="4" fillId="3" borderId="10" xfId="0" applyNumberFormat="1" applyFont="1" applyFill="1" applyBorder="1" applyAlignment="1">
      <alignment horizontal="left" vertical="center" wrapText="1"/>
    </xf>
    <xf numFmtId="0" fontId="0" fillId="3" borderId="6" xfId="0" applyFill="1" applyBorder="1" applyAlignment="1">
      <alignment vertical="center" wrapText="1"/>
    </xf>
    <xf numFmtId="0" fontId="0" fillId="3" borderId="10" xfId="0" applyFill="1" applyBorder="1" applyAlignment="1">
      <alignment horizontal="left" vertical="center" wrapText="1"/>
    </xf>
    <xf numFmtId="0" fontId="0" fillId="3" borderId="7" xfId="0" applyFill="1" applyBorder="1" applyAlignment="1">
      <alignment vertical="center" wrapText="1"/>
    </xf>
    <xf numFmtId="0" fontId="0" fillId="3" borderId="11" xfId="0" applyFill="1" applyBorder="1" applyAlignment="1">
      <alignment horizontal="left" vertical="center" wrapText="1"/>
    </xf>
    <xf numFmtId="0" fontId="0" fillId="4" borderId="5" xfId="0" applyFill="1" applyBorder="1" applyAlignment="1">
      <alignment vertical="center" wrapText="1"/>
    </xf>
    <xf numFmtId="0" fontId="0" fillId="4" borderId="9" xfId="0" applyFill="1" applyBorder="1" applyAlignment="1">
      <alignment horizontal="left" vertical="center" wrapText="1"/>
    </xf>
    <xf numFmtId="0" fontId="0" fillId="4" borderId="6" xfId="0" applyFill="1" applyBorder="1" applyAlignment="1">
      <alignment vertical="center" wrapText="1"/>
    </xf>
    <xf numFmtId="0" fontId="0" fillId="4" borderId="10" xfId="0" applyFill="1" applyBorder="1" applyAlignment="1">
      <alignment horizontal="left" vertical="center" wrapText="1"/>
    </xf>
    <xf numFmtId="0" fontId="0" fillId="4" borderId="7" xfId="0" applyFill="1" applyBorder="1" applyAlignment="1">
      <alignment vertical="center" wrapText="1"/>
    </xf>
    <xf numFmtId="0" fontId="0" fillId="4" borderId="11" xfId="0" applyFill="1" applyBorder="1" applyAlignment="1">
      <alignment horizontal="left" vertical="center" wrapText="1"/>
    </xf>
    <xf numFmtId="0" fontId="0" fillId="4" borderId="12" xfId="0" applyFont="1" applyFill="1" applyBorder="1" applyAlignment="1">
      <alignment horizontal="center" vertical="center" wrapText="1"/>
    </xf>
    <xf numFmtId="0" fontId="0" fillId="5" borderId="9" xfId="0" applyFill="1" applyBorder="1" applyAlignment="1">
      <alignment vertical="center" wrapText="1"/>
    </xf>
    <xf numFmtId="0" fontId="0" fillId="5" borderId="10" xfId="0" applyFill="1" applyBorder="1" applyAlignment="1">
      <alignment vertical="center" wrapText="1"/>
    </xf>
    <xf numFmtId="0" fontId="0" fillId="5" borderId="11" xfId="0" applyFill="1" applyBorder="1" applyAlignment="1">
      <alignment vertical="center" wrapText="1"/>
    </xf>
    <xf numFmtId="0" fontId="0" fillId="4" borderId="9" xfId="0" applyFill="1" applyBorder="1" applyAlignment="1">
      <alignment vertical="center" wrapText="1"/>
    </xf>
    <xf numFmtId="0" fontId="0" fillId="4" borderId="10" xfId="0" applyFill="1" applyBorder="1" applyAlignment="1">
      <alignment vertical="center" wrapText="1"/>
    </xf>
    <xf numFmtId="0" fontId="0" fillId="4" borderId="11" xfId="0" applyFill="1" applyBorder="1" applyAlignment="1">
      <alignment vertical="center" wrapText="1"/>
    </xf>
    <xf numFmtId="0" fontId="4" fillId="3" borderId="12" xfId="0" applyNumberFormat="1" applyFont="1" applyFill="1" applyBorder="1" applyAlignment="1">
      <alignment horizontal="center" vertical="center"/>
    </xf>
    <xf numFmtId="0" fontId="4" fillId="3" borderId="19" xfId="0" applyNumberFormat="1" applyFont="1" applyFill="1" applyBorder="1" applyAlignment="1">
      <alignment horizontal="center" vertical="center"/>
    </xf>
    <xf numFmtId="0" fontId="4" fillId="3" borderId="20" xfId="0" applyNumberFormat="1" applyFont="1" applyFill="1" applyBorder="1" applyAlignment="1">
      <alignment horizontal="center" vertical="center"/>
    </xf>
    <xf numFmtId="0" fontId="4" fillId="3" borderId="21" xfId="0" applyNumberFormat="1" applyFont="1"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4" fillId="3" borderId="18" xfId="0" applyNumberFormat="1" applyFont="1" applyFill="1" applyBorder="1" applyAlignment="1">
      <alignment horizontal="center" vertical="center"/>
    </xf>
    <xf numFmtId="0" fontId="0" fillId="4" borderId="18" xfId="0" applyNumberFormat="1" applyFill="1" applyBorder="1" applyAlignment="1">
      <alignment horizontal="center" vertical="center"/>
    </xf>
    <xf numFmtId="0" fontId="0" fillId="4" borderId="19" xfId="0" applyNumberFormat="1" applyFill="1" applyBorder="1" applyAlignment="1">
      <alignment horizontal="center" vertical="center"/>
    </xf>
    <xf numFmtId="0" fontId="0" fillId="4" borderId="20" xfId="0" applyNumberFormat="1"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5" borderId="12" xfId="0" applyFill="1" applyBorder="1" applyAlignment="1">
      <alignment vertical="center"/>
    </xf>
    <xf numFmtId="0" fontId="0" fillId="5" borderId="19" xfId="0" applyFill="1" applyBorder="1" applyAlignment="1">
      <alignment vertical="center"/>
    </xf>
    <xf numFmtId="0" fontId="0" fillId="5" borderId="20" xfId="0" applyFill="1" applyBorder="1" applyAlignment="1">
      <alignment vertical="center"/>
    </xf>
    <xf numFmtId="0" fontId="0" fillId="5" borderId="21" xfId="0" applyFill="1" applyBorder="1" applyAlignment="1">
      <alignment vertical="center"/>
    </xf>
    <xf numFmtId="0" fontId="0" fillId="4" borderId="18" xfId="0" applyFill="1" applyBorder="1" applyAlignment="1">
      <alignment vertical="center"/>
    </xf>
    <xf numFmtId="0" fontId="0" fillId="4" borderId="19" xfId="0" applyFill="1" applyBorder="1" applyAlignment="1">
      <alignment vertical="center"/>
    </xf>
    <xf numFmtId="0" fontId="0" fillId="4" borderId="20" xfId="0" applyFill="1" applyBorder="1" applyAlignment="1">
      <alignment vertical="center"/>
    </xf>
    <xf numFmtId="0" fontId="0" fillId="4" borderId="21" xfId="0" applyFill="1" applyBorder="1" applyAlignment="1">
      <alignment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5" borderId="12" xfId="0" applyFill="1" applyBorder="1" applyAlignment="1">
      <alignment horizontal="center" vertical="center"/>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0" borderId="23" xfId="0" applyFill="1" applyBorder="1"/>
    <xf numFmtId="0" fontId="0" fillId="0" borderId="23" xfId="0" applyFont="1" applyFill="1" applyBorder="1"/>
    <xf numFmtId="0" fontId="0" fillId="0" borderId="25" xfId="0" applyFill="1" applyBorder="1"/>
    <xf numFmtId="0" fontId="2" fillId="0" borderId="27" xfId="0" applyFont="1" applyBorder="1"/>
    <xf numFmtId="0" fontId="2" fillId="0" borderId="26" xfId="0" applyFont="1" applyBorder="1" applyAlignment="1">
      <alignment horizontal="center"/>
    </xf>
    <xf numFmtId="0" fontId="0" fillId="0" borderId="22" xfId="0" applyFill="1" applyBorder="1" applyAlignment="1">
      <alignment horizontal="center"/>
    </xf>
    <xf numFmtId="0" fontId="0" fillId="0" borderId="22" xfId="0" applyFont="1" applyFill="1" applyBorder="1" applyAlignment="1">
      <alignment horizontal="center"/>
    </xf>
    <xf numFmtId="0" fontId="0" fillId="0" borderId="24" xfId="0" applyFill="1" applyBorder="1" applyAlignment="1">
      <alignment horizontal="center"/>
    </xf>
    <xf numFmtId="0" fontId="16" fillId="0" borderId="0" xfId="0" applyFont="1"/>
    <xf numFmtId="0" fontId="16" fillId="0" borderId="0" xfId="0" applyFont="1" applyAlignment="1">
      <alignment horizontal="left"/>
    </xf>
    <xf numFmtId="0" fontId="7" fillId="0" borderId="0" xfId="0" applyFont="1" applyFill="1" applyAlignment="1">
      <alignment vertical="top" wrapText="1"/>
    </xf>
    <xf numFmtId="0" fontId="15" fillId="0" borderId="0" xfId="1" applyFont="1" applyFill="1" applyAlignment="1">
      <alignment horizontal="left" vertical="center" indent="1"/>
    </xf>
    <xf numFmtId="0" fontId="15" fillId="0" borderId="0" xfId="1" applyFont="1" applyFill="1"/>
    <xf numFmtId="0" fontId="4" fillId="0" borderId="0" xfId="0" applyFont="1" applyFill="1" applyAlignment="1">
      <alignment horizontal="left" vertical="top" indent="1"/>
    </xf>
    <xf numFmtId="0" fontId="0" fillId="3" borderId="16" xfId="0" applyFont="1" applyFill="1" applyBorder="1" applyAlignment="1">
      <alignment horizontal="center" vertical="center" textRotation="45" wrapText="1"/>
    </xf>
    <xf numFmtId="0" fontId="0" fillId="3" borderId="17" xfId="0" applyFont="1" applyFill="1" applyBorder="1" applyAlignment="1">
      <alignment horizontal="center" vertical="center" textRotation="45" wrapText="1"/>
    </xf>
    <xf numFmtId="0" fontId="0" fillId="3" borderId="18" xfId="0" applyFont="1" applyFill="1" applyBorder="1" applyAlignment="1">
      <alignment horizontal="center" vertical="center" textRotation="45" wrapText="1"/>
    </xf>
    <xf numFmtId="0" fontId="0" fillId="3" borderId="16" xfId="0" applyFont="1" applyFill="1" applyBorder="1" applyAlignment="1">
      <alignment horizontal="center" vertical="center" wrapText="1"/>
    </xf>
    <xf numFmtId="0" fontId="0" fillId="3" borderId="18" xfId="0" applyFont="1" applyFill="1" applyBorder="1" applyAlignment="1">
      <alignment horizontal="center" vertical="center" wrapText="1"/>
    </xf>
    <xf numFmtId="0" fontId="0" fillId="3" borderId="17" xfId="0" applyFont="1" applyFill="1" applyBorder="1" applyAlignment="1">
      <alignment horizontal="center" vertical="center" wrapText="1"/>
    </xf>
    <xf numFmtId="0" fontId="0" fillId="4" borderId="16" xfId="0" applyFont="1" applyFill="1" applyBorder="1" applyAlignment="1">
      <alignment horizontal="center" vertical="center"/>
    </xf>
    <xf numFmtId="0" fontId="0" fillId="4" borderId="17" xfId="0" applyFont="1" applyFill="1" applyBorder="1" applyAlignment="1">
      <alignment horizontal="center" vertical="center"/>
    </xf>
    <xf numFmtId="0" fontId="0" fillId="4" borderId="18" xfId="0" applyFont="1" applyFill="1" applyBorder="1" applyAlignment="1">
      <alignment horizontal="center" vertical="center"/>
    </xf>
    <xf numFmtId="0" fontId="0" fillId="4" borderId="16" xfId="0" applyFont="1" applyFill="1" applyBorder="1" applyAlignment="1">
      <alignment horizontal="center" vertical="center" textRotation="45"/>
    </xf>
    <xf numFmtId="0" fontId="0" fillId="4" borderId="17" xfId="0" applyFont="1" applyFill="1" applyBorder="1" applyAlignment="1">
      <alignment horizontal="center" vertical="center" textRotation="45"/>
    </xf>
    <xf numFmtId="0" fontId="0" fillId="4" borderId="18" xfId="0" applyFont="1" applyFill="1" applyBorder="1" applyAlignment="1">
      <alignment horizontal="center" vertical="center" textRotation="45"/>
    </xf>
    <xf numFmtId="0" fontId="0" fillId="3" borderId="16" xfId="0" applyFont="1" applyFill="1" applyBorder="1" applyAlignment="1">
      <alignment horizontal="center" vertical="center"/>
    </xf>
    <xf numFmtId="0" fontId="0" fillId="3" borderId="17" xfId="0" applyFont="1" applyFill="1" applyBorder="1" applyAlignment="1">
      <alignment horizontal="center" vertical="center"/>
    </xf>
    <xf numFmtId="0" fontId="0" fillId="3" borderId="18" xfId="0" applyFont="1" applyFill="1" applyBorder="1" applyAlignment="1">
      <alignment horizontal="center" vertical="center"/>
    </xf>
    <xf numFmtId="0" fontId="0" fillId="0" borderId="2" xfId="0" applyFont="1" applyBorder="1" applyAlignment="1">
      <alignment horizontal="center" vertical="center" wrapText="1"/>
    </xf>
    <xf numFmtId="0" fontId="0" fillId="0" borderId="0" xfId="0" applyFont="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textRotation="30" wrapText="1"/>
    </xf>
    <xf numFmtId="0" fontId="0" fillId="0" borderId="0" xfId="0" applyFont="1" applyBorder="1" applyAlignment="1">
      <alignment horizontal="center" vertical="center" textRotation="30" wrapText="1"/>
    </xf>
    <xf numFmtId="0" fontId="0" fillId="0" borderId="1" xfId="0" applyFont="1" applyBorder="1" applyAlignment="1">
      <alignment horizontal="center" vertical="center" textRotation="30" wrapText="1"/>
    </xf>
    <xf numFmtId="0" fontId="0" fillId="3" borderId="13" xfId="0" applyFont="1" applyFill="1" applyBorder="1" applyAlignment="1">
      <alignment horizontal="center" vertical="center" wrapText="1"/>
    </xf>
    <xf numFmtId="0" fontId="0" fillId="3" borderId="14" xfId="0" applyFont="1" applyFill="1" applyBorder="1" applyAlignment="1">
      <alignment horizontal="center" vertical="center" wrapText="1"/>
    </xf>
    <xf numFmtId="0" fontId="0" fillId="3" borderId="15" xfId="0" applyFont="1" applyFill="1" applyBorder="1" applyAlignment="1">
      <alignment horizontal="center" vertical="center" wrapText="1"/>
    </xf>
    <xf numFmtId="0" fontId="0" fillId="3" borderId="16" xfId="0" applyFont="1" applyFill="1" applyBorder="1" applyAlignment="1">
      <alignment horizontal="center" vertical="center" textRotation="45"/>
    </xf>
    <xf numFmtId="0" fontId="0" fillId="3" borderId="17" xfId="0" applyFont="1" applyFill="1" applyBorder="1" applyAlignment="1">
      <alignment horizontal="center" vertical="center" textRotation="45"/>
    </xf>
    <xf numFmtId="0" fontId="0" fillId="3" borderId="18" xfId="0" applyFont="1" applyFill="1" applyBorder="1" applyAlignment="1">
      <alignment horizontal="center" vertical="center" textRotation="45"/>
    </xf>
    <xf numFmtId="0" fontId="0" fillId="3" borderId="19" xfId="0" applyFont="1" applyFill="1" applyBorder="1" applyAlignment="1">
      <alignment horizontal="center" vertical="center" wrapText="1"/>
    </xf>
    <xf numFmtId="0" fontId="0" fillId="3" borderId="20" xfId="0" applyFont="1" applyFill="1" applyBorder="1" applyAlignment="1">
      <alignment horizontal="center" vertical="center" wrapText="1"/>
    </xf>
    <xf numFmtId="0" fontId="0" fillId="3" borderId="21" xfId="0" applyFont="1" applyFill="1" applyBorder="1" applyAlignment="1">
      <alignment horizontal="center" vertical="center" wrapText="1"/>
    </xf>
    <xf numFmtId="0" fontId="0" fillId="0" borderId="2" xfId="0" applyFont="1" applyBorder="1" applyAlignment="1">
      <alignment horizontal="center" vertical="center" textRotation="45" wrapText="1"/>
    </xf>
    <xf numFmtId="0" fontId="0" fillId="0" borderId="0" xfId="0" applyFont="1" applyBorder="1" applyAlignment="1">
      <alignment horizontal="center" vertical="center" textRotation="45" wrapText="1"/>
    </xf>
    <xf numFmtId="0" fontId="0" fillId="0" borderId="1" xfId="0" applyFont="1" applyBorder="1" applyAlignment="1">
      <alignment horizontal="center" vertical="center" textRotation="45" wrapText="1"/>
    </xf>
    <xf numFmtId="0" fontId="0" fillId="0" borderId="0" xfId="0" applyFont="1" applyAlignment="1">
      <alignment horizontal="center" vertical="center" wrapText="1"/>
    </xf>
    <xf numFmtId="0" fontId="0" fillId="0" borderId="0" xfId="0" applyFont="1" applyAlignment="1">
      <alignment horizontal="center" vertical="center" textRotation="45" wrapText="1"/>
    </xf>
    <xf numFmtId="0" fontId="0" fillId="0" borderId="0" xfId="0" applyFont="1" applyBorder="1" applyAlignment="1">
      <alignment horizontal="center" vertical="center" textRotation="45"/>
    </xf>
    <xf numFmtId="0" fontId="0" fillId="0" borderId="1" xfId="0" applyFont="1" applyBorder="1" applyAlignment="1">
      <alignment horizontal="center" vertical="center" textRotation="45"/>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4" borderId="16" xfId="0" applyFont="1" applyFill="1" applyBorder="1" applyAlignment="1">
      <alignment horizontal="center" vertical="center" wrapText="1"/>
    </xf>
    <xf numFmtId="0" fontId="0" fillId="4" borderId="17" xfId="0" applyFont="1" applyFill="1" applyBorder="1" applyAlignment="1">
      <alignment horizontal="center" vertical="center" wrapText="1"/>
    </xf>
    <xf numFmtId="0" fontId="0" fillId="4" borderId="18" xfId="0" applyFont="1" applyFill="1" applyBorder="1" applyAlignment="1">
      <alignment horizontal="center" vertical="center" wrapText="1"/>
    </xf>
    <xf numFmtId="0" fontId="0" fillId="4" borderId="16" xfId="0" applyFont="1" applyFill="1" applyBorder="1" applyAlignment="1">
      <alignment horizontal="center" vertical="center" textRotation="45" wrapText="1"/>
    </xf>
    <xf numFmtId="0" fontId="0" fillId="4" borderId="17" xfId="0" applyFont="1" applyFill="1" applyBorder="1" applyAlignment="1">
      <alignment horizontal="center" vertical="center" textRotation="45" wrapText="1"/>
    </xf>
    <xf numFmtId="0" fontId="0" fillId="4" borderId="18" xfId="0" applyFont="1" applyFill="1" applyBorder="1" applyAlignment="1">
      <alignment horizontal="center" vertical="center" textRotation="45" wrapText="1"/>
    </xf>
    <xf numFmtId="0" fontId="0" fillId="5" borderId="16" xfId="0" applyFont="1" applyFill="1" applyBorder="1" applyAlignment="1">
      <alignment horizontal="center" vertical="center" textRotation="45" wrapText="1"/>
    </xf>
    <xf numFmtId="0" fontId="0" fillId="5" borderId="17" xfId="0" applyFont="1" applyFill="1" applyBorder="1" applyAlignment="1">
      <alignment horizontal="center" vertical="center" textRotation="45" wrapText="1"/>
    </xf>
    <xf numFmtId="0" fontId="0" fillId="5" borderId="18" xfId="0" applyFont="1" applyFill="1" applyBorder="1" applyAlignment="1">
      <alignment horizontal="center" vertical="center" textRotation="45" wrapText="1"/>
    </xf>
    <xf numFmtId="0" fontId="0" fillId="5" borderId="16" xfId="0" applyFont="1" applyFill="1" applyBorder="1" applyAlignment="1">
      <alignment horizontal="center" vertical="center" wrapText="1"/>
    </xf>
    <xf numFmtId="0" fontId="0" fillId="5" borderId="17" xfId="0" applyFont="1" applyFill="1" applyBorder="1" applyAlignment="1">
      <alignment horizontal="center" vertical="center" wrapText="1"/>
    </xf>
    <xf numFmtId="0" fontId="0" fillId="5" borderId="18" xfId="0" applyFont="1" applyFill="1" applyBorder="1" applyAlignment="1">
      <alignment horizontal="center" vertical="center" wrapText="1"/>
    </xf>
  </cellXfs>
  <cellStyles count="7">
    <cellStyle name="Comma" xfId="2" builtinId="3"/>
    <cellStyle name="Excel Built-in Normal" xfId="5" xr:uid="{00000000-0005-0000-0000-000001000000}"/>
    <cellStyle name="Hyperlink" xfId="1" builtinId="8"/>
    <cellStyle name="Normal" xfId="0" builtinId="0"/>
    <cellStyle name="Normal 2" xfId="3" xr:uid="{00000000-0005-0000-0000-000004000000}"/>
    <cellStyle name="Normal_Sheet1" xfId="4" xr:uid="{00000000-0005-0000-0000-000005000000}"/>
    <cellStyle name="Percent" xfId="6" builtinId="5"/>
  </cellStyles>
  <dxfs count="466">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vertical="bottom" textRotation="0" wrapText="1" justifyLastLine="0" shrinkToFit="0" readingOrder="0"/>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simplitium.com/modex"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63501</xdr:colOff>
      <xdr:row>0</xdr:row>
      <xdr:rowOff>0</xdr:rowOff>
    </xdr:from>
    <xdr:to>
      <xdr:col>16</xdr:col>
      <xdr:colOff>505997</xdr:colOff>
      <xdr:row>3</xdr:row>
      <xdr:rowOff>63500</xdr:rowOff>
    </xdr:to>
    <xdr:pic>
      <xdr:nvPicPr>
        <xdr:cNvPr id="3" name="Picture 2">
          <a:hlinkClick xmlns:r="http://schemas.openxmlformats.org/officeDocument/2006/relationships" r:id="rId1"/>
          <a:extLst>
            <a:ext uri="{FF2B5EF4-FFF2-40B4-BE49-F238E27FC236}">
              <a16:creationId xmlns:a16="http://schemas.microsoft.com/office/drawing/2014/main" id="{7B4EBF74-375A-4A0C-A12E-DC1B1EF6EB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07668" y="0"/>
          <a:ext cx="3511662" cy="783167"/>
        </a:xfrm>
        <a:prstGeom prst="rect">
          <a:avLst/>
        </a:prstGeom>
        <a:solidFill>
          <a:schemeClr val="bg1"/>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D25" totalsRowShown="0" headerRowDxfId="2">
  <tableColumns count="3">
    <tableColumn id="1" xr3:uid="{00000000-0010-0000-0000-000001000000}" name="DB table PerilCode" dataDxfId="1" dataCellStyle="Comma">
      <calculatedColumnFormula>POWER(2,A2)</calculatedColumnFormula>
    </tableColumn>
    <tableColumn id="2" xr3:uid="{00000000-0010-0000-0000-000002000000}" name="Peril description"/>
    <tableColumn id="3" xr3:uid="{00000000-0010-0000-0000-000003000000}" name="Input format abbrevi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implitium/OED/issues" TargetMode="External"/><Relationship Id="rId2" Type="http://schemas.openxmlformats.org/officeDocument/2006/relationships/hyperlink" Target="mailto:oed@simplitium.com" TargetMode="External"/><Relationship Id="rId1" Type="http://schemas.openxmlformats.org/officeDocument/2006/relationships/hyperlink" Target="https://github.com/Simplitium/OED"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simplitium.com/mode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cresta.org/" TargetMode="External"/><Relationship Id="rId1" Type="http://schemas.openxmlformats.org/officeDocument/2006/relationships/hyperlink" Target="https://www.cresta.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F0A5-8870-4A91-8AA7-E62B4B5E8AB9}">
  <sheetPr>
    <pageSetUpPr fitToPage="1"/>
  </sheetPr>
  <dimension ref="B2:C42"/>
  <sheetViews>
    <sheetView tabSelected="1" zoomScale="90" zoomScaleNormal="90" workbookViewId="0"/>
  </sheetViews>
  <sheetFormatPr defaultRowHeight="14.5" x14ac:dyDescent="0.35"/>
  <cols>
    <col min="1" max="1" width="1.54296875" customWidth="1"/>
  </cols>
  <sheetData>
    <row r="2" spans="2:3" ht="26" x14ac:dyDescent="0.6">
      <c r="B2" s="94" t="s">
        <v>2834</v>
      </c>
    </row>
    <row r="4" spans="2:3" x14ac:dyDescent="0.35">
      <c r="B4" t="s">
        <v>2835</v>
      </c>
      <c r="C4" s="80" t="s">
        <v>3183</v>
      </c>
    </row>
    <row r="6" spans="2:3" x14ac:dyDescent="0.35">
      <c r="B6" t="s">
        <v>3295</v>
      </c>
    </row>
    <row r="8" spans="2:3" x14ac:dyDescent="0.35">
      <c r="C8" s="143" t="s">
        <v>3296</v>
      </c>
    </row>
    <row r="10" spans="2:3" x14ac:dyDescent="0.35">
      <c r="B10" t="s">
        <v>3189</v>
      </c>
    </row>
    <row r="12" spans="2:3" x14ac:dyDescent="0.35">
      <c r="B12" t="s">
        <v>2836</v>
      </c>
    </row>
    <row r="14" spans="2:3" x14ac:dyDescent="0.35">
      <c r="B14" t="s">
        <v>2837</v>
      </c>
    </row>
    <row r="16" spans="2:3" x14ac:dyDescent="0.35">
      <c r="B16" t="s">
        <v>2838</v>
      </c>
    </row>
    <row r="18" spans="2:3" x14ac:dyDescent="0.35">
      <c r="B18" t="s">
        <v>2839</v>
      </c>
    </row>
    <row r="20" spans="2:3" x14ac:dyDescent="0.35">
      <c r="B20" t="s">
        <v>3289</v>
      </c>
    </row>
    <row r="22" spans="2:3" x14ac:dyDescent="0.35">
      <c r="B22" t="s">
        <v>3475</v>
      </c>
    </row>
    <row r="24" spans="2:3" x14ac:dyDescent="0.35">
      <c r="B24" t="s">
        <v>3290</v>
      </c>
    </row>
    <row r="26" spans="2:3" x14ac:dyDescent="0.35">
      <c r="B26" t="s">
        <v>3184</v>
      </c>
    </row>
    <row r="28" spans="2:3" x14ac:dyDescent="0.35">
      <c r="C28" s="143" t="s">
        <v>3185</v>
      </c>
    </row>
    <row r="30" spans="2:3" x14ac:dyDescent="0.35">
      <c r="B30" t="s">
        <v>3297</v>
      </c>
    </row>
    <row r="32" spans="2:3" x14ac:dyDescent="0.35">
      <c r="C32" s="143" t="s">
        <v>3188</v>
      </c>
    </row>
    <row r="33" spans="2:3" x14ac:dyDescent="0.35">
      <c r="C33" s="143"/>
    </row>
    <row r="34" spans="2:3" x14ac:dyDescent="0.35">
      <c r="B34" t="s">
        <v>3186</v>
      </c>
    </row>
    <row r="36" spans="2:3" x14ac:dyDescent="0.35">
      <c r="C36" s="143" t="s">
        <v>3187</v>
      </c>
    </row>
    <row r="38" spans="2:3" x14ac:dyDescent="0.35">
      <c r="B38" t="s">
        <v>3291</v>
      </c>
    </row>
    <row r="40" spans="2:3" x14ac:dyDescent="0.35">
      <c r="B40" t="s">
        <v>3190</v>
      </c>
    </row>
    <row r="42" spans="2:3" x14ac:dyDescent="0.35">
      <c r="B42" t="s">
        <v>3191</v>
      </c>
    </row>
  </sheetData>
  <hyperlinks>
    <hyperlink ref="C28" r:id="rId1" xr:uid="{286572C3-B9D2-4182-B283-DF71E5B47168}"/>
    <hyperlink ref="C36" r:id="rId2" xr:uid="{D65D4ADF-E1E6-4ED4-A022-4E5797A72F9A}"/>
    <hyperlink ref="C32" r:id="rId3" xr:uid="{1BFB38FE-2A81-4A2A-815D-C05B8F2AC635}"/>
    <hyperlink ref="C8" r:id="rId4" xr:uid="{42CE1C34-97B6-4A16-B612-1BB2B9718951}"/>
  </hyperlinks>
  <pageMargins left="0.70866141732283472" right="0.70866141732283472" top="0.74803149606299213" bottom="0.74803149606299213" header="0.31496062992125984" footer="0.31496062992125984"/>
  <pageSetup paperSize="9" scale="78" orientation="landscape" verticalDpi="0"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249977111117893"/>
    <pageSetUpPr fitToPage="1"/>
  </sheetPr>
  <dimension ref="B2:C23"/>
  <sheetViews>
    <sheetView zoomScale="90" zoomScaleNormal="90" workbookViewId="0">
      <selection activeCell="A6" sqref="A6"/>
    </sheetView>
  </sheetViews>
  <sheetFormatPr defaultRowHeight="14.5" x14ac:dyDescent="0.35"/>
  <cols>
    <col min="1" max="1" width="1.7265625" customWidth="1"/>
    <col min="2" max="2" width="15.1796875" customWidth="1"/>
    <col min="3" max="3" width="49.54296875" bestFit="1" customWidth="1"/>
  </cols>
  <sheetData>
    <row r="2" spans="2:3" s="1" customFormat="1" x14ac:dyDescent="0.35">
      <c r="B2" s="215" t="s">
        <v>1401</v>
      </c>
      <c r="C2" s="214" t="s">
        <v>1657</v>
      </c>
    </row>
    <row r="3" spans="2:3" s="9" customFormat="1" x14ac:dyDescent="0.35">
      <c r="B3" s="216" t="s">
        <v>57</v>
      </c>
      <c r="C3" s="211" t="s">
        <v>1839</v>
      </c>
    </row>
    <row r="4" spans="2:3" s="5" customFormat="1" x14ac:dyDescent="0.35">
      <c r="B4" s="216" t="s">
        <v>2133</v>
      </c>
      <c r="C4" s="211" t="s">
        <v>1990</v>
      </c>
    </row>
    <row r="5" spans="2:3" s="5" customFormat="1" x14ac:dyDescent="0.35">
      <c r="B5" s="216" t="s">
        <v>435</v>
      </c>
      <c r="C5" s="211" t="s">
        <v>2134</v>
      </c>
    </row>
    <row r="6" spans="2:3" s="5" customFormat="1" x14ac:dyDescent="0.35">
      <c r="B6" s="216" t="s">
        <v>1973</v>
      </c>
      <c r="C6" s="211" t="s">
        <v>1974</v>
      </c>
    </row>
    <row r="7" spans="2:3" s="5" customFormat="1" x14ac:dyDescent="0.35">
      <c r="B7" s="216" t="s">
        <v>3173</v>
      </c>
      <c r="C7" s="211" t="s">
        <v>3174</v>
      </c>
    </row>
    <row r="8" spans="2:3" s="5" customFormat="1" x14ac:dyDescent="0.35">
      <c r="B8" s="216" t="s">
        <v>1689</v>
      </c>
      <c r="C8" s="211" t="s">
        <v>1723</v>
      </c>
    </row>
    <row r="9" spans="2:3" s="5" customFormat="1" x14ac:dyDescent="0.35">
      <c r="B9" s="216" t="s">
        <v>1979</v>
      </c>
      <c r="C9" s="211" t="s">
        <v>1980</v>
      </c>
    </row>
    <row r="10" spans="2:3" s="5" customFormat="1" x14ac:dyDescent="0.35">
      <c r="B10" s="216" t="s">
        <v>1991</v>
      </c>
      <c r="C10" s="211" t="s">
        <v>1992</v>
      </c>
    </row>
    <row r="11" spans="2:3" s="5" customFormat="1" x14ac:dyDescent="0.35">
      <c r="B11" s="216" t="s">
        <v>375</v>
      </c>
      <c r="C11" s="211" t="s">
        <v>3292</v>
      </c>
    </row>
    <row r="12" spans="2:3" s="5" customFormat="1" x14ac:dyDescent="0.35">
      <c r="B12" s="216" t="s">
        <v>59</v>
      </c>
      <c r="C12" s="211" t="s">
        <v>1837</v>
      </c>
    </row>
    <row r="13" spans="2:3" s="5" customFormat="1" x14ac:dyDescent="0.35">
      <c r="B13" s="216" t="s">
        <v>1977</v>
      </c>
      <c r="C13" s="211" t="s">
        <v>1978</v>
      </c>
    </row>
    <row r="14" spans="2:3" s="5" customFormat="1" x14ac:dyDescent="0.35">
      <c r="B14" s="216" t="s">
        <v>1975</v>
      </c>
      <c r="C14" s="211" t="s">
        <v>1976</v>
      </c>
    </row>
    <row r="15" spans="2:3" s="5" customFormat="1" x14ac:dyDescent="0.35">
      <c r="B15" s="216" t="s">
        <v>2132</v>
      </c>
      <c r="C15" s="211" t="s">
        <v>1989</v>
      </c>
    </row>
    <row r="16" spans="2:3" s="5" customFormat="1" x14ac:dyDescent="0.35">
      <c r="B16" s="216" t="s">
        <v>2245</v>
      </c>
      <c r="C16" s="211" t="s">
        <v>2246</v>
      </c>
    </row>
    <row r="17" spans="2:3" x14ac:dyDescent="0.35">
      <c r="B17" s="216" t="s">
        <v>2162</v>
      </c>
      <c r="C17" s="211" t="s">
        <v>2163</v>
      </c>
    </row>
    <row r="18" spans="2:3" x14ac:dyDescent="0.35">
      <c r="B18" s="216" t="s">
        <v>2135</v>
      </c>
      <c r="C18" s="211" t="s">
        <v>2136</v>
      </c>
    </row>
    <row r="19" spans="2:3" x14ac:dyDescent="0.35">
      <c r="B19" s="216" t="s">
        <v>1953</v>
      </c>
      <c r="C19" s="211" t="s">
        <v>1838</v>
      </c>
    </row>
    <row r="20" spans="2:3" x14ac:dyDescent="0.35">
      <c r="B20" s="217" t="s">
        <v>1927</v>
      </c>
      <c r="C20" s="212" t="s">
        <v>1988</v>
      </c>
    </row>
    <row r="21" spans="2:3" x14ac:dyDescent="0.35">
      <c r="B21" s="216" t="s">
        <v>60</v>
      </c>
      <c r="C21" s="211" t="s">
        <v>1616</v>
      </c>
    </row>
    <row r="22" spans="2:3" x14ac:dyDescent="0.35">
      <c r="B22" s="216" t="s">
        <v>3293</v>
      </c>
      <c r="C22" s="211" t="s">
        <v>3294</v>
      </c>
    </row>
    <row r="23" spans="2:3" x14ac:dyDescent="0.35">
      <c r="B23" s="218" t="s">
        <v>1983</v>
      </c>
      <c r="C23" s="213" t="s">
        <v>1984</v>
      </c>
    </row>
  </sheetData>
  <sortState ref="B3:C23">
    <sortCondition ref="B3"/>
  </sortState>
  <pageMargins left="0.70866141732283472" right="0.70866141732283472" top="0.74803149606299213" bottom="0.74803149606299213"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09A6A-892D-4A4F-803A-C86768FFA166}">
  <sheetPr>
    <pageSetUpPr fitToPage="1"/>
  </sheetPr>
  <dimension ref="B2:B123"/>
  <sheetViews>
    <sheetView zoomScale="80" zoomScaleNormal="80" workbookViewId="0">
      <selection activeCell="A3" sqref="A3"/>
    </sheetView>
  </sheetViews>
  <sheetFormatPr defaultRowHeight="14.5" x14ac:dyDescent="0.35"/>
  <cols>
    <col min="1" max="1" width="1.54296875" customWidth="1"/>
  </cols>
  <sheetData>
    <row r="2" spans="2:2" ht="26" x14ac:dyDescent="0.6">
      <c r="B2" s="94" t="s">
        <v>3288</v>
      </c>
    </row>
    <row r="4" spans="2:2" x14ac:dyDescent="0.35">
      <c r="B4" t="s">
        <v>3190</v>
      </c>
    </row>
    <row r="6" spans="2:2" x14ac:dyDescent="0.35">
      <c r="B6" t="s">
        <v>3191</v>
      </c>
    </row>
    <row r="8" spans="2:2" x14ac:dyDescent="0.35">
      <c r="B8" s="1" t="s">
        <v>3192</v>
      </c>
    </row>
    <row r="10" spans="2:2" x14ac:dyDescent="0.35">
      <c r="B10" t="s">
        <v>3193</v>
      </c>
    </row>
    <row r="12" spans="2:2" x14ac:dyDescent="0.35">
      <c r="B12" t="s">
        <v>3194</v>
      </c>
    </row>
    <row r="13" spans="2:2" x14ac:dyDescent="0.35">
      <c r="B13" t="s">
        <v>3195</v>
      </c>
    </row>
    <row r="14" spans="2:2" x14ac:dyDescent="0.35">
      <c r="B14" t="s">
        <v>3196</v>
      </c>
    </row>
    <row r="15" spans="2:2" x14ac:dyDescent="0.35">
      <c r="B15" t="s">
        <v>3197</v>
      </c>
    </row>
    <row r="17" spans="2:2" x14ac:dyDescent="0.35">
      <c r="B17" t="s">
        <v>3198</v>
      </c>
    </row>
    <row r="18" spans="2:2" x14ac:dyDescent="0.35">
      <c r="B18" t="s">
        <v>3199</v>
      </c>
    </row>
    <row r="19" spans="2:2" x14ac:dyDescent="0.35">
      <c r="B19" t="s">
        <v>3200</v>
      </c>
    </row>
    <row r="20" spans="2:2" x14ac:dyDescent="0.35">
      <c r="B20" t="s">
        <v>3201</v>
      </c>
    </row>
    <row r="21" spans="2:2" x14ac:dyDescent="0.35">
      <c r="B21" t="s">
        <v>3202</v>
      </c>
    </row>
    <row r="22" spans="2:2" x14ac:dyDescent="0.35">
      <c r="B22" t="s">
        <v>3203</v>
      </c>
    </row>
    <row r="23" spans="2:2" x14ac:dyDescent="0.35">
      <c r="B23" t="s">
        <v>3204</v>
      </c>
    </row>
    <row r="24" spans="2:2" x14ac:dyDescent="0.35">
      <c r="B24" t="s">
        <v>3205</v>
      </c>
    </row>
    <row r="25" spans="2:2" x14ac:dyDescent="0.35">
      <c r="B25" t="s">
        <v>3206</v>
      </c>
    </row>
    <row r="26" spans="2:2" x14ac:dyDescent="0.35">
      <c r="B26" t="s">
        <v>3207</v>
      </c>
    </row>
    <row r="28" spans="2:2" x14ac:dyDescent="0.35">
      <c r="B28" t="s">
        <v>3208</v>
      </c>
    </row>
    <row r="29" spans="2:2" x14ac:dyDescent="0.35">
      <c r="B29" t="s">
        <v>3209</v>
      </c>
    </row>
    <row r="30" spans="2:2" x14ac:dyDescent="0.35">
      <c r="B30" t="s">
        <v>3210</v>
      </c>
    </row>
    <row r="31" spans="2:2" x14ac:dyDescent="0.35">
      <c r="B31" t="s">
        <v>3211</v>
      </c>
    </row>
    <row r="32" spans="2:2" x14ac:dyDescent="0.35">
      <c r="B32" t="s">
        <v>3212</v>
      </c>
    </row>
    <row r="33" spans="2:2" x14ac:dyDescent="0.35">
      <c r="B33" t="s">
        <v>3213</v>
      </c>
    </row>
    <row r="34" spans="2:2" x14ac:dyDescent="0.35">
      <c r="B34" t="s">
        <v>3214</v>
      </c>
    </row>
    <row r="36" spans="2:2" x14ac:dyDescent="0.35">
      <c r="B36" t="s">
        <v>3215</v>
      </c>
    </row>
    <row r="37" spans="2:2" x14ac:dyDescent="0.35">
      <c r="B37" t="s">
        <v>3216</v>
      </c>
    </row>
    <row r="38" spans="2:2" x14ac:dyDescent="0.35">
      <c r="B38" t="s">
        <v>3217</v>
      </c>
    </row>
    <row r="39" spans="2:2" x14ac:dyDescent="0.35">
      <c r="B39" t="s">
        <v>3218</v>
      </c>
    </row>
    <row r="41" spans="2:2" x14ac:dyDescent="0.35">
      <c r="B41" t="s">
        <v>3219</v>
      </c>
    </row>
    <row r="42" spans="2:2" x14ac:dyDescent="0.35">
      <c r="B42" t="s">
        <v>3220</v>
      </c>
    </row>
    <row r="44" spans="2:2" x14ac:dyDescent="0.35">
      <c r="B44" t="s">
        <v>3221</v>
      </c>
    </row>
    <row r="46" spans="2:2" x14ac:dyDescent="0.35">
      <c r="B46" t="s">
        <v>3222</v>
      </c>
    </row>
    <row r="47" spans="2:2" x14ac:dyDescent="0.35">
      <c r="B47" t="s">
        <v>3223</v>
      </c>
    </row>
    <row r="49" spans="2:2" x14ac:dyDescent="0.35">
      <c r="B49" t="s">
        <v>3224</v>
      </c>
    </row>
    <row r="50" spans="2:2" x14ac:dyDescent="0.35">
      <c r="B50" t="s">
        <v>3225</v>
      </c>
    </row>
    <row r="52" spans="2:2" x14ac:dyDescent="0.35">
      <c r="B52" t="s">
        <v>3226</v>
      </c>
    </row>
    <row r="53" spans="2:2" x14ac:dyDescent="0.35">
      <c r="B53" t="s">
        <v>3227</v>
      </c>
    </row>
    <row r="55" spans="2:2" x14ac:dyDescent="0.35">
      <c r="B55" t="s">
        <v>3228</v>
      </c>
    </row>
    <row r="56" spans="2:2" x14ac:dyDescent="0.35">
      <c r="B56" t="s">
        <v>3229</v>
      </c>
    </row>
    <row r="57" spans="2:2" x14ac:dyDescent="0.35">
      <c r="B57" t="s">
        <v>3230</v>
      </c>
    </row>
    <row r="58" spans="2:2" x14ac:dyDescent="0.35">
      <c r="B58" t="s">
        <v>3231</v>
      </c>
    </row>
    <row r="60" spans="2:2" x14ac:dyDescent="0.35">
      <c r="B60" t="s">
        <v>3232</v>
      </c>
    </row>
    <row r="61" spans="2:2" x14ac:dyDescent="0.35">
      <c r="B61" t="s">
        <v>3233</v>
      </c>
    </row>
    <row r="63" spans="2:2" x14ac:dyDescent="0.35">
      <c r="B63" t="s">
        <v>3234</v>
      </c>
    </row>
    <row r="64" spans="2:2" x14ac:dyDescent="0.35">
      <c r="B64" t="s">
        <v>3235</v>
      </c>
    </row>
    <row r="65" spans="2:2" x14ac:dyDescent="0.35">
      <c r="B65" t="s">
        <v>3236</v>
      </c>
    </row>
    <row r="66" spans="2:2" x14ac:dyDescent="0.35">
      <c r="B66" t="s">
        <v>3237</v>
      </c>
    </row>
    <row r="67" spans="2:2" x14ac:dyDescent="0.35">
      <c r="B67" t="s">
        <v>3238</v>
      </c>
    </row>
    <row r="68" spans="2:2" x14ac:dyDescent="0.35">
      <c r="B68" t="s">
        <v>3239</v>
      </c>
    </row>
    <row r="69" spans="2:2" x14ac:dyDescent="0.35">
      <c r="B69" t="s">
        <v>3240</v>
      </c>
    </row>
    <row r="70" spans="2:2" x14ac:dyDescent="0.35">
      <c r="B70" t="s">
        <v>3241</v>
      </c>
    </row>
    <row r="71" spans="2:2" x14ac:dyDescent="0.35">
      <c r="B71" t="s">
        <v>3242</v>
      </c>
    </row>
    <row r="72" spans="2:2" x14ac:dyDescent="0.35">
      <c r="B72" t="s">
        <v>3243</v>
      </c>
    </row>
    <row r="73" spans="2:2" x14ac:dyDescent="0.35">
      <c r="B73" t="s">
        <v>3244</v>
      </c>
    </row>
    <row r="74" spans="2:2" x14ac:dyDescent="0.35">
      <c r="B74" t="s">
        <v>3245</v>
      </c>
    </row>
    <row r="75" spans="2:2" x14ac:dyDescent="0.35">
      <c r="B75" t="s">
        <v>3246</v>
      </c>
    </row>
    <row r="76" spans="2:2" x14ac:dyDescent="0.35">
      <c r="B76" t="s">
        <v>3247</v>
      </c>
    </row>
    <row r="77" spans="2:2" x14ac:dyDescent="0.35">
      <c r="B77" t="s">
        <v>3248</v>
      </c>
    </row>
    <row r="79" spans="2:2" x14ac:dyDescent="0.35">
      <c r="B79" t="s">
        <v>3249</v>
      </c>
    </row>
    <row r="80" spans="2:2" x14ac:dyDescent="0.35">
      <c r="B80" t="s">
        <v>3250</v>
      </c>
    </row>
    <row r="81" spans="2:2" x14ac:dyDescent="0.35">
      <c r="B81" t="s">
        <v>3251</v>
      </c>
    </row>
    <row r="82" spans="2:2" x14ac:dyDescent="0.35">
      <c r="B82" t="s">
        <v>3252</v>
      </c>
    </row>
    <row r="83" spans="2:2" x14ac:dyDescent="0.35">
      <c r="B83" t="s">
        <v>3253</v>
      </c>
    </row>
    <row r="84" spans="2:2" x14ac:dyDescent="0.35">
      <c r="B84" t="s">
        <v>3254</v>
      </c>
    </row>
    <row r="85" spans="2:2" x14ac:dyDescent="0.35">
      <c r="B85" t="s">
        <v>3255</v>
      </c>
    </row>
    <row r="86" spans="2:2" x14ac:dyDescent="0.35">
      <c r="B86" t="s">
        <v>3256</v>
      </c>
    </row>
    <row r="87" spans="2:2" x14ac:dyDescent="0.35">
      <c r="B87" t="s">
        <v>3257</v>
      </c>
    </row>
    <row r="88" spans="2:2" x14ac:dyDescent="0.35">
      <c r="B88" t="s">
        <v>3258</v>
      </c>
    </row>
    <row r="89" spans="2:2" x14ac:dyDescent="0.35">
      <c r="B89" t="s">
        <v>3259</v>
      </c>
    </row>
    <row r="90" spans="2:2" x14ac:dyDescent="0.35">
      <c r="B90" t="s">
        <v>3260</v>
      </c>
    </row>
    <row r="91" spans="2:2" x14ac:dyDescent="0.35">
      <c r="B91" t="s">
        <v>3261</v>
      </c>
    </row>
    <row r="92" spans="2:2" x14ac:dyDescent="0.35">
      <c r="B92" t="s">
        <v>3262</v>
      </c>
    </row>
    <row r="93" spans="2:2" x14ac:dyDescent="0.35">
      <c r="B93" t="s">
        <v>3263</v>
      </c>
    </row>
    <row r="94" spans="2:2" x14ac:dyDescent="0.35">
      <c r="B94" t="s">
        <v>3264</v>
      </c>
    </row>
    <row r="95" spans="2:2" x14ac:dyDescent="0.35">
      <c r="B95" t="s">
        <v>3265</v>
      </c>
    </row>
    <row r="96" spans="2:2" x14ac:dyDescent="0.35">
      <c r="B96" t="s">
        <v>3266</v>
      </c>
    </row>
    <row r="97" spans="2:2" x14ac:dyDescent="0.35">
      <c r="B97" t="s">
        <v>3267</v>
      </c>
    </row>
    <row r="98" spans="2:2" x14ac:dyDescent="0.35">
      <c r="B98" t="s">
        <v>3268</v>
      </c>
    </row>
    <row r="100" spans="2:2" x14ac:dyDescent="0.35">
      <c r="B100" t="s">
        <v>3269</v>
      </c>
    </row>
    <row r="102" spans="2:2" x14ac:dyDescent="0.35">
      <c r="B102" t="s">
        <v>3270</v>
      </c>
    </row>
    <row r="103" spans="2:2" x14ac:dyDescent="0.35">
      <c r="B103" t="s">
        <v>3271</v>
      </c>
    </row>
    <row r="105" spans="2:2" x14ac:dyDescent="0.35">
      <c r="B105" t="s">
        <v>3272</v>
      </c>
    </row>
    <row r="106" spans="2:2" x14ac:dyDescent="0.35">
      <c r="B106" t="s">
        <v>3273</v>
      </c>
    </row>
    <row r="107" spans="2:2" x14ac:dyDescent="0.35">
      <c r="B107" t="s">
        <v>3274</v>
      </c>
    </row>
    <row r="108" spans="2:2" x14ac:dyDescent="0.35">
      <c r="B108" t="s">
        <v>3275</v>
      </c>
    </row>
    <row r="109" spans="2:2" x14ac:dyDescent="0.35">
      <c r="B109" t="s">
        <v>3276</v>
      </c>
    </row>
    <row r="110" spans="2:2" x14ac:dyDescent="0.35">
      <c r="B110" t="s">
        <v>3277</v>
      </c>
    </row>
    <row r="112" spans="2:2" x14ac:dyDescent="0.35">
      <c r="B112" t="s">
        <v>3278</v>
      </c>
    </row>
    <row r="113" spans="2:2" x14ac:dyDescent="0.35">
      <c r="B113" t="s">
        <v>3279</v>
      </c>
    </row>
    <row r="114" spans="2:2" x14ac:dyDescent="0.35">
      <c r="B114" t="s">
        <v>3280</v>
      </c>
    </row>
    <row r="115" spans="2:2" x14ac:dyDescent="0.35">
      <c r="B115" t="s">
        <v>3281</v>
      </c>
    </row>
    <row r="116" spans="2:2" x14ac:dyDescent="0.35">
      <c r="B116" t="s">
        <v>3282</v>
      </c>
    </row>
    <row r="118" spans="2:2" x14ac:dyDescent="0.35">
      <c r="B118" t="s">
        <v>3283</v>
      </c>
    </row>
    <row r="119" spans="2:2" x14ac:dyDescent="0.35">
      <c r="B119" t="s">
        <v>3284</v>
      </c>
    </row>
    <row r="120" spans="2:2" x14ac:dyDescent="0.35">
      <c r="B120" t="s">
        <v>3285</v>
      </c>
    </row>
    <row r="122" spans="2:2" x14ac:dyDescent="0.35">
      <c r="B122" t="s">
        <v>3286</v>
      </c>
    </row>
    <row r="123" spans="2:2" x14ac:dyDescent="0.35">
      <c r="B123" t="s">
        <v>3287</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L454"/>
  <sheetViews>
    <sheetView zoomScale="80" zoomScaleNormal="80" workbookViewId="0">
      <pane ySplit="1" topLeftCell="A2" activePane="bottomLeft" state="frozen"/>
      <selection pane="bottomLeft" activeCell="A16" sqref="A16"/>
    </sheetView>
  </sheetViews>
  <sheetFormatPr defaultColWidth="9.1796875" defaultRowHeight="14.5" x14ac:dyDescent="0.35"/>
  <cols>
    <col min="1" max="1" width="16.453125" style="18" customWidth="1"/>
    <col min="2" max="2" width="25.1796875" style="18" bestFit="1" customWidth="1"/>
    <col min="3" max="3" width="68.81640625" style="25" customWidth="1"/>
    <col min="4" max="4" width="22.1796875" style="79" customWidth="1"/>
    <col min="5" max="5" width="16" style="78" bestFit="1" customWidth="1"/>
    <col min="6" max="6" width="15" style="78" customWidth="1"/>
    <col min="7" max="7" width="24.453125" style="78" customWidth="1"/>
    <col min="8" max="8" width="15" style="35" customWidth="1"/>
    <col min="9" max="9" width="25.7265625" style="18" customWidth="1"/>
    <col min="10" max="10" width="57.7265625" style="5" bestFit="1" customWidth="1"/>
    <col min="11" max="16384" width="9.1796875" style="5"/>
  </cols>
  <sheetData>
    <row r="1" spans="1:10" s="125" customFormat="1" x14ac:dyDescent="0.35">
      <c r="A1" s="121" t="s">
        <v>2828</v>
      </c>
      <c r="B1" s="121" t="s">
        <v>2831</v>
      </c>
      <c r="C1" s="76" t="s">
        <v>428</v>
      </c>
      <c r="D1" s="76" t="s">
        <v>3298</v>
      </c>
      <c r="E1" s="76" t="s">
        <v>1678</v>
      </c>
      <c r="F1" s="76" t="s">
        <v>2760</v>
      </c>
      <c r="G1" s="76" t="s">
        <v>2829</v>
      </c>
      <c r="H1" s="121" t="s">
        <v>1635</v>
      </c>
      <c r="I1" s="121" t="s">
        <v>1592</v>
      </c>
      <c r="J1" s="121" t="s">
        <v>2832</v>
      </c>
    </row>
    <row r="2" spans="1:10" s="9" customFormat="1" x14ac:dyDescent="0.35">
      <c r="A2" s="17" t="s">
        <v>2716</v>
      </c>
      <c r="B2" s="17" t="s">
        <v>2005</v>
      </c>
      <c r="C2" s="27" t="s">
        <v>1606</v>
      </c>
      <c r="D2" s="79" t="s">
        <v>2777</v>
      </c>
      <c r="E2" s="79" t="s">
        <v>2767</v>
      </c>
      <c r="F2" s="125" t="s">
        <v>1182</v>
      </c>
      <c r="G2" s="125" t="s">
        <v>1683</v>
      </c>
      <c r="H2" s="128"/>
      <c r="I2" s="17" t="s">
        <v>1605</v>
      </c>
      <c r="J2" s="17"/>
    </row>
    <row r="3" spans="1:10" s="9" customFormat="1" x14ac:dyDescent="0.35">
      <c r="A3" s="17" t="s">
        <v>57</v>
      </c>
      <c r="B3" s="17" t="s">
        <v>2006</v>
      </c>
      <c r="C3" s="27" t="s">
        <v>1607</v>
      </c>
      <c r="D3" s="79" t="s">
        <v>2778</v>
      </c>
      <c r="E3" s="79" t="s">
        <v>2769</v>
      </c>
      <c r="F3" s="125" t="s">
        <v>1182</v>
      </c>
      <c r="G3" s="125" t="s">
        <v>1683</v>
      </c>
      <c r="H3" s="128"/>
      <c r="I3" s="17" t="s">
        <v>1605</v>
      </c>
      <c r="J3" s="17"/>
    </row>
    <row r="4" spans="1:10" s="9" customFormat="1" x14ac:dyDescent="0.35">
      <c r="A4" s="17" t="s">
        <v>57</v>
      </c>
      <c r="B4" s="17" t="s">
        <v>2007</v>
      </c>
      <c r="C4" s="27" t="s">
        <v>2840</v>
      </c>
      <c r="D4" s="79" t="s">
        <v>2778</v>
      </c>
      <c r="E4" s="79" t="s">
        <v>2770</v>
      </c>
      <c r="F4" s="125" t="s">
        <v>1698</v>
      </c>
      <c r="G4" s="125" t="s">
        <v>1683</v>
      </c>
      <c r="H4" s="128"/>
      <c r="I4" s="17" t="s">
        <v>1605</v>
      </c>
      <c r="J4" s="17"/>
    </row>
    <row r="5" spans="1:10" x14ac:dyDescent="0.35">
      <c r="A5" s="17" t="s">
        <v>2716</v>
      </c>
      <c r="B5" s="17" t="s">
        <v>1954</v>
      </c>
      <c r="C5" s="27" t="s">
        <v>1608</v>
      </c>
      <c r="D5" s="79" t="s">
        <v>2777</v>
      </c>
      <c r="E5" s="79" t="s">
        <v>2773</v>
      </c>
      <c r="F5" s="125" t="s">
        <v>1182</v>
      </c>
      <c r="G5" s="125" t="s">
        <v>1683</v>
      </c>
      <c r="H5" s="125"/>
      <c r="I5" s="18" t="s">
        <v>1500</v>
      </c>
      <c r="J5" s="18"/>
    </row>
    <row r="6" spans="1:10" x14ac:dyDescent="0.35">
      <c r="A6" s="17" t="s">
        <v>57</v>
      </c>
      <c r="B6" s="17" t="s">
        <v>1955</v>
      </c>
      <c r="C6" s="27" t="s">
        <v>1609</v>
      </c>
      <c r="D6" s="79" t="s">
        <v>2778</v>
      </c>
      <c r="E6" s="79" t="s">
        <v>2775</v>
      </c>
      <c r="F6" s="125" t="s">
        <v>1182</v>
      </c>
      <c r="G6" s="125" t="s">
        <v>1683</v>
      </c>
      <c r="H6" s="125"/>
      <c r="I6" s="18" t="s">
        <v>1500</v>
      </c>
      <c r="J6" s="18"/>
    </row>
    <row r="7" spans="1:10" x14ac:dyDescent="0.35">
      <c r="A7" s="17" t="s">
        <v>57</v>
      </c>
      <c r="B7" s="17" t="s">
        <v>1956</v>
      </c>
      <c r="C7" s="27" t="s">
        <v>2842</v>
      </c>
      <c r="D7" s="79" t="s">
        <v>2778</v>
      </c>
      <c r="E7" s="79" t="s">
        <v>2769</v>
      </c>
      <c r="F7" s="125" t="s">
        <v>1698</v>
      </c>
      <c r="G7" s="125" t="s">
        <v>1683</v>
      </c>
      <c r="H7" s="125"/>
      <c r="I7" s="18" t="s">
        <v>1500</v>
      </c>
      <c r="J7" s="18"/>
    </row>
    <row r="8" spans="1:10" s="3" customFormat="1" ht="29" x14ac:dyDescent="0.35">
      <c r="A8" s="14" t="s">
        <v>57</v>
      </c>
      <c r="B8" s="19" t="s">
        <v>1957</v>
      </c>
      <c r="C8" s="36" t="s">
        <v>2841</v>
      </c>
      <c r="D8" s="79" t="s">
        <v>2778</v>
      </c>
      <c r="E8" s="79" t="s">
        <v>2764</v>
      </c>
      <c r="F8" s="125" t="s">
        <v>1182</v>
      </c>
      <c r="G8" s="125" t="s">
        <v>1683</v>
      </c>
      <c r="H8" s="129"/>
      <c r="I8" s="18" t="s">
        <v>1500</v>
      </c>
      <c r="J8" s="14"/>
    </row>
    <row r="9" spans="1:10" s="3" customFormat="1" x14ac:dyDescent="0.35">
      <c r="A9" s="14" t="s">
        <v>57</v>
      </c>
      <c r="B9" s="40" t="s">
        <v>1951</v>
      </c>
      <c r="C9" s="36" t="s">
        <v>2843</v>
      </c>
      <c r="D9" s="130" t="s">
        <v>2778</v>
      </c>
      <c r="E9" s="79" t="s">
        <v>2773</v>
      </c>
      <c r="F9" s="125" t="s">
        <v>1698</v>
      </c>
      <c r="G9" s="125" t="s">
        <v>1683</v>
      </c>
      <c r="H9" s="129"/>
      <c r="I9" s="44" t="s">
        <v>1500</v>
      </c>
      <c r="J9" s="14"/>
    </row>
    <row r="10" spans="1:10" x14ac:dyDescent="0.35">
      <c r="A10" s="17" t="s">
        <v>57</v>
      </c>
      <c r="B10" s="17" t="s">
        <v>372</v>
      </c>
      <c r="C10" s="27" t="s">
        <v>2889</v>
      </c>
      <c r="D10" s="79" t="s">
        <v>2778</v>
      </c>
      <c r="E10" s="79" t="s">
        <v>2769</v>
      </c>
      <c r="F10" s="125" t="s">
        <v>1182</v>
      </c>
      <c r="G10" s="125" t="s">
        <v>1683</v>
      </c>
      <c r="H10" s="125"/>
      <c r="I10" s="18" t="s">
        <v>1406</v>
      </c>
      <c r="J10" s="18"/>
    </row>
    <row r="11" spans="1:10" x14ac:dyDescent="0.35">
      <c r="A11" s="17" t="s">
        <v>57</v>
      </c>
      <c r="B11" s="19" t="s">
        <v>1958</v>
      </c>
      <c r="C11" s="27" t="s">
        <v>1553</v>
      </c>
      <c r="D11" s="79" t="s">
        <v>2778</v>
      </c>
      <c r="E11" s="79" t="s">
        <v>2761</v>
      </c>
      <c r="F11" s="125" t="s">
        <v>1182</v>
      </c>
      <c r="G11" s="125" t="s">
        <v>1683</v>
      </c>
      <c r="H11" s="125"/>
      <c r="I11" s="25" t="s">
        <v>2600</v>
      </c>
      <c r="J11" s="18" t="s">
        <v>3182</v>
      </c>
    </row>
    <row r="12" spans="1:10" x14ac:dyDescent="0.35">
      <c r="A12" s="17" t="s">
        <v>57</v>
      </c>
      <c r="B12" s="17" t="s">
        <v>1628</v>
      </c>
      <c r="C12" s="27" t="s">
        <v>1610</v>
      </c>
      <c r="D12" s="79" t="s">
        <v>2778</v>
      </c>
      <c r="E12" s="79" t="s">
        <v>2767</v>
      </c>
      <c r="F12" s="125" t="s">
        <v>1698</v>
      </c>
      <c r="G12" s="125" t="s">
        <v>1683</v>
      </c>
      <c r="H12" s="125"/>
      <c r="I12" s="18" t="s">
        <v>1500</v>
      </c>
      <c r="J12" s="18"/>
    </row>
    <row r="13" spans="1:10" x14ac:dyDescent="0.35">
      <c r="A13" s="17" t="s">
        <v>57</v>
      </c>
      <c r="B13" s="17" t="s">
        <v>1629</v>
      </c>
      <c r="C13" s="27" t="s">
        <v>1611</v>
      </c>
      <c r="D13" s="79" t="s">
        <v>2778</v>
      </c>
      <c r="E13" s="79" t="s">
        <v>2767</v>
      </c>
      <c r="F13" s="125" t="s">
        <v>1698</v>
      </c>
      <c r="G13" s="125" t="s">
        <v>1683</v>
      </c>
      <c r="H13" s="125"/>
      <c r="I13" s="18" t="s">
        <v>1500</v>
      </c>
      <c r="J13" s="18"/>
    </row>
    <row r="14" spans="1:10" x14ac:dyDescent="0.35">
      <c r="A14" s="17" t="s">
        <v>57</v>
      </c>
      <c r="B14" s="17" t="s">
        <v>1630</v>
      </c>
      <c r="C14" s="27" t="s">
        <v>1612</v>
      </c>
      <c r="D14" s="79" t="s">
        <v>2778</v>
      </c>
      <c r="E14" s="79" t="s">
        <v>2767</v>
      </c>
      <c r="F14" s="125" t="s">
        <v>1698</v>
      </c>
      <c r="G14" s="125" t="s">
        <v>1683</v>
      </c>
      <c r="H14" s="125"/>
      <c r="I14" s="18" t="s">
        <v>1500</v>
      </c>
      <c r="J14" s="18"/>
    </row>
    <row r="15" spans="1:10" x14ac:dyDescent="0.35">
      <c r="A15" s="17" t="s">
        <v>57</v>
      </c>
      <c r="B15" s="17" t="s">
        <v>1631</v>
      </c>
      <c r="C15" s="27" t="s">
        <v>1613</v>
      </c>
      <c r="D15" s="79" t="s">
        <v>2778</v>
      </c>
      <c r="E15" s="79" t="s">
        <v>2767</v>
      </c>
      <c r="F15" s="125" t="s">
        <v>1698</v>
      </c>
      <c r="G15" s="125" t="s">
        <v>1683</v>
      </c>
      <c r="H15" s="125"/>
      <c r="I15" s="18" t="s">
        <v>1500</v>
      </c>
      <c r="J15" s="18"/>
    </row>
    <row r="16" spans="1:10" x14ac:dyDescent="0.35">
      <c r="A16" s="17" t="s">
        <v>57</v>
      </c>
      <c r="B16" s="17" t="s">
        <v>1632</v>
      </c>
      <c r="C16" s="27" t="s">
        <v>1614</v>
      </c>
      <c r="D16" s="79" t="s">
        <v>2778</v>
      </c>
      <c r="E16" s="79" t="s">
        <v>2767</v>
      </c>
      <c r="F16" s="125" t="s">
        <v>1698</v>
      </c>
      <c r="G16" s="125" t="s">
        <v>1683</v>
      </c>
      <c r="H16" s="125"/>
      <c r="I16" s="18" t="s">
        <v>1500</v>
      </c>
      <c r="J16" s="18"/>
    </row>
    <row r="17" spans="1:12" x14ac:dyDescent="0.35">
      <c r="A17" s="17" t="s">
        <v>57</v>
      </c>
      <c r="B17" s="17" t="s">
        <v>2811</v>
      </c>
      <c r="C17" s="27" t="s">
        <v>2823</v>
      </c>
      <c r="D17" s="79" t="s">
        <v>2778</v>
      </c>
      <c r="E17" s="79" t="s">
        <v>2769</v>
      </c>
      <c r="F17" s="125" t="s">
        <v>1182</v>
      </c>
      <c r="G17" s="125" t="s">
        <v>1683</v>
      </c>
      <c r="H17" s="125"/>
      <c r="I17" s="18" t="s">
        <v>2581</v>
      </c>
      <c r="J17" s="18" t="s">
        <v>2822</v>
      </c>
    </row>
    <row r="18" spans="1:12" x14ac:dyDescent="0.35">
      <c r="A18" s="17" t="s">
        <v>57</v>
      </c>
      <c r="B18" s="17" t="s">
        <v>1994</v>
      </c>
      <c r="C18" s="27" t="s">
        <v>2001</v>
      </c>
      <c r="D18" s="79" t="s">
        <v>2778</v>
      </c>
      <c r="E18" s="79" t="s">
        <v>2762</v>
      </c>
      <c r="F18" s="125" t="s">
        <v>1182</v>
      </c>
      <c r="G18" s="125" t="s">
        <v>1683</v>
      </c>
      <c r="H18" s="125"/>
      <c r="I18" s="18" t="s">
        <v>1552</v>
      </c>
      <c r="J18" s="18" t="s">
        <v>376</v>
      </c>
    </row>
    <row r="19" spans="1:12" x14ac:dyDescent="0.35">
      <c r="A19" s="17" t="s">
        <v>57</v>
      </c>
      <c r="B19" s="18" t="s">
        <v>2029</v>
      </c>
      <c r="C19" s="27" t="s">
        <v>2844</v>
      </c>
      <c r="D19" s="79" t="s">
        <v>2778</v>
      </c>
      <c r="E19" s="79" t="s">
        <v>1685</v>
      </c>
      <c r="F19" s="125" t="s">
        <v>1182</v>
      </c>
      <c r="G19" s="125" t="s">
        <v>3133</v>
      </c>
      <c r="H19" s="125"/>
      <c r="I19" s="14" t="s">
        <v>1552</v>
      </c>
      <c r="J19" s="18" t="s">
        <v>1654</v>
      </c>
      <c r="L19" s="35"/>
    </row>
    <row r="20" spans="1:12" x14ac:dyDescent="0.35">
      <c r="A20" s="17" t="s">
        <v>57</v>
      </c>
      <c r="B20" s="18" t="s">
        <v>2030</v>
      </c>
      <c r="C20" s="27" t="s">
        <v>2845</v>
      </c>
      <c r="D20" s="79" t="s">
        <v>2778</v>
      </c>
      <c r="E20" s="79" t="s">
        <v>1685</v>
      </c>
      <c r="F20" s="125" t="s">
        <v>1182</v>
      </c>
      <c r="G20" s="125" t="s">
        <v>3133</v>
      </c>
      <c r="H20" s="125"/>
      <c r="I20" s="18" t="s">
        <v>1552</v>
      </c>
      <c r="J20" s="18" t="s">
        <v>1658</v>
      </c>
      <c r="L20" s="35"/>
    </row>
    <row r="21" spans="1:12" x14ac:dyDescent="0.35">
      <c r="A21" s="17" t="s">
        <v>57</v>
      </c>
      <c r="B21" s="18" t="s">
        <v>2031</v>
      </c>
      <c r="C21" s="27" t="s">
        <v>2846</v>
      </c>
      <c r="D21" s="79" t="s">
        <v>2778</v>
      </c>
      <c r="E21" s="79" t="s">
        <v>1690</v>
      </c>
      <c r="F21" s="125" t="s">
        <v>1182</v>
      </c>
      <c r="G21" s="125" t="s">
        <v>3133</v>
      </c>
      <c r="H21" s="125"/>
      <c r="I21" s="18" t="s">
        <v>1552</v>
      </c>
      <c r="J21" s="18" t="s">
        <v>1689</v>
      </c>
      <c r="L21" s="35"/>
    </row>
    <row r="22" spans="1:12" x14ac:dyDescent="0.35">
      <c r="A22" s="17" t="s">
        <v>57</v>
      </c>
      <c r="B22" s="18" t="s">
        <v>2032</v>
      </c>
      <c r="C22" s="27" t="s">
        <v>2847</v>
      </c>
      <c r="D22" s="79" t="s">
        <v>2778</v>
      </c>
      <c r="E22" s="79" t="s">
        <v>1690</v>
      </c>
      <c r="F22" s="125" t="s">
        <v>1182</v>
      </c>
      <c r="G22" s="125" t="s">
        <v>3133</v>
      </c>
      <c r="H22" s="125"/>
      <c r="I22" s="18" t="s">
        <v>1552</v>
      </c>
      <c r="J22" s="18" t="s">
        <v>1691</v>
      </c>
      <c r="L22" s="35"/>
    </row>
    <row r="23" spans="1:12" x14ac:dyDescent="0.35">
      <c r="A23" s="17" t="s">
        <v>57</v>
      </c>
      <c r="B23" s="18" t="s">
        <v>2033</v>
      </c>
      <c r="C23" s="27" t="s">
        <v>2848</v>
      </c>
      <c r="D23" s="79" t="s">
        <v>2778</v>
      </c>
      <c r="E23" s="79" t="s">
        <v>1690</v>
      </c>
      <c r="F23" s="125" t="s">
        <v>1182</v>
      </c>
      <c r="G23" s="125" t="s">
        <v>3133</v>
      </c>
      <c r="H23" s="125"/>
      <c r="I23" s="18" t="s">
        <v>1552</v>
      </c>
      <c r="J23" s="18" t="s">
        <v>1692</v>
      </c>
      <c r="L23" s="35"/>
    </row>
    <row r="24" spans="1:12" x14ac:dyDescent="0.35">
      <c r="A24" s="17" t="s">
        <v>57</v>
      </c>
      <c r="B24" s="18" t="s">
        <v>2061</v>
      </c>
      <c r="C24" s="27" t="s">
        <v>2849</v>
      </c>
      <c r="D24" s="79" t="s">
        <v>2778</v>
      </c>
      <c r="E24" s="79" t="s">
        <v>1685</v>
      </c>
      <c r="F24" s="125" t="s">
        <v>1182</v>
      </c>
      <c r="G24" s="125" t="s">
        <v>3133</v>
      </c>
      <c r="H24" s="125"/>
      <c r="I24" s="14" t="s">
        <v>1552</v>
      </c>
      <c r="J24" s="18" t="s">
        <v>1654</v>
      </c>
      <c r="L24" s="35"/>
    </row>
    <row r="25" spans="1:12" x14ac:dyDescent="0.35">
      <c r="A25" s="17" t="s">
        <v>57</v>
      </c>
      <c r="B25" s="18" t="s">
        <v>2062</v>
      </c>
      <c r="C25" s="27" t="s">
        <v>2850</v>
      </c>
      <c r="D25" s="79" t="s">
        <v>2778</v>
      </c>
      <c r="E25" s="79" t="s">
        <v>1685</v>
      </c>
      <c r="F25" s="125" t="s">
        <v>1182</v>
      </c>
      <c r="G25" s="125" t="s">
        <v>3133</v>
      </c>
      <c r="H25" s="125"/>
      <c r="I25" s="18" t="s">
        <v>1552</v>
      </c>
      <c r="J25" s="18" t="s">
        <v>1658</v>
      </c>
      <c r="L25" s="35"/>
    </row>
    <row r="26" spans="1:12" x14ac:dyDescent="0.35">
      <c r="A26" s="17" t="s">
        <v>57</v>
      </c>
      <c r="B26" s="18" t="s">
        <v>2063</v>
      </c>
      <c r="C26" s="27" t="s">
        <v>2851</v>
      </c>
      <c r="D26" s="79" t="s">
        <v>2778</v>
      </c>
      <c r="E26" s="79" t="s">
        <v>1690</v>
      </c>
      <c r="F26" s="125" t="s">
        <v>1182</v>
      </c>
      <c r="G26" s="125" t="s">
        <v>3133</v>
      </c>
      <c r="H26" s="125"/>
      <c r="I26" s="18" t="s">
        <v>1552</v>
      </c>
      <c r="J26" s="18" t="s">
        <v>1689</v>
      </c>
      <c r="L26" s="35"/>
    </row>
    <row r="27" spans="1:12" x14ac:dyDescent="0.35">
      <c r="A27" s="17" t="s">
        <v>57</v>
      </c>
      <c r="B27" s="18" t="s">
        <v>2064</v>
      </c>
      <c r="C27" s="27" t="s">
        <v>2852</v>
      </c>
      <c r="D27" s="79" t="s">
        <v>2778</v>
      </c>
      <c r="E27" s="79" t="s">
        <v>1690</v>
      </c>
      <c r="F27" s="125" t="s">
        <v>1182</v>
      </c>
      <c r="G27" s="125" t="s">
        <v>3133</v>
      </c>
      <c r="H27" s="125"/>
      <c r="I27" s="18" t="s">
        <v>1552</v>
      </c>
      <c r="J27" s="18" t="s">
        <v>1691</v>
      </c>
      <c r="L27" s="35"/>
    </row>
    <row r="28" spans="1:12" x14ac:dyDescent="0.35">
      <c r="A28" s="17" t="s">
        <v>57</v>
      </c>
      <c r="B28" s="18" t="s">
        <v>2065</v>
      </c>
      <c r="C28" s="27" t="s">
        <v>2853</v>
      </c>
      <c r="D28" s="79" t="s">
        <v>2778</v>
      </c>
      <c r="E28" s="79" t="s">
        <v>1690</v>
      </c>
      <c r="F28" s="125" t="s">
        <v>1182</v>
      </c>
      <c r="G28" s="125" t="s">
        <v>3133</v>
      </c>
      <c r="H28" s="125"/>
      <c r="I28" s="18" t="s">
        <v>1552</v>
      </c>
      <c r="J28" s="18" t="s">
        <v>1692</v>
      </c>
      <c r="L28" s="35"/>
    </row>
    <row r="29" spans="1:12" x14ac:dyDescent="0.35">
      <c r="A29" s="17" t="s">
        <v>57</v>
      </c>
      <c r="B29" s="18" t="s">
        <v>2093</v>
      </c>
      <c r="C29" s="27" t="s">
        <v>2854</v>
      </c>
      <c r="D29" s="79" t="s">
        <v>2778</v>
      </c>
      <c r="E29" s="79" t="s">
        <v>1685</v>
      </c>
      <c r="F29" s="125" t="s">
        <v>1182</v>
      </c>
      <c r="G29" s="125" t="s">
        <v>3133</v>
      </c>
      <c r="H29" s="125"/>
      <c r="I29" s="14" t="s">
        <v>1552</v>
      </c>
      <c r="J29" s="18" t="s">
        <v>1654</v>
      </c>
      <c r="L29" s="35"/>
    </row>
    <row r="30" spans="1:12" x14ac:dyDescent="0.35">
      <c r="A30" s="17" t="s">
        <v>57</v>
      </c>
      <c r="B30" s="18" t="s">
        <v>2094</v>
      </c>
      <c r="C30" s="27" t="s">
        <v>2855</v>
      </c>
      <c r="D30" s="79" t="s">
        <v>2778</v>
      </c>
      <c r="E30" s="79" t="s">
        <v>1685</v>
      </c>
      <c r="F30" s="125" t="s">
        <v>1182</v>
      </c>
      <c r="G30" s="125" t="s">
        <v>3133</v>
      </c>
      <c r="H30" s="125"/>
      <c r="I30" s="18" t="s">
        <v>1552</v>
      </c>
      <c r="J30" s="18" t="s">
        <v>1658</v>
      </c>
      <c r="L30" s="35"/>
    </row>
    <row r="31" spans="1:12" x14ac:dyDescent="0.35">
      <c r="A31" s="17" t="s">
        <v>57</v>
      </c>
      <c r="B31" s="18" t="s">
        <v>2095</v>
      </c>
      <c r="C31" s="27" t="s">
        <v>2856</v>
      </c>
      <c r="D31" s="79" t="s">
        <v>2778</v>
      </c>
      <c r="E31" s="79" t="s">
        <v>1690</v>
      </c>
      <c r="F31" s="125" t="s">
        <v>1182</v>
      </c>
      <c r="G31" s="125" t="s">
        <v>3133</v>
      </c>
      <c r="H31" s="125"/>
      <c r="I31" s="18" t="s">
        <v>1552</v>
      </c>
      <c r="J31" s="18" t="s">
        <v>1689</v>
      </c>
      <c r="L31" s="35"/>
    </row>
    <row r="32" spans="1:12" x14ac:dyDescent="0.35">
      <c r="A32" s="17" t="s">
        <v>57</v>
      </c>
      <c r="B32" s="18" t="s">
        <v>2096</v>
      </c>
      <c r="C32" s="27" t="s">
        <v>2857</v>
      </c>
      <c r="D32" s="79" t="s">
        <v>2778</v>
      </c>
      <c r="E32" s="79" t="s">
        <v>1690</v>
      </c>
      <c r="F32" s="125" t="s">
        <v>1182</v>
      </c>
      <c r="G32" s="125" t="s">
        <v>3133</v>
      </c>
      <c r="H32" s="125"/>
      <c r="I32" s="18" t="s">
        <v>1552</v>
      </c>
      <c r="J32" s="18" t="s">
        <v>1691</v>
      </c>
      <c r="L32" s="35"/>
    </row>
    <row r="33" spans="1:12" x14ac:dyDescent="0.35">
      <c r="A33" s="17" t="s">
        <v>57</v>
      </c>
      <c r="B33" s="18" t="s">
        <v>2097</v>
      </c>
      <c r="C33" s="27" t="s">
        <v>2858</v>
      </c>
      <c r="D33" s="79" t="s">
        <v>2778</v>
      </c>
      <c r="E33" s="79" t="s">
        <v>1690</v>
      </c>
      <c r="F33" s="125" t="s">
        <v>1182</v>
      </c>
      <c r="G33" s="125" t="s">
        <v>3133</v>
      </c>
      <c r="H33" s="125"/>
      <c r="I33" s="18" t="s">
        <v>1552</v>
      </c>
      <c r="J33" s="18" t="s">
        <v>1692</v>
      </c>
      <c r="L33" s="35"/>
    </row>
    <row r="34" spans="1:12" x14ac:dyDescent="0.35">
      <c r="A34" s="17" t="s">
        <v>57</v>
      </c>
      <c r="B34" s="18" t="s">
        <v>2125</v>
      </c>
      <c r="C34" s="27" t="s">
        <v>2859</v>
      </c>
      <c r="D34" s="79" t="s">
        <v>2778</v>
      </c>
      <c r="E34" s="79" t="s">
        <v>1685</v>
      </c>
      <c r="F34" s="125" t="s">
        <v>1182</v>
      </c>
      <c r="G34" s="125" t="s">
        <v>3133</v>
      </c>
      <c r="H34" s="125"/>
      <c r="I34" s="14" t="s">
        <v>1552</v>
      </c>
      <c r="J34" s="18" t="s">
        <v>1654</v>
      </c>
      <c r="L34" s="35"/>
    </row>
    <row r="35" spans="1:12" x14ac:dyDescent="0.35">
      <c r="A35" s="17" t="s">
        <v>57</v>
      </c>
      <c r="B35" s="18" t="s">
        <v>2126</v>
      </c>
      <c r="C35" s="27" t="s">
        <v>2860</v>
      </c>
      <c r="D35" s="79" t="s">
        <v>2778</v>
      </c>
      <c r="E35" s="79" t="s">
        <v>1685</v>
      </c>
      <c r="F35" s="125" t="s">
        <v>1182</v>
      </c>
      <c r="G35" s="125" t="s">
        <v>3133</v>
      </c>
      <c r="H35" s="125"/>
      <c r="I35" s="18" t="s">
        <v>1552</v>
      </c>
      <c r="J35" s="18" t="s">
        <v>1658</v>
      </c>
      <c r="L35" s="35"/>
    </row>
    <row r="36" spans="1:12" x14ac:dyDescent="0.35">
      <c r="A36" s="17" t="s">
        <v>57</v>
      </c>
      <c r="B36" s="18" t="s">
        <v>2127</v>
      </c>
      <c r="C36" s="27" t="s">
        <v>2861</v>
      </c>
      <c r="D36" s="79" t="s">
        <v>2778</v>
      </c>
      <c r="E36" s="79" t="s">
        <v>1690</v>
      </c>
      <c r="F36" s="125" t="s">
        <v>1182</v>
      </c>
      <c r="G36" s="125" t="s">
        <v>3133</v>
      </c>
      <c r="H36" s="125"/>
      <c r="I36" s="18" t="s">
        <v>1552</v>
      </c>
      <c r="J36" s="18" t="s">
        <v>1689</v>
      </c>
      <c r="L36" s="35"/>
    </row>
    <row r="37" spans="1:12" x14ac:dyDescent="0.35">
      <c r="A37" s="17" t="s">
        <v>57</v>
      </c>
      <c r="B37" s="18" t="s">
        <v>2128</v>
      </c>
      <c r="C37" s="27" t="s">
        <v>1554</v>
      </c>
      <c r="D37" s="79" t="s">
        <v>2778</v>
      </c>
      <c r="E37" s="79" t="s">
        <v>1690</v>
      </c>
      <c r="F37" s="125" t="s">
        <v>1182</v>
      </c>
      <c r="G37" s="125" t="s">
        <v>3133</v>
      </c>
      <c r="H37" s="125"/>
      <c r="I37" s="18" t="s">
        <v>1552</v>
      </c>
      <c r="J37" s="18" t="s">
        <v>1691</v>
      </c>
      <c r="L37" s="35"/>
    </row>
    <row r="38" spans="1:12" x14ac:dyDescent="0.35">
      <c r="A38" s="17" t="s">
        <v>57</v>
      </c>
      <c r="B38" s="18" t="s">
        <v>2129</v>
      </c>
      <c r="C38" s="27" t="s">
        <v>1555</v>
      </c>
      <c r="D38" s="79" t="s">
        <v>2778</v>
      </c>
      <c r="E38" s="79" t="s">
        <v>1690</v>
      </c>
      <c r="F38" s="125" t="s">
        <v>1182</v>
      </c>
      <c r="G38" s="125" t="s">
        <v>3133</v>
      </c>
      <c r="H38" s="125"/>
      <c r="I38" s="18" t="s">
        <v>1552</v>
      </c>
      <c r="J38" s="18" t="s">
        <v>1692</v>
      </c>
      <c r="L38" s="35"/>
    </row>
    <row r="39" spans="1:12" x14ac:dyDescent="0.35">
      <c r="A39" s="17" t="s">
        <v>57</v>
      </c>
      <c r="B39" s="18" t="s">
        <v>2164</v>
      </c>
      <c r="C39" s="27" t="s">
        <v>2862</v>
      </c>
      <c r="D39" s="79" t="s">
        <v>2778</v>
      </c>
      <c r="E39" s="79" t="s">
        <v>1685</v>
      </c>
      <c r="F39" s="125" t="s">
        <v>1182</v>
      </c>
      <c r="G39" s="125" t="s">
        <v>3133</v>
      </c>
      <c r="H39" s="125"/>
      <c r="I39" s="14" t="s">
        <v>1552</v>
      </c>
      <c r="J39" s="18" t="s">
        <v>1654</v>
      </c>
      <c r="L39" s="35"/>
    </row>
    <row r="40" spans="1:12" x14ac:dyDescent="0.35">
      <c r="A40" s="17" t="s">
        <v>57</v>
      </c>
      <c r="B40" s="18" t="s">
        <v>2165</v>
      </c>
      <c r="C40" s="27" t="s">
        <v>2863</v>
      </c>
      <c r="D40" s="79" t="s">
        <v>2778</v>
      </c>
      <c r="E40" s="79" t="s">
        <v>1685</v>
      </c>
      <c r="F40" s="125" t="s">
        <v>1182</v>
      </c>
      <c r="G40" s="125" t="s">
        <v>3133</v>
      </c>
      <c r="H40" s="125"/>
      <c r="I40" s="18" t="s">
        <v>1552</v>
      </c>
      <c r="J40" s="18" t="s">
        <v>1658</v>
      </c>
      <c r="L40" s="35"/>
    </row>
    <row r="41" spans="1:12" x14ac:dyDescent="0.35">
      <c r="A41" s="17" t="s">
        <v>57</v>
      </c>
      <c r="B41" s="18" t="s">
        <v>2166</v>
      </c>
      <c r="C41" s="27" t="s">
        <v>2864</v>
      </c>
      <c r="D41" s="79" t="s">
        <v>2778</v>
      </c>
      <c r="E41" s="79" t="s">
        <v>1690</v>
      </c>
      <c r="F41" s="125" t="s">
        <v>1182</v>
      </c>
      <c r="G41" s="125" t="s">
        <v>3133</v>
      </c>
      <c r="H41" s="125"/>
      <c r="I41" s="18" t="s">
        <v>1552</v>
      </c>
      <c r="J41" s="18" t="s">
        <v>1689</v>
      </c>
      <c r="L41" s="35"/>
    </row>
    <row r="42" spans="1:12" x14ac:dyDescent="0.35">
      <c r="A42" s="17" t="s">
        <v>57</v>
      </c>
      <c r="B42" s="18" t="s">
        <v>2167</v>
      </c>
      <c r="C42" s="27" t="s">
        <v>1556</v>
      </c>
      <c r="D42" s="79" t="s">
        <v>2778</v>
      </c>
      <c r="E42" s="79" t="s">
        <v>1690</v>
      </c>
      <c r="F42" s="125" t="s">
        <v>1182</v>
      </c>
      <c r="G42" s="125" t="s">
        <v>3133</v>
      </c>
      <c r="H42" s="125"/>
      <c r="I42" s="18" t="s">
        <v>1552</v>
      </c>
      <c r="J42" s="18" t="s">
        <v>1691</v>
      </c>
      <c r="L42" s="35"/>
    </row>
    <row r="43" spans="1:12" x14ac:dyDescent="0.35">
      <c r="A43" s="17" t="s">
        <v>57</v>
      </c>
      <c r="B43" s="18" t="s">
        <v>2168</v>
      </c>
      <c r="C43" s="27" t="s">
        <v>1557</v>
      </c>
      <c r="D43" s="79" t="s">
        <v>2778</v>
      </c>
      <c r="E43" s="79" t="s">
        <v>1690</v>
      </c>
      <c r="F43" s="125" t="s">
        <v>1182</v>
      </c>
      <c r="G43" s="125" t="s">
        <v>3133</v>
      </c>
      <c r="H43" s="125"/>
      <c r="I43" s="18" t="s">
        <v>1552</v>
      </c>
      <c r="J43" s="18" t="s">
        <v>1692</v>
      </c>
      <c r="L43" s="35"/>
    </row>
    <row r="44" spans="1:12" x14ac:dyDescent="0.35">
      <c r="A44" s="17" t="s">
        <v>57</v>
      </c>
      <c r="B44" s="18" t="s">
        <v>2196</v>
      </c>
      <c r="C44" s="27" t="s">
        <v>2872</v>
      </c>
      <c r="D44" s="79" t="s">
        <v>2778</v>
      </c>
      <c r="E44" s="79" t="s">
        <v>1685</v>
      </c>
      <c r="F44" s="125" t="s">
        <v>1182</v>
      </c>
      <c r="G44" s="125" t="s">
        <v>3133</v>
      </c>
      <c r="H44" s="125"/>
      <c r="I44" s="14" t="s">
        <v>1552</v>
      </c>
      <c r="J44" s="18" t="s">
        <v>1654</v>
      </c>
      <c r="L44" s="35"/>
    </row>
    <row r="45" spans="1:12" x14ac:dyDescent="0.35">
      <c r="A45" s="17" t="s">
        <v>57</v>
      </c>
      <c r="B45" s="18" t="s">
        <v>2197</v>
      </c>
      <c r="C45" s="27" t="s">
        <v>2865</v>
      </c>
      <c r="D45" s="79" t="s">
        <v>2778</v>
      </c>
      <c r="E45" s="79" t="s">
        <v>1685</v>
      </c>
      <c r="F45" s="125" t="s">
        <v>1182</v>
      </c>
      <c r="G45" s="125" t="s">
        <v>3133</v>
      </c>
      <c r="H45" s="125"/>
      <c r="I45" s="18" t="s">
        <v>1552</v>
      </c>
      <c r="J45" s="18" t="s">
        <v>1658</v>
      </c>
      <c r="L45" s="35"/>
    </row>
    <row r="46" spans="1:12" x14ac:dyDescent="0.35">
      <c r="A46" s="17" t="s">
        <v>57</v>
      </c>
      <c r="B46" s="18" t="s">
        <v>2198</v>
      </c>
      <c r="C46" s="27" t="s">
        <v>2866</v>
      </c>
      <c r="D46" s="79" t="s">
        <v>2778</v>
      </c>
      <c r="E46" s="79" t="s">
        <v>1690</v>
      </c>
      <c r="F46" s="125" t="s">
        <v>1182</v>
      </c>
      <c r="G46" s="125" t="s">
        <v>3133</v>
      </c>
      <c r="H46" s="125"/>
      <c r="I46" s="18" t="s">
        <v>1552</v>
      </c>
      <c r="J46" s="18" t="s">
        <v>1689</v>
      </c>
      <c r="L46" s="35"/>
    </row>
    <row r="47" spans="1:12" x14ac:dyDescent="0.35">
      <c r="A47" s="17" t="s">
        <v>57</v>
      </c>
      <c r="B47" s="18" t="s">
        <v>2199</v>
      </c>
      <c r="C47" s="27" t="s">
        <v>2867</v>
      </c>
      <c r="D47" s="79" t="s">
        <v>2778</v>
      </c>
      <c r="E47" s="79" t="s">
        <v>1690</v>
      </c>
      <c r="F47" s="125" t="s">
        <v>1182</v>
      </c>
      <c r="G47" s="125" t="s">
        <v>3133</v>
      </c>
      <c r="H47" s="125"/>
      <c r="I47" s="18" t="s">
        <v>1552</v>
      </c>
      <c r="J47" s="18" t="s">
        <v>1691</v>
      </c>
      <c r="L47" s="35"/>
    </row>
    <row r="48" spans="1:12" x14ac:dyDescent="0.35">
      <c r="A48" s="17" t="s">
        <v>57</v>
      </c>
      <c r="B48" s="18" t="s">
        <v>2200</v>
      </c>
      <c r="C48" s="27" t="s">
        <v>2868</v>
      </c>
      <c r="D48" s="79" t="s">
        <v>2778</v>
      </c>
      <c r="E48" s="79" t="s">
        <v>1690</v>
      </c>
      <c r="F48" s="125" t="s">
        <v>1182</v>
      </c>
      <c r="G48" s="125" t="s">
        <v>3133</v>
      </c>
      <c r="H48" s="125"/>
      <c r="I48" s="18" t="s">
        <v>1552</v>
      </c>
      <c r="J48" s="18" t="s">
        <v>1692</v>
      </c>
      <c r="L48" s="35"/>
    </row>
    <row r="49" spans="1:12" x14ac:dyDescent="0.35">
      <c r="A49" s="17" t="s">
        <v>57</v>
      </c>
      <c r="B49" s="18" t="s">
        <v>2034</v>
      </c>
      <c r="C49" s="25" t="s">
        <v>2870</v>
      </c>
      <c r="D49" s="79" t="s">
        <v>2778</v>
      </c>
      <c r="E49" s="79" t="s">
        <v>1685</v>
      </c>
      <c r="F49" s="125" t="s">
        <v>1182</v>
      </c>
      <c r="G49" s="125" t="s">
        <v>3133</v>
      </c>
      <c r="H49" s="125"/>
      <c r="I49" s="18" t="s">
        <v>1552</v>
      </c>
      <c r="J49" s="18" t="s">
        <v>1659</v>
      </c>
      <c r="L49" s="35"/>
    </row>
    <row r="50" spans="1:12" x14ac:dyDescent="0.35">
      <c r="A50" s="17" t="s">
        <v>57</v>
      </c>
      <c r="B50" s="18" t="s">
        <v>2035</v>
      </c>
      <c r="C50" s="25" t="s">
        <v>2869</v>
      </c>
      <c r="D50" s="79" t="s">
        <v>2778</v>
      </c>
      <c r="E50" s="79" t="s">
        <v>1685</v>
      </c>
      <c r="F50" s="125" t="s">
        <v>1182</v>
      </c>
      <c r="G50" s="125" t="s">
        <v>3133</v>
      </c>
      <c r="H50" s="125"/>
      <c r="I50" s="18" t="s">
        <v>1552</v>
      </c>
      <c r="J50" s="18" t="s">
        <v>1660</v>
      </c>
      <c r="L50" s="35"/>
    </row>
    <row r="51" spans="1:12" x14ac:dyDescent="0.35">
      <c r="A51" s="17" t="s">
        <v>57</v>
      </c>
      <c r="B51" s="18" t="s">
        <v>2036</v>
      </c>
      <c r="C51" s="27" t="s">
        <v>2871</v>
      </c>
      <c r="D51" s="79" t="s">
        <v>2778</v>
      </c>
      <c r="E51" s="79" t="s">
        <v>1690</v>
      </c>
      <c r="F51" s="125" t="s">
        <v>1182</v>
      </c>
      <c r="G51" s="125" t="s">
        <v>3133</v>
      </c>
      <c r="H51" s="125"/>
      <c r="I51" s="18" t="s">
        <v>1552</v>
      </c>
      <c r="J51" s="18" t="s">
        <v>1694</v>
      </c>
      <c r="L51" s="35"/>
    </row>
    <row r="52" spans="1:12" x14ac:dyDescent="0.35">
      <c r="A52" s="17" t="s">
        <v>57</v>
      </c>
      <c r="B52" s="18" t="s">
        <v>2066</v>
      </c>
      <c r="C52" s="25" t="s">
        <v>2873</v>
      </c>
      <c r="D52" s="79" t="s">
        <v>2778</v>
      </c>
      <c r="E52" s="79" t="s">
        <v>1685</v>
      </c>
      <c r="F52" s="125" t="s">
        <v>1182</v>
      </c>
      <c r="G52" s="125" t="s">
        <v>3133</v>
      </c>
      <c r="H52" s="125"/>
      <c r="I52" s="18" t="s">
        <v>1552</v>
      </c>
      <c r="J52" s="18" t="s">
        <v>1659</v>
      </c>
      <c r="L52" s="35"/>
    </row>
    <row r="53" spans="1:12" x14ac:dyDescent="0.35">
      <c r="A53" s="17" t="s">
        <v>57</v>
      </c>
      <c r="B53" s="18" t="s">
        <v>2067</v>
      </c>
      <c r="C53" s="25" t="s">
        <v>2874</v>
      </c>
      <c r="D53" s="79" t="s">
        <v>2778</v>
      </c>
      <c r="E53" s="79" t="s">
        <v>1685</v>
      </c>
      <c r="F53" s="125" t="s">
        <v>1182</v>
      </c>
      <c r="G53" s="125" t="s">
        <v>3133</v>
      </c>
      <c r="H53" s="125"/>
      <c r="I53" s="18" t="s">
        <v>1552</v>
      </c>
      <c r="J53" s="18" t="s">
        <v>1660</v>
      </c>
      <c r="L53" s="35"/>
    </row>
    <row r="54" spans="1:12" x14ac:dyDescent="0.35">
      <c r="A54" s="17" t="s">
        <v>57</v>
      </c>
      <c r="B54" s="18" t="s">
        <v>2068</v>
      </c>
      <c r="C54" s="25" t="s">
        <v>2875</v>
      </c>
      <c r="D54" s="79" t="s">
        <v>2778</v>
      </c>
      <c r="E54" s="79" t="s">
        <v>1690</v>
      </c>
      <c r="F54" s="125" t="s">
        <v>1182</v>
      </c>
      <c r="G54" s="125" t="s">
        <v>3133</v>
      </c>
      <c r="H54" s="125"/>
      <c r="I54" s="18" t="s">
        <v>1552</v>
      </c>
      <c r="J54" s="18" t="s">
        <v>1694</v>
      </c>
      <c r="L54" s="35"/>
    </row>
    <row r="55" spans="1:12" x14ac:dyDescent="0.35">
      <c r="A55" s="17" t="s">
        <v>57</v>
      </c>
      <c r="B55" s="18" t="s">
        <v>2098</v>
      </c>
      <c r="C55" s="25" t="s">
        <v>2876</v>
      </c>
      <c r="D55" s="79" t="s">
        <v>2778</v>
      </c>
      <c r="E55" s="79" t="s">
        <v>1685</v>
      </c>
      <c r="F55" s="125" t="s">
        <v>1182</v>
      </c>
      <c r="G55" s="125" t="s">
        <v>3133</v>
      </c>
      <c r="H55" s="125"/>
      <c r="I55" s="18" t="s">
        <v>1552</v>
      </c>
      <c r="J55" s="18" t="s">
        <v>1659</v>
      </c>
      <c r="L55" s="35"/>
    </row>
    <row r="56" spans="1:12" x14ac:dyDescent="0.35">
      <c r="A56" s="17" t="s">
        <v>57</v>
      </c>
      <c r="B56" s="18" t="s">
        <v>2099</v>
      </c>
      <c r="C56" s="25" t="s">
        <v>2877</v>
      </c>
      <c r="D56" s="79" t="s">
        <v>2778</v>
      </c>
      <c r="E56" s="79" t="s">
        <v>1685</v>
      </c>
      <c r="F56" s="125" t="s">
        <v>1182</v>
      </c>
      <c r="G56" s="125" t="s">
        <v>3133</v>
      </c>
      <c r="H56" s="125"/>
      <c r="I56" s="18" t="s">
        <v>1552</v>
      </c>
      <c r="J56" s="18" t="s">
        <v>1660</v>
      </c>
      <c r="L56" s="35"/>
    </row>
    <row r="57" spans="1:12" x14ac:dyDescent="0.35">
      <c r="A57" s="17" t="s">
        <v>57</v>
      </c>
      <c r="B57" s="18" t="s">
        <v>2100</v>
      </c>
      <c r="C57" s="25" t="s">
        <v>2878</v>
      </c>
      <c r="D57" s="79" t="s">
        <v>2778</v>
      </c>
      <c r="E57" s="79" t="s">
        <v>1690</v>
      </c>
      <c r="F57" s="125" t="s">
        <v>1182</v>
      </c>
      <c r="G57" s="125" t="s">
        <v>3133</v>
      </c>
      <c r="H57" s="125"/>
      <c r="I57" s="18" t="s">
        <v>1552</v>
      </c>
      <c r="J57" s="18" t="s">
        <v>1694</v>
      </c>
      <c r="L57" s="35"/>
    </row>
    <row r="58" spans="1:12" x14ac:dyDescent="0.35">
      <c r="A58" s="17" t="s">
        <v>57</v>
      </c>
      <c r="B58" s="18" t="s">
        <v>2130</v>
      </c>
      <c r="C58" s="25" t="s">
        <v>2879</v>
      </c>
      <c r="D58" s="79" t="s">
        <v>2778</v>
      </c>
      <c r="E58" s="79" t="s">
        <v>1685</v>
      </c>
      <c r="F58" s="125" t="s">
        <v>1182</v>
      </c>
      <c r="G58" s="125" t="s">
        <v>3133</v>
      </c>
      <c r="H58" s="125"/>
      <c r="I58" s="18" t="s">
        <v>1552</v>
      </c>
      <c r="J58" s="18" t="s">
        <v>1659</v>
      </c>
      <c r="L58" s="35"/>
    </row>
    <row r="59" spans="1:12" x14ac:dyDescent="0.35">
      <c r="A59" s="17" t="s">
        <v>57</v>
      </c>
      <c r="B59" s="18" t="s">
        <v>2131</v>
      </c>
      <c r="C59" s="25" t="s">
        <v>2880</v>
      </c>
      <c r="D59" s="79" t="s">
        <v>2778</v>
      </c>
      <c r="E59" s="79" t="s">
        <v>1685</v>
      </c>
      <c r="F59" s="125" t="s">
        <v>1182</v>
      </c>
      <c r="G59" s="125" t="s">
        <v>3133</v>
      </c>
      <c r="H59" s="125"/>
      <c r="I59" s="18" t="s">
        <v>1552</v>
      </c>
      <c r="J59" s="18" t="s">
        <v>1660</v>
      </c>
      <c r="L59" s="35"/>
    </row>
    <row r="60" spans="1:12" x14ac:dyDescent="0.35">
      <c r="A60" s="17" t="s">
        <v>57</v>
      </c>
      <c r="B60" s="18" t="s">
        <v>2137</v>
      </c>
      <c r="C60" s="25" t="s">
        <v>2881</v>
      </c>
      <c r="D60" s="79" t="s">
        <v>2778</v>
      </c>
      <c r="E60" s="79" t="s">
        <v>1690</v>
      </c>
      <c r="F60" s="125" t="s">
        <v>1182</v>
      </c>
      <c r="G60" s="125" t="s">
        <v>3133</v>
      </c>
      <c r="H60" s="125"/>
      <c r="I60" s="18" t="s">
        <v>1552</v>
      </c>
      <c r="J60" s="18" t="s">
        <v>1694</v>
      </c>
      <c r="L60" s="35"/>
    </row>
    <row r="61" spans="1:12" x14ac:dyDescent="0.35">
      <c r="A61" s="17" t="s">
        <v>57</v>
      </c>
      <c r="B61" s="18" t="s">
        <v>2169</v>
      </c>
      <c r="C61" s="25" t="s">
        <v>2882</v>
      </c>
      <c r="D61" s="79" t="s">
        <v>2778</v>
      </c>
      <c r="E61" s="79" t="s">
        <v>1685</v>
      </c>
      <c r="F61" s="125" t="s">
        <v>1182</v>
      </c>
      <c r="G61" s="125" t="s">
        <v>3133</v>
      </c>
      <c r="H61" s="125"/>
      <c r="I61" s="18" t="s">
        <v>1552</v>
      </c>
      <c r="J61" s="18" t="s">
        <v>1659</v>
      </c>
      <c r="L61" s="35"/>
    </row>
    <row r="62" spans="1:12" x14ac:dyDescent="0.35">
      <c r="A62" s="17" t="s">
        <v>57</v>
      </c>
      <c r="B62" s="18" t="s">
        <v>2170</v>
      </c>
      <c r="C62" s="25" t="s">
        <v>2883</v>
      </c>
      <c r="D62" s="79" t="s">
        <v>2778</v>
      </c>
      <c r="E62" s="79" t="s">
        <v>1685</v>
      </c>
      <c r="F62" s="125" t="s">
        <v>1182</v>
      </c>
      <c r="G62" s="125" t="s">
        <v>3133</v>
      </c>
      <c r="H62" s="125"/>
      <c r="I62" s="18" t="s">
        <v>1552</v>
      </c>
      <c r="J62" s="18" t="s">
        <v>1660</v>
      </c>
      <c r="L62" s="35"/>
    </row>
    <row r="63" spans="1:12" x14ac:dyDescent="0.35">
      <c r="A63" s="17" t="s">
        <v>57</v>
      </c>
      <c r="B63" s="18" t="s">
        <v>2171</v>
      </c>
      <c r="C63" s="25" t="s">
        <v>2884</v>
      </c>
      <c r="D63" s="79" t="s">
        <v>2778</v>
      </c>
      <c r="E63" s="79" t="s">
        <v>1690</v>
      </c>
      <c r="F63" s="125" t="s">
        <v>1182</v>
      </c>
      <c r="G63" s="125" t="s">
        <v>3133</v>
      </c>
      <c r="H63" s="125"/>
      <c r="I63" s="18" t="s">
        <v>1552</v>
      </c>
      <c r="J63" s="18" t="s">
        <v>1694</v>
      </c>
      <c r="L63" s="35"/>
    </row>
    <row r="64" spans="1:12" x14ac:dyDescent="0.35">
      <c r="A64" s="17" t="s">
        <v>57</v>
      </c>
      <c r="B64" s="18" t="s">
        <v>2201</v>
      </c>
      <c r="C64" s="25" t="s">
        <v>2885</v>
      </c>
      <c r="D64" s="79" t="s">
        <v>2778</v>
      </c>
      <c r="E64" s="79" t="s">
        <v>1685</v>
      </c>
      <c r="F64" s="125" t="s">
        <v>1182</v>
      </c>
      <c r="G64" s="125" t="s">
        <v>3133</v>
      </c>
      <c r="H64" s="125"/>
      <c r="I64" s="18" t="s">
        <v>1552</v>
      </c>
      <c r="J64" s="18" t="s">
        <v>1659</v>
      </c>
      <c r="L64" s="35"/>
    </row>
    <row r="65" spans="1:12" x14ac:dyDescent="0.35">
      <c r="A65" s="17" t="s">
        <v>57</v>
      </c>
      <c r="B65" s="18" t="s">
        <v>2202</v>
      </c>
      <c r="C65" s="25" t="s">
        <v>2886</v>
      </c>
      <c r="D65" s="79" t="s">
        <v>2778</v>
      </c>
      <c r="E65" s="79" t="s">
        <v>1685</v>
      </c>
      <c r="F65" s="125" t="s">
        <v>1182</v>
      </c>
      <c r="G65" s="125" t="s">
        <v>3133</v>
      </c>
      <c r="H65" s="125"/>
      <c r="I65" s="18" t="s">
        <v>1552</v>
      </c>
      <c r="J65" s="18" t="s">
        <v>1660</v>
      </c>
      <c r="L65" s="35"/>
    </row>
    <row r="66" spans="1:12" x14ac:dyDescent="0.35">
      <c r="A66" s="17" t="s">
        <v>57</v>
      </c>
      <c r="B66" s="18" t="s">
        <v>2203</v>
      </c>
      <c r="C66" s="25" t="s">
        <v>2887</v>
      </c>
      <c r="D66" s="79" t="s">
        <v>2778</v>
      </c>
      <c r="E66" s="79" t="s">
        <v>1690</v>
      </c>
      <c r="F66" s="125" t="s">
        <v>1182</v>
      </c>
      <c r="G66" s="125" t="s">
        <v>3133</v>
      </c>
      <c r="H66" s="125"/>
      <c r="I66" s="18" t="s">
        <v>1552</v>
      </c>
      <c r="J66" s="18" t="s">
        <v>1694</v>
      </c>
      <c r="L66" s="35"/>
    </row>
    <row r="67" spans="1:12" x14ac:dyDescent="0.35">
      <c r="A67" s="17" t="s">
        <v>57</v>
      </c>
      <c r="B67" s="17" t="s">
        <v>1959</v>
      </c>
      <c r="C67" s="27" t="s">
        <v>1618</v>
      </c>
      <c r="D67" s="79" t="s">
        <v>2777</v>
      </c>
      <c r="E67" s="79" t="s">
        <v>2767</v>
      </c>
      <c r="F67" s="125" t="s">
        <v>1182</v>
      </c>
      <c r="G67" s="125" t="s">
        <v>1683</v>
      </c>
      <c r="H67" s="125"/>
      <c r="I67" s="18" t="s">
        <v>1501</v>
      </c>
      <c r="J67" s="18"/>
    </row>
    <row r="68" spans="1:12" ht="29" x14ac:dyDescent="0.35">
      <c r="A68" s="17" t="s">
        <v>57</v>
      </c>
      <c r="B68" s="19" t="s">
        <v>1960</v>
      </c>
      <c r="C68" s="27" t="s">
        <v>2888</v>
      </c>
      <c r="D68" s="79" t="s">
        <v>2778</v>
      </c>
      <c r="E68" s="79" t="s">
        <v>2764</v>
      </c>
      <c r="F68" s="125" t="s">
        <v>1182</v>
      </c>
      <c r="G68" s="125" t="s">
        <v>1683</v>
      </c>
      <c r="H68" s="125"/>
      <c r="I68" s="18" t="s">
        <v>1501</v>
      </c>
      <c r="J68" s="18"/>
      <c r="L68" s="35"/>
    </row>
    <row r="69" spans="1:12" x14ac:dyDescent="0.35">
      <c r="A69" s="17" t="s">
        <v>57</v>
      </c>
      <c r="B69" s="17" t="s">
        <v>1981</v>
      </c>
      <c r="C69" s="27" t="s">
        <v>3175</v>
      </c>
      <c r="D69" s="79" t="s">
        <v>2778</v>
      </c>
      <c r="E69" s="125" t="s">
        <v>1708</v>
      </c>
      <c r="F69" s="125" t="s">
        <v>1182</v>
      </c>
      <c r="G69" s="125" t="s">
        <v>1683</v>
      </c>
      <c r="H69" s="125"/>
      <c r="I69" s="18" t="s">
        <v>1501</v>
      </c>
      <c r="J69" s="18" t="s">
        <v>3</v>
      </c>
    </row>
    <row r="70" spans="1:12" x14ac:dyDescent="0.35">
      <c r="A70" s="17" t="s">
        <v>57</v>
      </c>
      <c r="B70" s="17" t="s">
        <v>1982</v>
      </c>
      <c r="C70" s="27" t="s">
        <v>3176</v>
      </c>
      <c r="D70" s="79" t="s">
        <v>2778</v>
      </c>
      <c r="E70" s="125" t="s">
        <v>1708</v>
      </c>
      <c r="F70" s="125" t="s">
        <v>1182</v>
      </c>
      <c r="G70" s="125" t="s">
        <v>1683</v>
      </c>
      <c r="H70" s="125"/>
      <c r="I70" s="18" t="s">
        <v>1501</v>
      </c>
      <c r="J70" s="18" t="s">
        <v>374</v>
      </c>
    </row>
    <row r="71" spans="1:12" x14ac:dyDescent="0.35">
      <c r="A71" s="17" t="s">
        <v>57</v>
      </c>
      <c r="B71" s="17" t="s">
        <v>1</v>
      </c>
      <c r="C71" s="27" t="s">
        <v>2890</v>
      </c>
      <c r="D71" s="79" t="s">
        <v>2778</v>
      </c>
      <c r="E71" s="79" t="s">
        <v>2769</v>
      </c>
      <c r="F71" s="125" t="s">
        <v>1182</v>
      </c>
      <c r="G71" s="125" t="s">
        <v>1683</v>
      </c>
      <c r="H71" s="125"/>
      <c r="I71" s="18" t="s">
        <v>58</v>
      </c>
      <c r="J71" s="18"/>
    </row>
    <row r="72" spans="1:12" x14ac:dyDescent="0.35">
      <c r="A72" s="17" t="s">
        <v>57</v>
      </c>
      <c r="B72" s="17" t="s">
        <v>2</v>
      </c>
      <c r="C72" s="27" t="s">
        <v>450</v>
      </c>
      <c r="D72" s="79" t="s">
        <v>2778</v>
      </c>
      <c r="E72" s="79" t="s">
        <v>2769</v>
      </c>
      <c r="F72" s="125" t="s">
        <v>1698</v>
      </c>
      <c r="G72" s="125" t="s">
        <v>1683</v>
      </c>
      <c r="H72" s="125"/>
      <c r="I72" s="18" t="s">
        <v>1501</v>
      </c>
      <c r="J72" s="18"/>
    </row>
    <row r="73" spans="1:12" x14ac:dyDescent="0.35">
      <c r="A73" s="17" t="s">
        <v>57</v>
      </c>
      <c r="B73" s="17" t="s">
        <v>373</v>
      </c>
      <c r="C73" s="27" t="s">
        <v>449</v>
      </c>
      <c r="D73" s="79" t="s">
        <v>2778</v>
      </c>
      <c r="E73" s="79" t="s">
        <v>2767</v>
      </c>
      <c r="F73" s="125" t="s">
        <v>1698</v>
      </c>
      <c r="G73" s="125" t="s">
        <v>1683</v>
      </c>
      <c r="H73" s="125"/>
      <c r="I73" s="18" t="s">
        <v>1501</v>
      </c>
      <c r="J73" s="18"/>
    </row>
    <row r="74" spans="1:12" x14ac:dyDescent="0.35">
      <c r="A74" s="17" t="s">
        <v>57</v>
      </c>
      <c r="B74" s="17" t="s">
        <v>375</v>
      </c>
      <c r="C74" s="27" t="s">
        <v>2895</v>
      </c>
      <c r="D74" s="79" t="s">
        <v>2778</v>
      </c>
      <c r="E74" s="79" t="s">
        <v>2767</v>
      </c>
      <c r="F74" s="125" t="s">
        <v>1182</v>
      </c>
      <c r="G74" s="125" t="s">
        <v>1683</v>
      </c>
      <c r="H74" s="125"/>
      <c r="I74" s="18" t="s">
        <v>375</v>
      </c>
      <c r="J74" s="18"/>
    </row>
    <row r="75" spans="1:12" s="3" customFormat="1" x14ac:dyDescent="0.35">
      <c r="A75" s="14" t="s">
        <v>57</v>
      </c>
      <c r="B75" s="40" t="s">
        <v>1952</v>
      </c>
      <c r="C75" s="36" t="s">
        <v>2891</v>
      </c>
      <c r="D75" s="130" t="s">
        <v>2778</v>
      </c>
      <c r="E75" s="79" t="s">
        <v>2767</v>
      </c>
      <c r="F75" s="125" t="s">
        <v>1698</v>
      </c>
      <c r="G75" s="125" t="s">
        <v>1683</v>
      </c>
      <c r="H75" s="129"/>
      <c r="I75" s="44" t="s">
        <v>1501</v>
      </c>
      <c r="J75" s="14"/>
    </row>
    <row r="76" spans="1:12" x14ac:dyDescent="0.35">
      <c r="A76" s="18" t="s">
        <v>57</v>
      </c>
      <c r="B76" s="18" t="s">
        <v>2601</v>
      </c>
      <c r="C76" s="25" t="s">
        <v>1674</v>
      </c>
      <c r="D76" s="78" t="s">
        <v>2777</v>
      </c>
      <c r="E76" s="79" t="s">
        <v>2762</v>
      </c>
      <c r="F76" s="125" t="s">
        <v>1182</v>
      </c>
      <c r="G76" s="125" t="s">
        <v>1683</v>
      </c>
      <c r="H76" s="125"/>
      <c r="I76" s="31" t="s">
        <v>1501</v>
      </c>
      <c r="J76" s="18" t="s">
        <v>1727</v>
      </c>
    </row>
    <row r="77" spans="1:12" x14ac:dyDescent="0.35">
      <c r="A77" s="17" t="s">
        <v>57</v>
      </c>
      <c r="B77" s="17" t="s">
        <v>1961</v>
      </c>
      <c r="C77" s="27" t="s">
        <v>1843</v>
      </c>
      <c r="D77" s="79" t="s">
        <v>2778</v>
      </c>
      <c r="E77" s="79" t="s">
        <v>1690</v>
      </c>
      <c r="F77" s="125" t="s">
        <v>1182</v>
      </c>
      <c r="G77" s="125" t="s">
        <v>3133</v>
      </c>
      <c r="H77" s="125"/>
      <c r="I77" s="18" t="s">
        <v>1501</v>
      </c>
      <c r="J77" s="18" t="s">
        <v>1728</v>
      </c>
      <c r="L77" s="35"/>
    </row>
    <row r="78" spans="1:12" x14ac:dyDescent="0.35">
      <c r="A78" s="17" t="s">
        <v>57</v>
      </c>
      <c r="B78" s="17" t="s">
        <v>1962</v>
      </c>
      <c r="C78" s="27" t="s">
        <v>1844</v>
      </c>
      <c r="D78" s="79" t="s">
        <v>2778</v>
      </c>
      <c r="E78" s="79" t="s">
        <v>1690</v>
      </c>
      <c r="F78" s="125" t="s">
        <v>1182</v>
      </c>
      <c r="G78" s="125" t="s">
        <v>3133</v>
      </c>
      <c r="H78" s="125"/>
      <c r="I78" s="18" t="s">
        <v>1501</v>
      </c>
      <c r="J78" s="18" t="s">
        <v>1729</v>
      </c>
      <c r="L78" s="35"/>
    </row>
    <row r="79" spans="1:12" x14ac:dyDescent="0.35">
      <c r="A79" s="17" t="s">
        <v>57</v>
      </c>
      <c r="B79" s="17" t="s">
        <v>1963</v>
      </c>
      <c r="C79" s="27" t="s">
        <v>1845</v>
      </c>
      <c r="D79" s="79" t="s">
        <v>2778</v>
      </c>
      <c r="E79" s="79" t="s">
        <v>1690</v>
      </c>
      <c r="F79" s="125" t="s">
        <v>1182</v>
      </c>
      <c r="G79" s="125" t="s">
        <v>3133</v>
      </c>
      <c r="H79" s="125"/>
      <c r="I79" s="18" t="s">
        <v>1501</v>
      </c>
      <c r="J79" s="18" t="s">
        <v>1730</v>
      </c>
      <c r="L79" s="35"/>
    </row>
    <row r="80" spans="1:12" x14ac:dyDescent="0.35">
      <c r="A80" s="17" t="s">
        <v>57</v>
      </c>
      <c r="B80" s="17" t="s">
        <v>1964</v>
      </c>
      <c r="C80" s="27" t="s">
        <v>2892</v>
      </c>
      <c r="D80" s="79" t="s">
        <v>2778</v>
      </c>
      <c r="E80" s="79" t="s">
        <v>1690</v>
      </c>
      <c r="F80" s="125" t="s">
        <v>1182</v>
      </c>
      <c r="G80" s="125" t="s">
        <v>3133</v>
      </c>
      <c r="H80" s="125"/>
      <c r="I80" s="18" t="s">
        <v>1501</v>
      </c>
      <c r="J80" s="18" t="s">
        <v>1731</v>
      </c>
      <c r="L80" s="35"/>
    </row>
    <row r="81" spans="1:12" x14ac:dyDescent="0.35">
      <c r="A81" s="17" t="s">
        <v>57</v>
      </c>
      <c r="B81" s="17" t="s">
        <v>1941</v>
      </c>
      <c r="C81" s="27" t="s">
        <v>1946</v>
      </c>
      <c r="D81" s="79" t="s">
        <v>2778</v>
      </c>
      <c r="E81" s="79" t="s">
        <v>1684</v>
      </c>
      <c r="F81" s="125" t="s">
        <v>1182</v>
      </c>
      <c r="G81" s="125" t="s">
        <v>3134</v>
      </c>
      <c r="H81" s="125"/>
      <c r="I81" s="18" t="s">
        <v>1501</v>
      </c>
      <c r="J81" s="18"/>
      <c r="L81" s="35"/>
    </row>
    <row r="82" spans="1:12" ht="29" x14ac:dyDescent="0.35">
      <c r="A82" s="17" t="s">
        <v>57</v>
      </c>
      <c r="B82" s="17" t="s">
        <v>1846</v>
      </c>
      <c r="C82" s="27" t="s">
        <v>2893</v>
      </c>
      <c r="D82" s="79" t="s">
        <v>2778</v>
      </c>
      <c r="E82" s="79" t="s">
        <v>1690</v>
      </c>
      <c r="F82" s="125" t="s">
        <v>1182</v>
      </c>
      <c r="G82" s="125" t="s">
        <v>3134</v>
      </c>
      <c r="H82" s="125"/>
      <c r="I82" s="18" t="s">
        <v>1501</v>
      </c>
      <c r="J82" s="18"/>
      <c r="L82" s="35"/>
    </row>
    <row r="83" spans="1:12" x14ac:dyDescent="0.35">
      <c r="A83" s="17" t="s">
        <v>57</v>
      </c>
      <c r="B83" s="17" t="s">
        <v>1847</v>
      </c>
      <c r="C83" s="27" t="s">
        <v>2894</v>
      </c>
      <c r="D83" s="79" t="s">
        <v>2778</v>
      </c>
      <c r="E83" s="79" t="s">
        <v>1690</v>
      </c>
      <c r="F83" s="125" t="s">
        <v>1182</v>
      </c>
      <c r="G83" s="125" t="s">
        <v>3133</v>
      </c>
      <c r="H83" s="125"/>
      <c r="I83" s="18" t="s">
        <v>1501</v>
      </c>
      <c r="J83" s="18"/>
      <c r="L83" s="35"/>
    </row>
    <row r="84" spans="1:12" x14ac:dyDescent="0.35">
      <c r="A84" s="17" t="s">
        <v>57</v>
      </c>
      <c r="B84" s="17" t="s">
        <v>1848</v>
      </c>
      <c r="C84" s="27" t="s">
        <v>2896</v>
      </c>
      <c r="D84" s="79" t="s">
        <v>2778</v>
      </c>
      <c r="E84" s="79" t="s">
        <v>1690</v>
      </c>
      <c r="F84" s="125" t="s">
        <v>1182</v>
      </c>
      <c r="G84" s="125" t="s">
        <v>3133</v>
      </c>
      <c r="H84" s="125"/>
      <c r="I84" s="18" t="s">
        <v>1501</v>
      </c>
      <c r="J84" s="18"/>
      <c r="L84" s="35"/>
    </row>
    <row r="85" spans="1:12" ht="43.5" x14ac:dyDescent="0.35">
      <c r="A85" s="18" t="s">
        <v>57</v>
      </c>
      <c r="B85" s="18" t="s">
        <v>642</v>
      </c>
      <c r="C85" s="25" t="s">
        <v>1405</v>
      </c>
      <c r="D85" s="78" t="s">
        <v>2778</v>
      </c>
      <c r="E85" s="79" t="s">
        <v>1684</v>
      </c>
      <c r="F85" s="125" t="s">
        <v>1698</v>
      </c>
      <c r="G85" s="125" t="s">
        <v>1683</v>
      </c>
      <c r="H85" s="125"/>
      <c r="I85" s="18" t="s">
        <v>1501</v>
      </c>
      <c r="J85" s="18"/>
      <c r="L85" s="35"/>
    </row>
    <row r="86" spans="1:12" ht="29" x14ac:dyDescent="0.35">
      <c r="A86" s="17" t="s">
        <v>57</v>
      </c>
      <c r="B86" s="17" t="s">
        <v>1995</v>
      </c>
      <c r="C86" s="27" t="s">
        <v>2000</v>
      </c>
      <c r="D86" s="79" t="s">
        <v>2778</v>
      </c>
      <c r="E86" s="79" t="s">
        <v>2762</v>
      </c>
      <c r="F86" s="125" t="s">
        <v>1182</v>
      </c>
      <c r="G86" s="125" t="s">
        <v>1683</v>
      </c>
      <c r="H86" s="125"/>
      <c r="I86" s="25" t="s">
        <v>2244</v>
      </c>
      <c r="J86" s="18" t="s">
        <v>2824</v>
      </c>
    </row>
    <row r="87" spans="1:12" x14ac:dyDescent="0.35">
      <c r="A87" s="17" t="s">
        <v>57</v>
      </c>
      <c r="B87" s="18" t="s">
        <v>2037</v>
      </c>
      <c r="C87" s="27" t="s">
        <v>2897</v>
      </c>
      <c r="D87" s="79" t="s">
        <v>2778</v>
      </c>
      <c r="E87" s="79" t="s">
        <v>1685</v>
      </c>
      <c r="F87" s="125" t="s">
        <v>1182</v>
      </c>
      <c r="G87" s="125" t="s">
        <v>3133</v>
      </c>
      <c r="H87" s="125"/>
      <c r="I87" s="18" t="s">
        <v>1558</v>
      </c>
      <c r="J87" s="18" t="s">
        <v>1654</v>
      </c>
      <c r="L87" s="35"/>
    </row>
    <row r="88" spans="1:12" x14ac:dyDescent="0.35">
      <c r="A88" s="17" t="s">
        <v>57</v>
      </c>
      <c r="B88" s="18" t="s">
        <v>2038</v>
      </c>
      <c r="C88" s="27" t="s">
        <v>2898</v>
      </c>
      <c r="D88" s="79" t="s">
        <v>2778</v>
      </c>
      <c r="E88" s="79" t="s">
        <v>1685</v>
      </c>
      <c r="F88" s="125" t="s">
        <v>1182</v>
      </c>
      <c r="G88" s="125" t="s">
        <v>3133</v>
      </c>
      <c r="H88" s="125"/>
      <c r="I88" s="18" t="s">
        <v>1558</v>
      </c>
      <c r="J88" s="18" t="s">
        <v>1658</v>
      </c>
      <c r="L88" s="35"/>
    </row>
    <row r="89" spans="1:12" x14ac:dyDescent="0.35">
      <c r="A89" s="17" t="s">
        <v>57</v>
      </c>
      <c r="B89" s="18" t="s">
        <v>2039</v>
      </c>
      <c r="C89" s="27" t="s">
        <v>2899</v>
      </c>
      <c r="D89" s="79" t="s">
        <v>2778</v>
      </c>
      <c r="E89" s="79" t="s">
        <v>1690</v>
      </c>
      <c r="F89" s="125" t="s">
        <v>1182</v>
      </c>
      <c r="G89" s="125" t="s">
        <v>3133</v>
      </c>
      <c r="H89" s="125"/>
      <c r="I89" s="18" t="s">
        <v>1558</v>
      </c>
      <c r="J89" s="18" t="s">
        <v>1689</v>
      </c>
      <c r="L89" s="35"/>
    </row>
    <row r="90" spans="1:12" x14ac:dyDescent="0.35">
      <c r="A90" s="17" t="s">
        <v>57</v>
      </c>
      <c r="B90" s="18" t="s">
        <v>2040</v>
      </c>
      <c r="C90" s="27" t="s">
        <v>2900</v>
      </c>
      <c r="D90" s="79" t="s">
        <v>2778</v>
      </c>
      <c r="E90" s="79" t="s">
        <v>1690</v>
      </c>
      <c r="F90" s="125" t="s">
        <v>1182</v>
      </c>
      <c r="G90" s="125" t="s">
        <v>3133</v>
      </c>
      <c r="H90" s="125"/>
      <c r="I90" s="18" t="s">
        <v>1558</v>
      </c>
      <c r="J90" s="18" t="s">
        <v>1691</v>
      </c>
      <c r="L90" s="35"/>
    </row>
    <row r="91" spans="1:12" x14ac:dyDescent="0.35">
      <c r="A91" s="17" t="s">
        <v>57</v>
      </c>
      <c r="B91" s="18" t="s">
        <v>2041</v>
      </c>
      <c r="C91" s="27" t="s">
        <v>2901</v>
      </c>
      <c r="D91" s="79" t="s">
        <v>2778</v>
      </c>
      <c r="E91" s="79" t="s">
        <v>1690</v>
      </c>
      <c r="F91" s="125" t="s">
        <v>1182</v>
      </c>
      <c r="G91" s="125" t="s">
        <v>3133</v>
      </c>
      <c r="H91" s="125"/>
      <c r="I91" s="18" t="s">
        <v>1558</v>
      </c>
      <c r="J91" s="18" t="s">
        <v>1692</v>
      </c>
      <c r="L91" s="35"/>
    </row>
    <row r="92" spans="1:12" x14ac:dyDescent="0.35">
      <c r="A92" s="17" t="s">
        <v>57</v>
      </c>
      <c r="B92" s="18" t="s">
        <v>2069</v>
      </c>
      <c r="C92" s="27" t="s">
        <v>2902</v>
      </c>
      <c r="D92" s="79" t="s">
        <v>2778</v>
      </c>
      <c r="E92" s="79" t="s">
        <v>1685</v>
      </c>
      <c r="F92" s="125" t="s">
        <v>1182</v>
      </c>
      <c r="G92" s="125" t="s">
        <v>3133</v>
      </c>
      <c r="H92" s="125"/>
      <c r="I92" s="18" t="s">
        <v>1558</v>
      </c>
      <c r="J92" s="18" t="s">
        <v>1654</v>
      </c>
      <c r="L92" s="35"/>
    </row>
    <row r="93" spans="1:12" x14ac:dyDescent="0.35">
      <c r="A93" s="17" t="s">
        <v>57</v>
      </c>
      <c r="B93" s="18" t="s">
        <v>2070</v>
      </c>
      <c r="C93" s="27" t="s">
        <v>2903</v>
      </c>
      <c r="D93" s="79" t="s">
        <v>2778</v>
      </c>
      <c r="E93" s="79" t="s">
        <v>1685</v>
      </c>
      <c r="F93" s="125" t="s">
        <v>1182</v>
      </c>
      <c r="G93" s="125" t="s">
        <v>3133</v>
      </c>
      <c r="H93" s="125"/>
      <c r="I93" s="18" t="s">
        <v>1558</v>
      </c>
      <c r="J93" s="18" t="s">
        <v>1658</v>
      </c>
      <c r="L93" s="35"/>
    </row>
    <row r="94" spans="1:12" x14ac:dyDescent="0.35">
      <c r="A94" s="17" t="s">
        <v>57</v>
      </c>
      <c r="B94" s="18" t="s">
        <v>2071</v>
      </c>
      <c r="C94" s="27" t="s">
        <v>2904</v>
      </c>
      <c r="D94" s="79" t="s">
        <v>2778</v>
      </c>
      <c r="E94" s="79" t="s">
        <v>1690</v>
      </c>
      <c r="F94" s="125" t="s">
        <v>1182</v>
      </c>
      <c r="G94" s="125" t="s">
        <v>3133</v>
      </c>
      <c r="H94" s="125"/>
      <c r="I94" s="18" t="s">
        <v>1558</v>
      </c>
      <c r="J94" s="18" t="s">
        <v>1689</v>
      </c>
      <c r="L94" s="35"/>
    </row>
    <row r="95" spans="1:12" x14ac:dyDescent="0.35">
      <c r="A95" s="17" t="s">
        <v>57</v>
      </c>
      <c r="B95" s="18" t="s">
        <v>2072</v>
      </c>
      <c r="C95" s="27" t="s">
        <v>2905</v>
      </c>
      <c r="D95" s="79" t="s">
        <v>2778</v>
      </c>
      <c r="E95" s="79" t="s">
        <v>1690</v>
      </c>
      <c r="F95" s="125" t="s">
        <v>1182</v>
      </c>
      <c r="G95" s="125" t="s">
        <v>3133</v>
      </c>
      <c r="H95" s="125"/>
      <c r="I95" s="18" t="s">
        <v>1558</v>
      </c>
      <c r="J95" s="18" t="s">
        <v>1691</v>
      </c>
      <c r="L95" s="35"/>
    </row>
    <row r="96" spans="1:12" x14ac:dyDescent="0.35">
      <c r="A96" s="17" t="s">
        <v>57</v>
      </c>
      <c r="B96" s="18" t="s">
        <v>2073</v>
      </c>
      <c r="C96" s="27" t="s">
        <v>2906</v>
      </c>
      <c r="D96" s="79" t="s">
        <v>2778</v>
      </c>
      <c r="E96" s="79" t="s">
        <v>1690</v>
      </c>
      <c r="F96" s="125" t="s">
        <v>1182</v>
      </c>
      <c r="G96" s="125" t="s">
        <v>3133</v>
      </c>
      <c r="H96" s="125"/>
      <c r="I96" s="18" t="s">
        <v>1558</v>
      </c>
      <c r="J96" s="18" t="s">
        <v>1692</v>
      </c>
      <c r="L96" s="35"/>
    </row>
    <row r="97" spans="1:12" x14ac:dyDescent="0.35">
      <c r="A97" s="17" t="s">
        <v>57</v>
      </c>
      <c r="B97" s="18" t="s">
        <v>2101</v>
      </c>
      <c r="C97" s="27" t="s">
        <v>2907</v>
      </c>
      <c r="D97" s="79" t="s">
        <v>2778</v>
      </c>
      <c r="E97" s="79" t="s">
        <v>1685</v>
      </c>
      <c r="F97" s="125" t="s">
        <v>1182</v>
      </c>
      <c r="G97" s="125" t="s">
        <v>3133</v>
      </c>
      <c r="H97" s="125"/>
      <c r="I97" s="18" t="s">
        <v>1558</v>
      </c>
      <c r="J97" s="18" t="s">
        <v>1654</v>
      </c>
      <c r="L97" s="35"/>
    </row>
    <row r="98" spans="1:12" x14ac:dyDescent="0.35">
      <c r="A98" s="17" t="s">
        <v>57</v>
      </c>
      <c r="B98" s="18" t="s">
        <v>2102</v>
      </c>
      <c r="C98" s="27" t="s">
        <v>2908</v>
      </c>
      <c r="D98" s="79" t="s">
        <v>2778</v>
      </c>
      <c r="E98" s="79" t="s">
        <v>1685</v>
      </c>
      <c r="F98" s="125" t="s">
        <v>1182</v>
      </c>
      <c r="G98" s="125" t="s">
        <v>3133</v>
      </c>
      <c r="H98" s="125"/>
      <c r="I98" s="18" t="s">
        <v>1558</v>
      </c>
      <c r="J98" s="18" t="s">
        <v>1658</v>
      </c>
      <c r="L98" s="35"/>
    </row>
    <row r="99" spans="1:12" x14ac:dyDescent="0.35">
      <c r="A99" s="17" t="s">
        <v>57</v>
      </c>
      <c r="B99" s="18" t="s">
        <v>2103</v>
      </c>
      <c r="C99" s="27" t="s">
        <v>2909</v>
      </c>
      <c r="D99" s="79" t="s">
        <v>2778</v>
      </c>
      <c r="E99" s="79" t="s">
        <v>1690</v>
      </c>
      <c r="F99" s="125" t="s">
        <v>1182</v>
      </c>
      <c r="G99" s="125" t="s">
        <v>3133</v>
      </c>
      <c r="H99" s="125"/>
      <c r="I99" s="18" t="s">
        <v>1558</v>
      </c>
      <c r="J99" s="18" t="s">
        <v>1689</v>
      </c>
      <c r="L99" s="35"/>
    </row>
    <row r="100" spans="1:12" x14ac:dyDescent="0.35">
      <c r="A100" s="17" t="s">
        <v>57</v>
      </c>
      <c r="B100" s="18" t="s">
        <v>2104</v>
      </c>
      <c r="C100" s="27" t="s">
        <v>2910</v>
      </c>
      <c r="D100" s="79" t="s">
        <v>2778</v>
      </c>
      <c r="E100" s="79" t="s">
        <v>1690</v>
      </c>
      <c r="F100" s="125" t="s">
        <v>1182</v>
      </c>
      <c r="G100" s="125" t="s">
        <v>3133</v>
      </c>
      <c r="H100" s="125"/>
      <c r="I100" s="18" t="s">
        <v>1558</v>
      </c>
      <c r="J100" s="18" t="s">
        <v>1691</v>
      </c>
      <c r="L100" s="35"/>
    </row>
    <row r="101" spans="1:12" x14ac:dyDescent="0.35">
      <c r="A101" s="17" t="s">
        <v>57</v>
      </c>
      <c r="B101" s="18" t="s">
        <v>2105</v>
      </c>
      <c r="C101" s="27" t="s">
        <v>2911</v>
      </c>
      <c r="D101" s="79" t="s">
        <v>2778</v>
      </c>
      <c r="E101" s="79" t="s">
        <v>1690</v>
      </c>
      <c r="F101" s="125" t="s">
        <v>1182</v>
      </c>
      <c r="G101" s="125" t="s">
        <v>3133</v>
      </c>
      <c r="H101" s="125"/>
      <c r="I101" s="18" t="s">
        <v>1558</v>
      </c>
      <c r="J101" s="18" t="s">
        <v>1692</v>
      </c>
      <c r="L101" s="35"/>
    </row>
    <row r="102" spans="1:12" x14ac:dyDescent="0.35">
      <c r="A102" s="17" t="s">
        <v>57</v>
      </c>
      <c r="B102" s="18" t="s">
        <v>2138</v>
      </c>
      <c r="C102" s="27" t="s">
        <v>2912</v>
      </c>
      <c r="D102" s="79" t="s">
        <v>2778</v>
      </c>
      <c r="E102" s="79" t="s">
        <v>1685</v>
      </c>
      <c r="F102" s="125" t="s">
        <v>1182</v>
      </c>
      <c r="G102" s="125" t="s">
        <v>3133</v>
      </c>
      <c r="H102" s="125"/>
      <c r="I102" s="18" t="s">
        <v>1558</v>
      </c>
      <c r="J102" s="18" t="s">
        <v>1654</v>
      </c>
      <c r="L102" s="35"/>
    </row>
    <row r="103" spans="1:12" x14ac:dyDescent="0.35">
      <c r="A103" s="17" t="s">
        <v>57</v>
      </c>
      <c r="B103" s="18" t="s">
        <v>2139</v>
      </c>
      <c r="C103" s="27" t="s">
        <v>2913</v>
      </c>
      <c r="D103" s="79" t="s">
        <v>2778</v>
      </c>
      <c r="E103" s="79" t="s">
        <v>1685</v>
      </c>
      <c r="F103" s="125" t="s">
        <v>1182</v>
      </c>
      <c r="G103" s="125" t="s">
        <v>3133</v>
      </c>
      <c r="H103" s="125"/>
      <c r="I103" s="18" t="s">
        <v>1558</v>
      </c>
      <c r="J103" s="18" t="s">
        <v>1658</v>
      </c>
      <c r="L103" s="35"/>
    </row>
    <row r="104" spans="1:12" x14ac:dyDescent="0.35">
      <c r="A104" s="17" t="s">
        <v>57</v>
      </c>
      <c r="B104" s="18" t="s">
        <v>2140</v>
      </c>
      <c r="C104" s="27" t="s">
        <v>2914</v>
      </c>
      <c r="D104" s="79" t="s">
        <v>2778</v>
      </c>
      <c r="E104" s="79" t="s">
        <v>1690</v>
      </c>
      <c r="F104" s="125" t="s">
        <v>1182</v>
      </c>
      <c r="G104" s="125" t="s">
        <v>3133</v>
      </c>
      <c r="H104" s="125"/>
      <c r="I104" s="18" t="s">
        <v>1558</v>
      </c>
      <c r="J104" s="18" t="s">
        <v>1689</v>
      </c>
      <c r="L104" s="35"/>
    </row>
    <row r="105" spans="1:12" x14ac:dyDescent="0.35">
      <c r="A105" s="17" t="s">
        <v>57</v>
      </c>
      <c r="B105" s="18" t="s">
        <v>2141</v>
      </c>
      <c r="C105" s="27" t="s">
        <v>1550</v>
      </c>
      <c r="D105" s="79" t="s">
        <v>2778</v>
      </c>
      <c r="E105" s="79" t="s">
        <v>1690</v>
      </c>
      <c r="F105" s="125" t="s">
        <v>1182</v>
      </c>
      <c r="G105" s="125" t="s">
        <v>3133</v>
      </c>
      <c r="H105" s="125"/>
      <c r="I105" s="18" t="s">
        <v>1558</v>
      </c>
      <c r="J105" s="18" t="s">
        <v>1691</v>
      </c>
      <c r="L105" s="35"/>
    </row>
    <row r="106" spans="1:12" x14ac:dyDescent="0.35">
      <c r="A106" s="17" t="s">
        <v>57</v>
      </c>
      <c r="B106" s="18" t="s">
        <v>2142</v>
      </c>
      <c r="C106" s="27" t="s">
        <v>1551</v>
      </c>
      <c r="D106" s="79" t="s">
        <v>2778</v>
      </c>
      <c r="E106" s="79" t="s">
        <v>1690</v>
      </c>
      <c r="F106" s="125" t="s">
        <v>1182</v>
      </c>
      <c r="G106" s="125" t="s">
        <v>3133</v>
      </c>
      <c r="H106" s="125"/>
      <c r="I106" s="18" t="s">
        <v>1558</v>
      </c>
      <c r="J106" s="18" t="s">
        <v>1692</v>
      </c>
      <c r="L106" s="35"/>
    </row>
    <row r="107" spans="1:12" x14ac:dyDescent="0.35">
      <c r="A107" s="17" t="s">
        <v>57</v>
      </c>
      <c r="B107" s="18" t="s">
        <v>2172</v>
      </c>
      <c r="C107" s="27" t="s">
        <v>2915</v>
      </c>
      <c r="D107" s="79" t="s">
        <v>2778</v>
      </c>
      <c r="E107" s="79" t="s">
        <v>1685</v>
      </c>
      <c r="F107" s="125" t="s">
        <v>1182</v>
      </c>
      <c r="G107" s="125" t="s">
        <v>3133</v>
      </c>
      <c r="H107" s="125"/>
      <c r="I107" s="18" t="s">
        <v>1558</v>
      </c>
      <c r="J107" s="18" t="s">
        <v>1654</v>
      </c>
      <c r="L107" s="35"/>
    </row>
    <row r="108" spans="1:12" x14ac:dyDescent="0.35">
      <c r="A108" s="17" t="s">
        <v>57</v>
      </c>
      <c r="B108" s="18" t="s">
        <v>2173</v>
      </c>
      <c r="C108" s="27" t="s">
        <v>2916</v>
      </c>
      <c r="D108" s="79" t="s">
        <v>2778</v>
      </c>
      <c r="E108" s="79" t="s">
        <v>1685</v>
      </c>
      <c r="F108" s="125" t="s">
        <v>1182</v>
      </c>
      <c r="G108" s="125" t="s">
        <v>3133</v>
      </c>
      <c r="H108" s="125"/>
      <c r="I108" s="18" t="s">
        <v>1558</v>
      </c>
      <c r="J108" s="18" t="s">
        <v>1658</v>
      </c>
      <c r="L108" s="35"/>
    </row>
    <row r="109" spans="1:12" x14ac:dyDescent="0.35">
      <c r="A109" s="17" t="s">
        <v>57</v>
      </c>
      <c r="B109" s="18" t="s">
        <v>2174</v>
      </c>
      <c r="C109" s="27" t="s">
        <v>2917</v>
      </c>
      <c r="D109" s="79" t="s">
        <v>2778</v>
      </c>
      <c r="E109" s="79" t="s">
        <v>1690</v>
      </c>
      <c r="F109" s="125" t="s">
        <v>1182</v>
      </c>
      <c r="G109" s="125" t="s">
        <v>3133</v>
      </c>
      <c r="H109" s="125"/>
      <c r="I109" s="18" t="s">
        <v>1558</v>
      </c>
      <c r="J109" s="18" t="s">
        <v>1689</v>
      </c>
      <c r="L109" s="35"/>
    </row>
    <row r="110" spans="1:12" x14ac:dyDescent="0.35">
      <c r="A110" s="17" t="s">
        <v>57</v>
      </c>
      <c r="B110" s="18" t="s">
        <v>2175</v>
      </c>
      <c r="C110" s="27" t="s">
        <v>1548</v>
      </c>
      <c r="D110" s="79" t="s">
        <v>2778</v>
      </c>
      <c r="E110" s="79" t="s">
        <v>1690</v>
      </c>
      <c r="F110" s="125" t="s">
        <v>1182</v>
      </c>
      <c r="G110" s="125" t="s">
        <v>3133</v>
      </c>
      <c r="H110" s="125"/>
      <c r="I110" s="18" t="s">
        <v>1558</v>
      </c>
      <c r="J110" s="18" t="s">
        <v>1691</v>
      </c>
      <c r="L110" s="35"/>
    </row>
    <row r="111" spans="1:12" x14ac:dyDescent="0.35">
      <c r="A111" s="17" t="s">
        <v>57</v>
      </c>
      <c r="B111" s="18" t="s">
        <v>2176</v>
      </c>
      <c r="C111" s="27" t="s">
        <v>1549</v>
      </c>
      <c r="D111" s="79" t="s">
        <v>2778</v>
      </c>
      <c r="E111" s="79" t="s">
        <v>1690</v>
      </c>
      <c r="F111" s="125" t="s">
        <v>1182</v>
      </c>
      <c r="G111" s="125" t="s">
        <v>3133</v>
      </c>
      <c r="H111" s="125"/>
      <c r="I111" s="18" t="s">
        <v>1558</v>
      </c>
      <c r="J111" s="18" t="s">
        <v>1692</v>
      </c>
      <c r="L111" s="35"/>
    </row>
    <row r="112" spans="1:12" x14ac:dyDescent="0.35">
      <c r="A112" s="17" t="s">
        <v>57</v>
      </c>
      <c r="B112" s="18" t="s">
        <v>2204</v>
      </c>
      <c r="C112" s="27" t="s">
        <v>2918</v>
      </c>
      <c r="D112" s="79" t="s">
        <v>2778</v>
      </c>
      <c r="E112" s="79" t="s">
        <v>1685</v>
      </c>
      <c r="F112" s="125" t="s">
        <v>1182</v>
      </c>
      <c r="G112" s="125" t="s">
        <v>3133</v>
      </c>
      <c r="H112" s="125"/>
      <c r="I112" s="18" t="s">
        <v>1558</v>
      </c>
      <c r="J112" s="18" t="s">
        <v>1654</v>
      </c>
      <c r="L112" s="35"/>
    </row>
    <row r="113" spans="1:12" x14ac:dyDescent="0.35">
      <c r="A113" s="17" t="s">
        <v>57</v>
      </c>
      <c r="B113" s="18" t="s">
        <v>2205</v>
      </c>
      <c r="C113" s="27" t="s">
        <v>2919</v>
      </c>
      <c r="D113" s="79" t="s">
        <v>2778</v>
      </c>
      <c r="E113" s="79" t="s">
        <v>1685</v>
      </c>
      <c r="F113" s="125" t="s">
        <v>1182</v>
      </c>
      <c r="G113" s="125" t="s">
        <v>3133</v>
      </c>
      <c r="H113" s="125"/>
      <c r="I113" s="18" t="s">
        <v>1558</v>
      </c>
      <c r="J113" s="18" t="s">
        <v>1658</v>
      </c>
      <c r="L113" s="35"/>
    </row>
    <row r="114" spans="1:12" x14ac:dyDescent="0.35">
      <c r="A114" s="17" t="s">
        <v>57</v>
      </c>
      <c r="B114" s="18" t="s">
        <v>2206</v>
      </c>
      <c r="C114" s="27" t="s">
        <v>2920</v>
      </c>
      <c r="D114" s="79" t="s">
        <v>2778</v>
      </c>
      <c r="E114" s="79" t="s">
        <v>1690</v>
      </c>
      <c r="F114" s="125" t="s">
        <v>1182</v>
      </c>
      <c r="G114" s="125" t="s">
        <v>3133</v>
      </c>
      <c r="H114" s="125"/>
      <c r="I114" s="18" t="s">
        <v>1558</v>
      </c>
      <c r="J114" s="18" t="s">
        <v>1689</v>
      </c>
      <c r="L114" s="35"/>
    </row>
    <row r="115" spans="1:12" x14ac:dyDescent="0.35">
      <c r="A115" s="17" t="s">
        <v>57</v>
      </c>
      <c r="B115" s="18" t="s">
        <v>2207</v>
      </c>
      <c r="C115" s="27" t="s">
        <v>2921</v>
      </c>
      <c r="D115" s="79" t="s">
        <v>2778</v>
      </c>
      <c r="E115" s="79" t="s">
        <v>1690</v>
      </c>
      <c r="F115" s="125" t="s">
        <v>1182</v>
      </c>
      <c r="G115" s="125" t="s">
        <v>3133</v>
      </c>
      <c r="H115" s="125"/>
      <c r="I115" s="18" t="s">
        <v>1558</v>
      </c>
      <c r="J115" s="18" t="s">
        <v>1691</v>
      </c>
      <c r="L115" s="35"/>
    </row>
    <row r="116" spans="1:12" x14ac:dyDescent="0.35">
      <c r="A116" s="17" t="s">
        <v>57</v>
      </c>
      <c r="B116" s="18" t="s">
        <v>2208</v>
      </c>
      <c r="C116" s="27" t="s">
        <v>2922</v>
      </c>
      <c r="D116" s="79" t="s">
        <v>2778</v>
      </c>
      <c r="E116" s="79" t="s">
        <v>1690</v>
      </c>
      <c r="F116" s="125" t="s">
        <v>1182</v>
      </c>
      <c r="G116" s="125" t="s">
        <v>3133</v>
      </c>
      <c r="H116" s="125"/>
      <c r="I116" s="18" t="s">
        <v>1558</v>
      </c>
      <c r="J116" s="18" t="s">
        <v>1692</v>
      </c>
      <c r="L116" s="35"/>
    </row>
    <row r="117" spans="1:12" x14ac:dyDescent="0.35">
      <c r="A117" s="17" t="s">
        <v>57</v>
      </c>
      <c r="B117" s="18" t="s">
        <v>2042</v>
      </c>
      <c r="C117" s="25" t="s">
        <v>2923</v>
      </c>
      <c r="D117" s="79" t="s">
        <v>2778</v>
      </c>
      <c r="E117" s="79" t="s">
        <v>1685</v>
      </c>
      <c r="F117" s="125" t="s">
        <v>1182</v>
      </c>
      <c r="G117" s="125" t="s">
        <v>3133</v>
      </c>
      <c r="H117" s="125"/>
      <c r="I117" s="18" t="s">
        <v>1558</v>
      </c>
      <c r="J117" s="18" t="s">
        <v>1659</v>
      </c>
      <c r="L117" s="35"/>
    </row>
    <row r="118" spans="1:12" x14ac:dyDescent="0.35">
      <c r="A118" s="17" t="s">
        <v>57</v>
      </c>
      <c r="B118" s="18" t="s">
        <v>2043</v>
      </c>
      <c r="C118" s="25" t="s">
        <v>2924</v>
      </c>
      <c r="D118" s="79" t="s">
        <v>2778</v>
      </c>
      <c r="E118" s="79" t="s">
        <v>1685</v>
      </c>
      <c r="F118" s="125" t="s">
        <v>1182</v>
      </c>
      <c r="G118" s="125" t="s">
        <v>3133</v>
      </c>
      <c r="H118" s="125"/>
      <c r="I118" s="18" t="s">
        <v>1558</v>
      </c>
      <c r="J118" s="18" t="s">
        <v>1660</v>
      </c>
      <c r="L118" s="35"/>
    </row>
    <row r="119" spans="1:12" x14ac:dyDescent="0.35">
      <c r="A119" s="17" t="s">
        <v>57</v>
      </c>
      <c r="B119" s="18" t="s">
        <v>2044</v>
      </c>
      <c r="C119" s="27" t="s">
        <v>2925</v>
      </c>
      <c r="D119" s="79" t="s">
        <v>2778</v>
      </c>
      <c r="E119" s="79" t="s">
        <v>1690</v>
      </c>
      <c r="F119" s="125" t="s">
        <v>1182</v>
      </c>
      <c r="G119" s="125" t="s">
        <v>3133</v>
      </c>
      <c r="H119" s="125"/>
      <c r="I119" s="18" t="s">
        <v>1558</v>
      </c>
      <c r="J119" s="18" t="s">
        <v>1694</v>
      </c>
      <c r="L119" s="35"/>
    </row>
    <row r="120" spans="1:12" x14ac:dyDescent="0.35">
      <c r="A120" s="17" t="s">
        <v>57</v>
      </c>
      <c r="B120" s="18" t="s">
        <v>2074</v>
      </c>
      <c r="C120" s="25" t="s">
        <v>2926</v>
      </c>
      <c r="D120" s="79" t="s">
        <v>2778</v>
      </c>
      <c r="E120" s="79" t="s">
        <v>1685</v>
      </c>
      <c r="F120" s="125" t="s">
        <v>1182</v>
      </c>
      <c r="G120" s="125" t="s">
        <v>3133</v>
      </c>
      <c r="H120" s="125"/>
      <c r="I120" s="18" t="s">
        <v>1558</v>
      </c>
      <c r="J120" s="18" t="s">
        <v>1659</v>
      </c>
      <c r="L120" s="35"/>
    </row>
    <row r="121" spans="1:12" x14ac:dyDescent="0.35">
      <c r="A121" s="17" t="s">
        <v>57</v>
      </c>
      <c r="B121" s="18" t="s">
        <v>2075</v>
      </c>
      <c r="C121" s="25" t="s">
        <v>2927</v>
      </c>
      <c r="D121" s="79" t="s">
        <v>2778</v>
      </c>
      <c r="E121" s="79" t="s">
        <v>1685</v>
      </c>
      <c r="F121" s="125" t="s">
        <v>1182</v>
      </c>
      <c r="G121" s="125" t="s">
        <v>3133</v>
      </c>
      <c r="H121" s="125"/>
      <c r="I121" s="18" t="s">
        <v>1558</v>
      </c>
      <c r="J121" s="18" t="s">
        <v>1660</v>
      </c>
      <c r="L121" s="35"/>
    </row>
    <row r="122" spans="1:12" x14ac:dyDescent="0.35">
      <c r="A122" s="17" t="s">
        <v>57</v>
      </c>
      <c r="B122" s="18" t="s">
        <v>2076</v>
      </c>
      <c r="C122" s="25" t="s">
        <v>2928</v>
      </c>
      <c r="D122" s="79" t="s">
        <v>2778</v>
      </c>
      <c r="E122" s="79" t="s">
        <v>1690</v>
      </c>
      <c r="F122" s="125" t="s">
        <v>1182</v>
      </c>
      <c r="G122" s="125" t="s">
        <v>3133</v>
      </c>
      <c r="H122" s="125"/>
      <c r="I122" s="18" t="s">
        <v>1558</v>
      </c>
      <c r="J122" s="18" t="s">
        <v>1694</v>
      </c>
      <c r="L122" s="35"/>
    </row>
    <row r="123" spans="1:12" x14ac:dyDescent="0.35">
      <c r="A123" s="17" t="s">
        <v>57</v>
      </c>
      <c r="B123" s="18" t="s">
        <v>2106</v>
      </c>
      <c r="C123" s="25" t="s">
        <v>2929</v>
      </c>
      <c r="D123" s="79" t="s">
        <v>2778</v>
      </c>
      <c r="E123" s="79" t="s">
        <v>1685</v>
      </c>
      <c r="F123" s="125" t="s">
        <v>1182</v>
      </c>
      <c r="G123" s="125" t="s">
        <v>3133</v>
      </c>
      <c r="H123" s="125"/>
      <c r="I123" s="18" t="s">
        <v>1558</v>
      </c>
      <c r="J123" s="18" t="s">
        <v>1659</v>
      </c>
      <c r="L123" s="35"/>
    </row>
    <row r="124" spans="1:12" x14ac:dyDescent="0.35">
      <c r="A124" s="17" t="s">
        <v>57</v>
      </c>
      <c r="B124" s="18" t="s">
        <v>2107</v>
      </c>
      <c r="C124" s="25" t="s">
        <v>2930</v>
      </c>
      <c r="D124" s="79" t="s">
        <v>2778</v>
      </c>
      <c r="E124" s="79" t="s">
        <v>1685</v>
      </c>
      <c r="F124" s="125" t="s">
        <v>1182</v>
      </c>
      <c r="G124" s="125" t="s">
        <v>3133</v>
      </c>
      <c r="H124" s="125"/>
      <c r="I124" s="18" t="s">
        <v>1558</v>
      </c>
      <c r="J124" s="18" t="s">
        <v>1660</v>
      </c>
      <c r="L124" s="35"/>
    </row>
    <row r="125" spans="1:12" x14ac:dyDescent="0.35">
      <c r="A125" s="17" t="s">
        <v>57</v>
      </c>
      <c r="B125" s="18" t="s">
        <v>2108</v>
      </c>
      <c r="C125" s="25" t="s">
        <v>2931</v>
      </c>
      <c r="D125" s="79" t="s">
        <v>2778</v>
      </c>
      <c r="E125" s="79" t="s">
        <v>1690</v>
      </c>
      <c r="F125" s="125" t="s">
        <v>1182</v>
      </c>
      <c r="G125" s="125" t="s">
        <v>3133</v>
      </c>
      <c r="H125" s="125"/>
      <c r="I125" s="18" t="s">
        <v>1558</v>
      </c>
      <c r="J125" s="18" t="s">
        <v>1694</v>
      </c>
      <c r="L125" s="35"/>
    </row>
    <row r="126" spans="1:12" x14ac:dyDescent="0.35">
      <c r="A126" s="17" t="s">
        <v>57</v>
      </c>
      <c r="B126" s="18" t="s">
        <v>2143</v>
      </c>
      <c r="C126" s="25" t="s">
        <v>2936</v>
      </c>
      <c r="D126" s="79" t="s">
        <v>2778</v>
      </c>
      <c r="E126" s="79" t="s">
        <v>1685</v>
      </c>
      <c r="F126" s="125" t="s">
        <v>1182</v>
      </c>
      <c r="G126" s="125" t="s">
        <v>3133</v>
      </c>
      <c r="H126" s="125"/>
      <c r="I126" s="18" t="s">
        <v>1558</v>
      </c>
      <c r="J126" s="18" t="s">
        <v>1659</v>
      </c>
      <c r="L126" s="35"/>
    </row>
    <row r="127" spans="1:12" x14ac:dyDescent="0.35">
      <c r="A127" s="17" t="s">
        <v>57</v>
      </c>
      <c r="B127" s="18" t="s">
        <v>2144</v>
      </c>
      <c r="C127" s="25" t="s">
        <v>2937</v>
      </c>
      <c r="D127" s="79" t="s">
        <v>2778</v>
      </c>
      <c r="E127" s="79" t="s">
        <v>1685</v>
      </c>
      <c r="F127" s="125" t="s">
        <v>1182</v>
      </c>
      <c r="G127" s="125" t="s">
        <v>3133</v>
      </c>
      <c r="H127" s="125"/>
      <c r="I127" s="18" t="s">
        <v>1558</v>
      </c>
      <c r="J127" s="18" t="s">
        <v>1660</v>
      </c>
      <c r="L127" s="35"/>
    </row>
    <row r="128" spans="1:12" x14ac:dyDescent="0.35">
      <c r="A128" s="17" t="s">
        <v>57</v>
      </c>
      <c r="B128" s="18" t="s">
        <v>2145</v>
      </c>
      <c r="C128" s="25" t="s">
        <v>2938</v>
      </c>
      <c r="D128" s="79" t="s">
        <v>2778</v>
      </c>
      <c r="E128" s="79" t="s">
        <v>1690</v>
      </c>
      <c r="F128" s="125" t="s">
        <v>1182</v>
      </c>
      <c r="G128" s="125" t="s">
        <v>3133</v>
      </c>
      <c r="H128" s="125"/>
      <c r="I128" s="18" t="s">
        <v>1558</v>
      </c>
      <c r="J128" s="18" t="s">
        <v>1694</v>
      </c>
      <c r="L128" s="35"/>
    </row>
    <row r="129" spans="1:12" x14ac:dyDescent="0.35">
      <c r="A129" s="17" t="s">
        <v>57</v>
      </c>
      <c r="B129" s="18" t="s">
        <v>2177</v>
      </c>
      <c r="C129" s="25" t="s">
        <v>2939</v>
      </c>
      <c r="D129" s="79" t="s">
        <v>2778</v>
      </c>
      <c r="E129" s="79" t="s">
        <v>1685</v>
      </c>
      <c r="F129" s="125" t="s">
        <v>1182</v>
      </c>
      <c r="G129" s="125" t="s">
        <v>3133</v>
      </c>
      <c r="H129" s="125"/>
      <c r="I129" s="18" t="s">
        <v>1558</v>
      </c>
      <c r="J129" s="18" t="s">
        <v>1659</v>
      </c>
      <c r="L129" s="35"/>
    </row>
    <row r="130" spans="1:12" x14ac:dyDescent="0.35">
      <c r="A130" s="17" t="s">
        <v>57</v>
      </c>
      <c r="B130" s="18" t="s">
        <v>2178</v>
      </c>
      <c r="C130" s="25" t="s">
        <v>2940</v>
      </c>
      <c r="D130" s="79" t="s">
        <v>2778</v>
      </c>
      <c r="E130" s="79" t="s">
        <v>1685</v>
      </c>
      <c r="F130" s="125" t="s">
        <v>1182</v>
      </c>
      <c r="G130" s="125" t="s">
        <v>3133</v>
      </c>
      <c r="H130" s="125"/>
      <c r="I130" s="18" t="s">
        <v>1558</v>
      </c>
      <c r="J130" s="18" t="s">
        <v>1660</v>
      </c>
      <c r="L130" s="35"/>
    </row>
    <row r="131" spans="1:12" x14ac:dyDescent="0.35">
      <c r="A131" s="17" t="s">
        <v>57</v>
      </c>
      <c r="B131" s="18" t="s">
        <v>2179</v>
      </c>
      <c r="C131" s="25" t="s">
        <v>2941</v>
      </c>
      <c r="D131" s="79" t="s">
        <v>2778</v>
      </c>
      <c r="E131" s="79" t="s">
        <v>1690</v>
      </c>
      <c r="F131" s="125" t="s">
        <v>1182</v>
      </c>
      <c r="G131" s="125" t="s">
        <v>3133</v>
      </c>
      <c r="H131" s="125"/>
      <c r="I131" s="18" t="s">
        <v>1558</v>
      </c>
      <c r="J131" s="18" t="s">
        <v>1694</v>
      </c>
      <c r="L131" s="35"/>
    </row>
    <row r="132" spans="1:12" x14ac:dyDescent="0.35">
      <c r="A132" s="17" t="s">
        <v>57</v>
      </c>
      <c r="B132" s="18" t="s">
        <v>2209</v>
      </c>
      <c r="C132" s="25" t="s">
        <v>2932</v>
      </c>
      <c r="D132" s="79" t="s">
        <v>2778</v>
      </c>
      <c r="E132" s="79" t="s">
        <v>1685</v>
      </c>
      <c r="F132" s="125" t="s">
        <v>1182</v>
      </c>
      <c r="G132" s="125" t="s">
        <v>3133</v>
      </c>
      <c r="H132" s="125"/>
      <c r="I132" s="18" t="s">
        <v>1558</v>
      </c>
      <c r="J132" s="18" t="s">
        <v>1659</v>
      </c>
      <c r="L132" s="35"/>
    </row>
    <row r="133" spans="1:12" x14ac:dyDescent="0.35">
      <c r="A133" s="17" t="s">
        <v>57</v>
      </c>
      <c r="B133" s="18" t="s">
        <v>2210</v>
      </c>
      <c r="C133" s="25" t="s">
        <v>2933</v>
      </c>
      <c r="D133" s="79" t="s">
        <v>2778</v>
      </c>
      <c r="E133" s="79" t="s">
        <v>1685</v>
      </c>
      <c r="F133" s="125" t="s">
        <v>1182</v>
      </c>
      <c r="G133" s="125" t="s">
        <v>3133</v>
      </c>
      <c r="H133" s="125"/>
      <c r="I133" s="18" t="s">
        <v>1558</v>
      </c>
      <c r="J133" s="18" t="s">
        <v>1660</v>
      </c>
      <c r="L133" s="35"/>
    </row>
    <row r="134" spans="1:12" x14ac:dyDescent="0.35">
      <c r="A134" s="17" t="s">
        <v>57</v>
      </c>
      <c r="B134" s="18" t="s">
        <v>2211</v>
      </c>
      <c r="C134" s="25" t="s">
        <v>2934</v>
      </c>
      <c r="D134" s="79" t="s">
        <v>2778</v>
      </c>
      <c r="E134" s="79" t="s">
        <v>1690</v>
      </c>
      <c r="F134" s="125" t="s">
        <v>1182</v>
      </c>
      <c r="G134" s="125" t="s">
        <v>3133</v>
      </c>
      <c r="H134" s="125"/>
      <c r="I134" s="18" t="s">
        <v>1558</v>
      </c>
      <c r="J134" s="18" t="s">
        <v>1694</v>
      </c>
      <c r="L134" s="35"/>
    </row>
    <row r="135" spans="1:12" x14ac:dyDescent="0.35">
      <c r="A135" s="18" t="s">
        <v>57</v>
      </c>
      <c r="B135" s="18" t="s">
        <v>1547</v>
      </c>
      <c r="C135" s="25" t="s">
        <v>2935</v>
      </c>
      <c r="D135" s="78" t="s">
        <v>2778</v>
      </c>
      <c r="E135" s="79" t="s">
        <v>2768</v>
      </c>
      <c r="F135" s="125" t="s">
        <v>1182</v>
      </c>
      <c r="G135" s="125" t="s">
        <v>1683</v>
      </c>
      <c r="H135" s="125"/>
      <c r="I135" s="18" t="s">
        <v>1586</v>
      </c>
      <c r="J135" s="18"/>
      <c r="L135" s="35"/>
    </row>
    <row r="136" spans="1:12" x14ac:dyDescent="0.35">
      <c r="A136" s="18" t="s">
        <v>57</v>
      </c>
      <c r="B136" s="19" t="s">
        <v>1719</v>
      </c>
      <c r="C136" s="25" t="s">
        <v>1937</v>
      </c>
      <c r="D136" s="78" t="s">
        <v>2778</v>
      </c>
      <c r="E136" s="79" t="s">
        <v>1685</v>
      </c>
      <c r="F136" s="125" t="s">
        <v>1182</v>
      </c>
      <c r="G136" s="125" t="s">
        <v>1683</v>
      </c>
      <c r="H136" s="125"/>
      <c r="I136" s="18" t="s">
        <v>1586</v>
      </c>
      <c r="J136" s="18"/>
      <c r="L136" s="35"/>
    </row>
    <row r="137" spans="1:12" ht="29" x14ac:dyDescent="0.35">
      <c r="A137" s="18" t="s">
        <v>57</v>
      </c>
      <c r="B137" s="18" t="s">
        <v>1543</v>
      </c>
      <c r="C137" s="25" t="s">
        <v>1566</v>
      </c>
      <c r="D137" s="78" t="s">
        <v>2778</v>
      </c>
      <c r="E137" s="79" t="s">
        <v>1685</v>
      </c>
      <c r="F137" s="125" t="s">
        <v>1182</v>
      </c>
      <c r="G137" s="125" t="s">
        <v>1683</v>
      </c>
      <c r="H137" s="125"/>
      <c r="I137" s="18" t="s">
        <v>1586</v>
      </c>
      <c r="J137" s="18"/>
    </row>
    <row r="138" spans="1:12" ht="29" x14ac:dyDescent="0.35">
      <c r="A138" s="18" t="s">
        <v>57</v>
      </c>
      <c r="B138" s="18" t="s">
        <v>1567</v>
      </c>
      <c r="C138" s="25" t="s">
        <v>2942</v>
      </c>
      <c r="D138" s="79" t="s">
        <v>2778</v>
      </c>
      <c r="E138" s="79" t="s">
        <v>1690</v>
      </c>
      <c r="F138" s="34" t="s">
        <v>1182</v>
      </c>
      <c r="G138" s="34" t="s">
        <v>3133</v>
      </c>
      <c r="H138" s="125"/>
      <c r="I138" s="18" t="s">
        <v>1586</v>
      </c>
      <c r="J138" s="18" t="s">
        <v>1721</v>
      </c>
      <c r="L138" s="35"/>
    </row>
    <row r="139" spans="1:12" ht="29" x14ac:dyDescent="0.35">
      <c r="A139" s="18" t="s">
        <v>57</v>
      </c>
      <c r="B139" s="18" t="s">
        <v>1573</v>
      </c>
      <c r="C139" s="25" t="s">
        <v>2943</v>
      </c>
      <c r="D139" s="79" t="s">
        <v>2778</v>
      </c>
      <c r="E139" s="79" t="s">
        <v>1690</v>
      </c>
      <c r="F139" s="34" t="s">
        <v>1182</v>
      </c>
      <c r="G139" s="34" t="s">
        <v>3133</v>
      </c>
      <c r="H139" s="125"/>
      <c r="I139" s="18" t="s">
        <v>1586</v>
      </c>
      <c r="J139" s="18" t="s">
        <v>1722</v>
      </c>
      <c r="L139" s="35"/>
    </row>
    <row r="140" spans="1:12" ht="29" x14ac:dyDescent="0.35">
      <c r="A140" s="18" t="s">
        <v>57</v>
      </c>
      <c r="B140" s="18" t="s">
        <v>1574</v>
      </c>
      <c r="C140" s="25" t="s">
        <v>1575</v>
      </c>
      <c r="D140" s="79" t="s">
        <v>2778</v>
      </c>
      <c r="E140" s="79" t="s">
        <v>1690</v>
      </c>
      <c r="F140" s="125" t="s">
        <v>1182</v>
      </c>
      <c r="G140" s="125" t="s">
        <v>3133</v>
      </c>
      <c r="H140" s="125"/>
      <c r="I140" s="18" t="s">
        <v>1586</v>
      </c>
      <c r="J140" s="18" t="s">
        <v>1723</v>
      </c>
      <c r="L140" s="35"/>
    </row>
    <row r="141" spans="1:12" x14ac:dyDescent="0.35">
      <c r="A141" s="18" t="s">
        <v>57</v>
      </c>
      <c r="B141" s="18" t="s">
        <v>1576</v>
      </c>
      <c r="C141" s="25" t="s">
        <v>2944</v>
      </c>
      <c r="D141" s="79" t="s">
        <v>2778</v>
      </c>
      <c r="E141" s="79" t="s">
        <v>1690</v>
      </c>
      <c r="F141" s="125" t="s">
        <v>1182</v>
      </c>
      <c r="G141" s="125" t="s">
        <v>3133</v>
      </c>
      <c r="H141" s="125"/>
      <c r="I141" s="18" t="s">
        <v>1586</v>
      </c>
      <c r="J141" s="18" t="s">
        <v>1724</v>
      </c>
      <c r="L141" s="35"/>
    </row>
    <row r="142" spans="1:12" ht="29" x14ac:dyDescent="0.35">
      <c r="A142" s="18" t="s">
        <v>57</v>
      </c>
      <c r="B142" s="18" t="s">
        <v>1577</v>
      </c>
      <c r="C142" s="25" t="s">
        <v>2945</v>
      </c>
      <c r="D142" s="79" t="s">
        <v>2778</v>
      </c>
      <c r="E142" s="79" t="s">
        <v>1690</v>
      </c>
      <c r="F142" s="34" t="s">
        <v>1182</v>
      </c>
      <c r="G142" s="34" t="s">
        <v>3133</v>
      </c>
      <c r="H142" s="125"/>
      <c r="I142" s="18" t="s">
        <v>1586</v>
      </c>
      <c r="J142" s="18" t="s">
        <v>1721</v>
      </c>
      <c r="L142" s="35"/>
    </row>
    <row r="143" spans="1:12" ht="29" x14ac:dyDescent="0.35">
      <c r="A143" s="18" t="s">
        <v>57</v>
      </c>
      <c r="B143" s="18" t="s">
        <v>1578</v>
      </c>
      <c r="C143" s="25" t="s">
        <v>2946</v>
      </c>
      <c r="D143" s="79" t="s">
        <v>2778</v>
      </c>
      <c r="E143" s="79" t="s">
        <v>1690</v>
      </c>
      <c r="F143" s="34" t="s">
        <v>1182</v>
      </c>
      <c r="G143" s="34" t="s">
        <v>3133</v>
      </c>
      <c r="H143" s="125"/>
      <c r="I143" s="18" t="s">
        <v>1586</v>
      </c>
      <c r="J143" s="18" t="s">
        <v>1722</v>
      </c>
      <c r="L143" s="35"/>
    </row>
    <row r="144" spans="1:12" ht="29" x14ac:dyDescent="0.35">
      <c r="A144" s="18" t="s">
        <v>57</v>
      </c>
      <c r="B144" s="18" t="s">
        <v>1579</v>
      </c>
      <c r="C144" s="25" t="s">
        <v>1580</v>
      </c>
      <c r="D144" s="79" t="s">
        <v>2778</v>
      </c>
      <c r="E144" s="79" t="s">
        <v>1690</v>
      </c>
      <c r="F144" s="125" t="s">
        <v>1182</v>
      </c>
      <c r="G144" s="125" t="s">
        <v>3133</v>
      </c>
      <c r="H144" s="125"/>
      <c r="I144" s="18" t="s">
        <v>1586</v>
      </c>
      <c r="J144" s="18" t="s">
        <v>1723</v>
      </c>
      <c r="L144" s="35"/>
    </row>
    <row r="145" spans="1:12" x14ac:dyDescent="0.35">
      <c r="A145" s="18" t="s">
        <v>57</v>
      </c>
      <c r="B145" s="18" t="s">
        <v>1581</v>
      </c>
      <c r="C145" s="25" t="s">
        <v>2947</v>
      </c>
      <c r="D145" s="79" t="s">
        <v>2778</v>
      </c>
      <c r="E145" s="79" t="s">
        <v>1690</v>
      </c>
      <c r="F145" s="125" t="s">
        <v>1182</v>
      </c>
      <c r="G145" s="125" t="s">
        <v>3133</v>
      </c>
      <c r="H145" s="125"/>
      <c r="I145" s="18" t="s">
        <v>1586</v>
      </c>
      <c r="J145" s="18" t="s">
        <v>1724</v>
      </c>
      <c r="L145" s="35"/>
    </row>
    <row r="146" spans="1:12" ht="29" x14ac:dyDescent="0.35">
      <c r="A146" s="18" t="s">
        <v>57</v>
      </c>
      <c r="B146" s="18" t="s">
        <v>1582</v>
      </c>
      <c r="C146" s="25" t="s">
        <v>2948</v>
      </c>
      <c r="D146" s="79" t="s">
        <v>2778</v>
      </c>
      <c r="E146" s="79" t="s">
        <v>1690</v>
      </c>
      <c r="F146" s="34" t="s">
        <v>1182</v>
      </c>
      <c r="G146" s="34" t="s">
        <v>3133</v>
      </c>
      <c r="H146" s="125"/>
      <c r="I146" s="18" t="s">
        <v>1586</v>
      </c>
      <c r="J146" s="18" t="s">
        <v>1721</v>
      </c>
      <c r="L146" s="35"/>
    </row>
    <row r="147" spans="1:12" ht="29" x14ac:dyDescent="0.35">
      <c r="A147" s="18" t="s">
        <v>57</v>
      </c>
      <c r="B147" s="18" t="s">
        <v>1583</v>
      </c>
      <c r="C147" s="25" t="s">
        <v>2949</v>
      </c>
      <c r="D147" s="79" t="s">
        <v>2778</v>
      </c>
      <c r="E147" s="79" t="s">
        <v>1690</v>
      </c>
      <c r="F147" s="34" t="s">
        <v>1182</v>
      </c>
      <c r="G147" s="34" t="s">
        <v>3133</v>
      </c>
      <c r="H147" s="125"/>
      <c r="I147" s="18" t="s">
        <v>1586</v>
      </c>
      <c r="J147" s="18" t="s">
        <v>1722</v>
      </c>
      <c r="L147" s="35"/>
    </row>
    <row r="148" spans="1:12" ht="29" x14ac:dyDescent="0.35">
      <c r="A148" s="18" t="s">
        <v>57</v>
      </c>
      <c r="B148" s="18" t="s">
        <v>1584</v>
      </c>
      <c r="C148" s="25" t="s">
        <v>2950</v>
      </c>
      <c r="D148" s="79" t="s">
        <v>2778</v>
      </c>
      <c r="E148" s="79" t="s">
        <v>1690</v>
      </c>
      <c r="F148" s="125" t="s">
        <v>1182</v>
      </c>
      <c r="G148" s="125" t="s">
        <v>3133</v>
      </c>
      <c r="H148" s="125"/>
      <c r="I148" s="18" t="s">
        <v>1586</v>
      </c>
      <c r="J148" s="18" t="s">
        <v>1723</v>
      </c>
      <c r="L148" s="35"/>
    </row>
    <row r="149" spans="1:12" x14ac:dyDescent="0.35">
      <c r="A149" s="18" t="s">
        <v>57</v>
      </c>
      <c r="B149" s="18" t="s">
        <v>1585</v>
      </c>
      <c r="C149" s="25" t="s">
        <v>2951</v>
      </c>
      <c r="D149" s="79" t="s">
        <v>2778</v>
      </c>
      <c r="E149" s="79" t="s">
        <v>1690</v>
      </c>
      <c r="F149" s="125" t="s">
        <v>1182</v>
      </c>
      <c r="G149" s="125" t="s">
        <v>3133</v>
      </c>
      <c r="H149" s="125"/>
      <c r="I149" s="18" t="s">
        <v>1586</v>
      </c>
      <c r="J149" s="18" t="s">
        <v>1724</v>
      </c>
      <c r="L149" s="35"/>
    </row>
    <row r="150" spans="1:12" ht="29" x14ac:dyDescent="0.35">
      <c r="A150" s="18" t="s">
        <v>57</v>
      </c>
      <c r="B150" s="18" t="s">
        <v>1544</v>
      </c>
      <c r="C150" s="25" t="s">
        <v>1938</v>
      </c>
      <c r="D150" s="79" t="s">
        <v>2778</v>
      </c>
      <c r="E150" s="79" t="s">
        <v>1690</v>
      </c>
      <c r="F150" s="125" t="s">
        <v>1182</v>
      </c>
      <c r="G150" s="125" t="s">
        <v>3133</v>
      </c>
      <c r="H150" s="125"/>
      <c r="I150" s="18" t="s">
        <v>1586</v>
      </c>
      <c r="J150" s="18"/>
      <c r="L150" s="35"/>
    </row>
    <row r="151" spans="1:12" ht="43.5" x14ac:dyDescent="0.35">
      <c r="A151" s="17" t="s">
        <v>57</v>
      </c>
      <c r="B151" s="17" t="s">
        <v>1545</v>
      </c>
      <c r="C151" s="27" t="s">
        <v>1617</v>
      </c>
      <c r="D151" s="79" t="s">
        <v>2778</v>
      </c>
      <c r="E151" s="79" t="s">
        <v>1690</v>
      </c>
      <c r="F151" s="125" t="s">
        <v>1182</v>
      </c>
      <c r="G151" s="125" t="s">
        <v>3134</v>
      </c>
      <c r="H151" s="125"/>
      <c r="I151" s="18" t="s">
        <v>1586</v>
      </c>
      <c r="J151" s="18"/>
      <c r="L151" s="35"/>
    </row>
    <row r="152" spans="1:12" x14ac:dyDescent="0.35">
      <c r="A152" s="38" t="s">
        <v>57</v>
      </c>
      <c r="B152" s="38" t="s">
        <v>1546</v>
      </c>
      <c r="C152" s="39" t="s">
        <v>1939</v>
      </c>
      <c r="D152" s="79" t="s">
        <v>2778</v>
      </c>
      <c r="E152" s="79" t="s">
        <v>1690</v>
      </c>
      <c r="F152" s="125" t="s">
        <v>1182</v>
      </c>
      <c r="G152" s="125" t="s">
        <v>3133</v>
      </c>
      <c r="H152" s="125"/>
      <c r="I152" s="31" t="s">
        <v>1586</v>
      </c>
      <c r="J152" s="18"/>
      <c r="L152" s="35"/>
    </row>
    <row r="153" spans="1:12" x14ac:dyDescent="0.35">
      <c r="A153" s="17" t="s">
        <v>57</v>
      </c>
      <c r="B153" s="17" t="s">
        <v>1587</v>
      </c>
      <c r="C153" s="27" t="s">
        <v>1849</v>
      </c>
      <c r="D153" s="79" t="s">
        <v>2778</v>
      </c>
      <c r="E153" s="79" t="s">
        <v>2767</v>
      </c>
      <c r="F153" s="125" t="s">
        <v>1698</v>
      </c>
      <c r="G153" s="125" t="s">
        <v>1683</v>
      </c>
      <c r="H153" s="125"/>
      <c r="I153" s="18" t="s">
        <v>1501</v>
      </c>
      <c r="J153" s="18"/>
    </row>
    <row r="154" spans="1:12" x14ac:dyDescent="0.35">
      <c r="A154" s="17" t="s">
        <v>57</v>
      </c>
      <c r="B154" s="17" t="s">
        <v>1588</v>
      </c>
      <c r="C154" s="27" t="s">
        <v>1849</v>
      </c>
      <c r="D154" s="79" t="s">
        <v>2778</v>
      </c>
      <c r="E154" s="79" t="s">
        <v>2767</v>
      </c>
      <c r="F154" s="125" t="s">
        <v>1698</v>
      </c>
      <c r="G154" s="125" t="s">
        <v>1683</v>
      </c>
      <c r="H154" s="125"/>
      <c r="I154" s="18" t="s">
        <v>1501</v>
      </c>
      <c r="J154" s="18"/>
      <c r="L154" s="35"/>
    </row>
    <row r="155" spans="1:12" x14ac:dyDescent="0.35">
      <c r="A155" s="17" t="s">
        <v>57</v>
      </c>
      <c r="B155" s="17" t="s">
        <v>1589</v>
      </c>
      <c r="C155" s="27" t="s">
        <v>1849</v>
      </c>
      <c r="D155" s="79" t="s">
        <v>2778</v>
      </c>
      <c r="E155" s="79" t="s">
        <v>2767</v>
      </c>
      <c r="F155" s="125" t="s">
        <v>1698</v>
      </c>
      <c r="G155" s="125" t="s">
        <v>1683</v>
      </c>
      <c r="H155" s="125"/>
      <c r="I155" s="18" t="s">
        <v>1501</v>
      </c>
      <c r="J155" s="18"/>
    </row>
    <row r="156" spans="1:12" x14ac:dyDescent="0.35">
      <c r="A156" s="17" t="s">
        <v>57</v>
      </c>
      <c r="B156" s="17" t="s">
        <v>1590</v>
      </c>
      <c r="C156" s="27" t="s">
        <v>1849</v>
      </c>
      <c r="D156" s="79" t="s">
        <v>2778</v>
      </c>
      <c r="E156" s="79" t="s">
        <v>2767</v>
      </c>
      <c r="F156" s="125" t="s">
        <v>1698</v>
      </c>
      <c r="G156" s="125" t="s">
        <v>1683</v>
      </c>
      <c r="H156" s="125"/>
      <c r="I156" s="18" t="s">
        <v>1501</v>
      </c>
      <c r="J156" s="18"/>
    </row>
    <row r="157" spans="1:12" x14ac:dyDescent="0.35">
      <c r="A157" s="17" t="s">
        <v>57</v>
      </c>
      <c r="B157" s="17" t="s">
        <v>1591</v>
      </c>
      <c r="C157" s="27" t="s">
        <v>1849</v>
      </c>
      <c r="D157" s="79" t="s">
        <v>2778</v>
      </c>
      <c r="E157" s="79" t="s">
        <v>2767</v>
      </c>
      <c r="F157" s="125" t="s">
        <v>1698</v>
      </c>
      <c r="G157" s="125" t="s">
        <v>1683</v>
      </c>
      <c r="H157" s="125"/>
      <c r="I157" s="18" t="s">
        <v>1501</v>
      </c>
      <c r="J157" s="18"/>
    </row>
    <row r="158" spans="1:12" x14ac:dyDescent="0.35">
      <c r="A158" s="17" t="s">
        <v>57</v>
      </c>
      <c r="B158" s="17" t="s">
        <v>2812</v>
      </c>
      <c r="C158" s="27" t="s">
        <v>2825</v>
      </c>
      <c r="D158" s="79" t="s">
        <v>2778</v>
      </c>
      <c r="E158" s="79" t="s">
        <v>2769</v>
      </c>
      <c r="F158" s="125" t="s">
        <v>1182</v>
      </c>
      <c r="G158" s="125" t="s">
        <v>1683</v>
      </c>
      <c r="H158" s="125"/>
      <c r="I158" s="18" t="s">
        <v>2586</v>
      </c>
      <c r="J158" s="18" t="s">
        <v>2822</v>
      </c>
    </row>
    <row r="159" spans="1:12" ht="29" x14ac:dyDescent="0.35">
      <c r="A159" s="17" t="s">
        <v>57</v>
      </c>
      <c r="B159" s="17" t="s">
        <v>1971</v>
      </c>
      <c r="C159" s="27" t="s">
        <v>1619</v>
      </c>
      <c r="D159" s="79" t="s">
        <v>2778</v>
      </c>
      <c r="E159" s="79" t="s">
        <v>1684</v>
      </c>
      <c r="F159" s="125" t="s">
        <v>1182</v>
      </c>
      <c r="G159" s="125" t="s">
        <v>1683</v>
      </c>
      <c r="H159" s="125"/>
      <c r="I159" s="18" t="s">
        <v>1559</v>
      </c>
      <c r="J159" s="18"/>
    </row>
    <row r="160" spans="1:12" ht="29" x14ac:dyDescent="0.35">
      <c r="A160" s="17" t="s">
        <v>57</v>
      </c>
      <c r="B160" s="17" t="s">
        <v>1972</v>
      </c>
      <c r="C160" s="27" t="s">
        <v>2952</v>
      </c>
      <c r="D160" s="79" t="s">
        <v>2778</v>
      </c>
      <c r="E160" s="79" t="s">
        <v>2769</v>
      </c>
      <c r="F160" s="125" t="s">
        <v>1182</v>
      </c>
      <c r="G160" s="125" t="s">
        <v>1683</v>
      </c>
      <c r="H160" s="125"/>
      <c r="I160" s="18" t="s">
        <v>1559</v>
      </c>
      <c r="J160" s="18"/>
    </row>
    <row r="161" spans="1:12" x14ac:dyDescent="0.35">
      <c r="A161" s="17" t="s">
        <v>57</v>
      </c>
      <c r="B161" s="17" t="s">
        <v>2002</v>
      </c>
      <c r="C161" s="27" t="s">
        <v>2003</v>
      </c>
      <c r="D161" s="79" t="s">
        <v>2778</v>
      </c>
      <c r="E161" s="79" t="s">
        <v>2762</v>
      </c>
      <c r="F161" s="125" t="s">
        <v>1182</v>
      </c>
      <c r="G161" s="125" t="s">
        <v>1683</v>
      </c>
      <c r="H161" s="125"/>
      <c r="I161" s="18" t="s">
        <v>1593</v>
      </c>
      <c r="J161" s="18" t="s">
        <v>376</v>
      </c>
    </row>
    <row r="162" spans="1:12" x14ac:dyDescent="0.35">
      <c r="A162" s="17" t="s">
        <v>57</v>
      </c>
      <c r="B162" s="18" t="s">
        <v>2045</v>
      </c>
      <c r="C162" s="27" t="s">
        <v>2953</v>
      </c>
      <c r="D162" s="79" t="s">
        <v>2778</v>
      </c>
      <c r="E162" s="79" t="s">
        <v>1685</v>
      </c>
      <c r="F162" s="125" t="s">
        <v>1182</v>
      </c>
      <c r="G162" s="125" t="s">
        <v>3133</v>
      </c>
      <c r="H162" s="125"/>
      <c r="I162" s="18" t="s">
        <v>1593</v>
      </c>
      <c r="J162" s="18" t="s">
        <v>1654</v>
      </c>
      <c r="L162" s="35"/>
    </row>
    <row r="163" spans="1:12" x14ac:dyDescent="0.35">
      <c r="A163" s="17" t="s">
        <v>57</v>
      </c>
      <c r="B163" s="18" t="s">
        <v>2046</v>
      </c>
      <c r="C163" s="27" t="s">
        <v>2954</v>
      </c>
      <c r="D163" s="79" t="s">
        <v>2778</v>
      </c>
      <c r="E163" s="79" t="s">
        <v>1685</v>
      </c>
      <c r="F163" s="125" t="s">
        <v>1182</v>
      </c>
      <c r="G163" s="125" t="s">
        <v>3133</v>
      </c>
      <c r="H163" s="125"/>
      <c r="I163" s="18" t="s">
        <v>1593</v>
      </c>
      <c r="J163" s="18" t="s">
        <v>1658</v>
      </c>
      <c r="L163" s="35"/>
    </row>
    <row r="164" spans="1:12" x14ac:dyDescent="0.35">
      <c r="A164" s="17" t="s">
        <v>57</v>
      </c>
      <c r="B164" s="18" t="s">
        <v>2047</v>
      </c>
      <c r="C164" s="27" t="s">
        <v>2955</v>
      </c>
      <c r="D164" s="79" t="s">
        <v>2778</v>
      </c>
      <c r="E164" s="79" t="s">
        <v>1690</v>
      </c>
      <c r="F164" s="125" t="s">
        <v>1182</v>
      </c>
      <c r="G164" s="125" t="s">
        <v>3133</v>
      </c>
      <c r="H164" s="125"/>
      <c r="I164" s="18" t="s">
        <v>1593</v>
      </c>
      <c r="J164" s="18" t="s">
        <v>1689</v>
      </c>
      <c r="L164" s="35"/>
    </row>
    <row r="165" spans="1:12" x14ac:dyDescent="0.35">
      <c r="A165" s="17" t="s">
        <v>57</v>
      </c>
      <c r="B165" s="18" t="s">
        <v>2048</v>
      </c>
      <c r="C165" s="27" t="s">
        <v>2956</v>
      </c>
      <c r="D165" s="79" t="s">
        <v>2778</v>
      </c>
      <c r="E165" s="79" t="s">
        <v>1690</v>
      </c>
      <c r="F165" s="125" t="s">
        <v>1182</v>
      </c>
      <c r="G165" s="125" t="s">
        <v>3133</v>
      </c>
      <c r="H165" s="125"/>
      <c r="I165" s="18" t="s">
        <v>1593</v>
      </c>
      <c r="J165" s="18" t="s">
        <v>1691</v>
      </c>
      <c r="L165" s="35"/>
    </row>
    <row r="166" spans="1:12" x14ac:dyDescent="0.35">
      <c r="A166" s="17" t="s">
        <v>57</v>
      </c>
      <c r="B166" s="18" t="s">
        <v>2049</v>
      </c>
      <c r="C166" s="27" t="s">
        <v>2957</v>
      </c>
      <c r="D166" s="79" t="s">
        <v>2778</v>
      </c>
      <c r="E166" s="79" t="s">
        <v>1690</v>
      </c>
      <c r="F166" s="125" t="s">
        <v>1182</v>
      </c>
      <c r="G166" s="125" t="s">
        <v>3133</v>
      </c>
      <c r="H166" s="125"/>
      <c r="I166" s="18" t="s">
        <v>1593</v>
      </c>
      <c r="J166" s="18" t="s">
        <v>1692</v>
      </c>
      <c r="L166" s="35"/>
    </row>
    <row r="167" spans="1:12" x14ac:dyDescent="0.35">
      <c r="A167" s="17" t="s">
        <v>57</v>
      </c>
      <c r="B167" s="18" t="s">
        <v>2077</v>
      </c>
      <c r="C167" s="27" t="s">
        <v>2958</v>
      </c>
      <c r="D167" s="79" t="s">
        <v>2778</v>
      </c>
      <c r="E167" s="79" t="s">
        <v>1685</v>
      </c>
      <c r="F167" s="125" t="s">
        <v>1182</v>
      </c>
      <c r="G167" s="125" t="s">
        <v>3133</v>
      </c>
      <c r="H167" s="125"/>
      <c r="I167" s="18" t="s">
        <v>1593</v>
      </c>
      <c r="J167" s="18" t="s">
        <v>1654</v>
      </c>
      <c r="L167" s="35"/>
    </row>
    <row r="168" spans="1:12" x14ac:dyDescent="0.35">
      <c r="A168" s="17" t="s">
        <v>57</v>
      </c>
      <c r="B168" s="18" t="s">
        <v>2078</v>
      </c>
      <c r="C168" s="27" t="s">
        <v>2959</v>
      </c>
      <c r="D168" s="79" t="s">
        <v>2778</v>
      </c>
      <c r="E168" s="79" t="s">
        <v>1685</v>
      </c>
      <c r="F168" s="125" t="s">
        <v>1182</v>
      </c>
      <c r="G168" s="125" t="s">
        <v>3133</v>
      </c>
      <c r="H168" s="125"/>
      <c r="I168" s="18" t="s">
        <v>1593</v>
      </c>
      <c r="J168" s="18" t="s">
        <v>1658</v>
      </c>
      <c r="L168" s="35"/>
    </row>
    <row r="169" spans="1:12" x14ac:dyDescent="0.35">
      <c r="A169" s="17" t="s">
        <v>57</v>
      </c>
      <c r="B169" s="18" t="s">
        <v>2079</v>
      </c>
      <c r="C169" s="27" t="s">
        <v>2960</v>
      </c>
      <c r="D169" s="79" t="s">
        <v>2778</v>
      </c>
      <c r="E169" s="79" t="s">
        <v>1690</v>
      </c>
      <c r="F169" s="125" t="s">
        <v>1182</v>
      </c>
      <c r="G169" s="125" t="s">
        <v>3133</v>
      </c>
      <c r="H169" s="125"/>
      <c r="I169" s="18" t="s">
        <v>1593</v>
      </c>
      <c r="J169" s="18" t="s">
        <v>1689</v>
      </c>
      <c r="L169" s="35"/>
    </row>
    <row r="170" spans="1:12" x14ac:dyDescent="0.35">
      <c r="A170" s="17" t="s">
        <v>57</v>
      </c>
      <c r="B170" s="18" t="s">
        <v>2080</v>
      </c>
      <c r="C170" s="27" t="s">
        <v>2961</v>
      </c>
      <c r="D170" s="79" t="s">
        <v>2778</v>
      </c>
      <c r="E170" s="79" t="s">
        <v>1690</v>
      </c>
      <c r="F170" s="125" t="s">
        <v>1182</v>
      </c>
      <c r="G170" s="125" t="s">
        <v>3133</v>
      </c>
      <c r="H170" s="125"/>
      <c r="I170" s="18" t="s">
        <v>1593</v>
      </c>
      <c r="J170" s="18" t="s">
        <v>1691</v>
      </c>
      <c r="L170" s="35"/>
    </row>
    <row r="171" spans="1:12" x14ac:dyDescent="0.35">
      <c r="A171" s="17" t="s">
        <v>57</v>
      </c>
      <c r="B171" s="18" t="s">
        <v>2081</v>
      </c>
      <c r="C171" s="27" t="s">
        <v>2962</v>
      </c>
      <c r="D171" s="79" t="s">
        <v>2778</v>
      </c>
      <c r="E171" s="79" t="s">
        <v>1690</v>
      </c>
      <c r="F171" s="125" t="s">
        <v>1182</v>
      </c>
      <c r="G171" s="125" t="s">
        <v>3133</v>
      </c>
      <c r="H171" s="125"/>
      <c r="I171" s="18" t="s">
        <v>1593</v>
      </c>
      <c r="J171" s="18" t="s">
        <v>1692</v>
      </c>
      <c r="L171" s="35"/>
    </row>
    <row r="172" spans="1:12" x14ac:dyDescent="0.35">
      <c r="A172" s="17" t="s">
        <v>57</v>
      </c>
      <c r="B172" s="18" t="s">
        <v>2109</v>
      </c>
      <c r="C172" s="27" t="s">
        <v>2963</v>
      </c>
      <c r="D172" s="79" t="s">
        <v>2778</v>
      </c>
      <c r="E172" s="79" t="s">
        <v>1685</v>
      </c>
      <c r="F172" s="125" t="s">
        <v>1182</v>
      </c>
      <c r="G172" s="125" t="s">
        <v>3133</v>
      </c>
      <c r="H172" s="125"/>
      <c r="I172" s="18" t="s">
        <v>1593</v>
      </c>
      <c r="J172" s="18" t="s">
        <v>1654</v>
      </c>
      <c r="L172" s="35"/>
    </row>
    <row r="173" spans="1:12" x14ac:dyDescent="0.35">
      <c r="A173" s="17" t="s">
        <v>57</v>
      </c>
      <c r="B173" s="18" t="s">
        <v>2110</v>
      </c>
      <c r="C173" s="27" t="s">
        <v>2964</v>
      </c>
      <c r="D173" s="79" t="s">
        <v>2778</v>
      </c>
      <c r="E173" s="79" t="s">
        <v>1685</v>
      </c>
      <c r="F173" s="125" t="s">
        <v>1182</v>
      </c>
      <c r="G173" s="125" t="s">
        <v>3133</v>
      </c>
      <c r="H173" s="125"/>
      <c r="I173" s="18" t="s">
        <v>1593</v>
      </c>
      <c r="J173" s="18" t="s">
        <v>1658</v>
      </c>
      <c r="L173" s="35"/>
    </row>
    <row r="174" spans="1:12" x14ac:dyDescent="0.35">
      <c r="A174" s="17" t="s">
        <v>57</v>
      </c>
      <c r="B174" s="18" t="s">
        <v>2111</v>
      </c>
      <c r="C174" s="27" t="s">
        <v>2965</v>
      </c>
      <c r="D174" s="79" t="s">
        <v>2778</v>
      </c>
      <c r="E174" s="79" t="s">
        <v>1690</v>
      </c>
      <c r="F174" s="125" t="s">
        <v>1182</v>
      </c>
      <c r="G174" s="125" t="s">
        <v>3133</v>
      </c>
      <c r="H174" s="125"/>
      <c r="I174" s="18" t="s">
        <v>1593</v>
      </c>
      <c r="J174" s="18" t="s">
        <v>1689</v>
      </c>
      <c r="L174" s="35"/>
    </row>
    <row r="175" spans="1:12" x14ac:dyDescent="0.35">
      <c r="A175" s="17" t="s">
        <v>57</v>
      </c>
      <c r="B175" s="18" t="s">
        <v>2112</v>
      </c>
      <c r="C175" s="27" t="s">
        <v>2966</v>
      </c>
      <c r="D175" s="79" t="s">
        <v>2778</v>
      </c>
      <c r="E175" s="79" t="s">
        <v>1690</v>
      </c>
      <c r="F175" s="125" t="s">
        <v>1182</v>
      </c>
      <c r="G175" s="125" t="s">
        <v>3133</v>
      </c>
      <c r="H175" s="125"/>
      <c r="I175" s="18" t="s">
        <v>1593</v>
      </c>
      <c r="J175" s="18" t="s">
        <v>1691</v>
      </c>
      <c r="L175" s="35"/>
    </row>
    <row r="176" spans="1:12" x14ac:dyDescent="0.35">
      <c r="A176" s="17" t="s">
        <v>57</v>
      </c>
      <c r="B176" s="18" t="s">
        <v>2113</v>
      </c>
      <c r="C176" s="27" t="s">
        <v>2967</v>
      </c>
      <c r="D176" s="79" t="s">
        <v>2778</v>
      </c>
      <c r="E176" s="79" t="s">
        <v>1690</v>
      </c>
      <c r="F176" s="125" t="s">
        <v>1182</v>
      </c>
      <c r="G176" s="125" t="s">
        <v>3133</v>
      </c>
      <c r="H176" s="125"/>
      <c r="I176" s="18" t="s">
        <v>1593</v>
      </c>
      <c r="J176" s="18" t="s">
        <v>1692</v>
      </c>
      <c r="L176" s="35"/>
    </row>
    <row r="177" spans="1:12" x14ac:dyDescent="0.35">
      <c r="A177" s="17" t="s">
        <v>57</v>
      </c>
      <c r="B177" s="18" t="s">
        <v>2146</v>
      </c>
      <c r="C177" s="27" t="s">
        <v>2968</v>
      </c>
      <c r="D177" s="79" t="s">
        <v>2778</v>
      </c>
      <c r="E177" s="79" t="s">
        <v>1685</v>
      </c>
      <c r="F177" s="125" t="s">
        <v>1182</v>
      </c>
      <c r="G177" s="125" t="s">
        <v>3133</v>
      </c>
      <c r="H177" s="125"/>
      <c r="I177" s="18" t="s">
        <v>1593</v>
      </c>
      <c r="J177" s="18" t="s">
        <v>1654</v>
      </c>
      <c r="L177" s="35"/>
    </row>
    <row r="178" spans="1:12" x14ac:dyDescent="0.35">
      <c r="A178" s="17" t="s">
        <v>57</v>
      </c>
      <c r="B178" s="18" t="s">
        <v>2147</v>
      </c>
      <c r="C178" s="27" t="s">
        <v>2969</v>
      </c>
      <c r="D178" s="79" t="s">
        <v>2778</v>
      </c>
      <c r="E178" s="79" t="s">
        <v>1685</v>
      </c>
      <c r="F178" s="125" t="s">
        <v>1182</v>
      </c>
      <c r="G178" s="125" t="s">
        <v>3133</v>
      </c>
      <c r="H178" s="125"/>
      <c r="I178" s="18" t="s">
        <v>1593</v>
      </c>
      <c r="J178" s="18" t="s">
        <v>1658</v>
      </c>
      <c r="L178" s="35"/>
    </row>
    <row r="179" spans="1:12" x14ac:dyDescent="0.35">
      <c r="A179" s="17" t="s">
        <v>57</v>
      </c>
      <c r="B179" s="18" t="s">
        <v>2148</v>
      </c>
      <c r="C179" s="27" t="s">
        <v>2970</v>
      </c>
      <c r="D179" s="79" t="s">
        <v>2778</v>
      </c>
      <c r="E179" s="79" t="s">
        <v>1690</v>
      </c>
      <c r="F179" s="125" t="s">
        <v>1182</v>
      </c>
      <c r="G179" s="125" t="s">
        <v>3133</v>
      </c>
      <c r="H179" s="125"/>
      <c r="I179" s="18" t="s">
        <v>1593</v>
      </c>
      <c r="J179" s="18" t="s">
        <v>1689</v>
      </c>
      <c r="L179" s="35"/>
    </row>
    <row r="180" spans="1:12" x14ac:dyDescent="0.35">
      <c r="A180" s="17" t="s">
        <v>57</v>
      </c>
      <c r="B180" s="18" t="s">
        <v>2149</v>
      </c>
      <c r="C180" s="27" t="s">
        <v>2971</v>
      </c>
      <c r="D180" s="79" t="s">
        <v>2778</v>
      </c>
      <c r="E180" s="79" t="s">
        <v>1690</v>
      </c>
      <c r="F180" s="125" t="s">
        <v>1182</v>
      </c>
      <c r="G180" s="125" t="s">
        <v>3133</v>
      </c>
      <c r="H180" s="125"/>
      <c r="I180" s="18" t="s">
        <v>1593</v>
      </c>
      <c r="J180" s="18" t="s">
        <v>1691</v>
      </c>
      <c r="L180" s="35"/>
    </row>
    <row r="181" spans="1:12" x14ac:dyDescent="0.35">
      <c r="A181" s="17" t="s">
        <v>57</v>
      </c>
      <c r="B181" s="18" t="s">
        <v>2150</v>
      </c>
      <c r="C181" s="27" t="s">
        <v>2972</v>
      </c>
      <c r="D181" s="79" t="s">
        <v>2778</v>
      </c>
      <c r="E181" s="79" t="s">
        <v>1690</v>
      </c>
      <c r="F181" s="125" t="s">
        <v>1182</v>
      </c>
      <c r="G181" s="125" t="s">
        <v>3133</v>
      </c>
      <c r="H181" s="125"/>
      <c r="I181" s="18" t="s">
        <v>1593</v>
      </c>
      <c r="J181" s="18" t="s">
        <v>1692</v>
      </c>
      <c r="L181" s="35"/>
    </row>
    <row r="182" spans="1:12" x14ac:dyDescent="0.35">
      <c r="A182" s="17" t="s">
        <v>57</v>
      </c>
      <c r="B182" s="18" t="s">
        <v>2180</v>
      </c>
      <c r="C182" s="27" t="s">
        <v>2973</v>
      </c>
      <c r="D182" s="79" t="s">
        <v>2778</v>
      </c>
      <c r="E182" s="79" t="s">
        <v>1685</v>
      </c>
      <c r="F182" s="125" t="s">
        <v>1182</v>
      </c>
      <c r="G182" s="125" t="s">
        <v>3133</v>
      </c>
      <c r="H182" s="125"/>
      <c r="I182" s="18" t="s">
        <v>1593</v>
      </c>
      <c r="J182" s="18" t="s">
        <v>1654</v>
      </c>
      <c r="L182" s="35"/>
    </row>
    <row r="183" spans="1:12" x14ac:dyDescent="0.35">
      <c r="A183" s="17" t="s">
        <v>57</v>
      </c>
      <c r="B183" s="18" t="s">
        <v>2181</v>
      </c>
      <c r="C183" s="27" t="s">
        <v>2974</v>
      </c>
      <c r="D183" s="79" t="s">
        <v>2778</v>
      </c>
      <c r="E183" s="79" t="s">
        <v>1685</v>
      </c>
      <c r="F183" s="125" t="s">
        <v>1182</v>
      </c>
      <c r="G183" s="125" t="s">
        <v>3133</v>
      </c>
      <c r="H183" s="125"/>
      <c r="I183" s="18" t="s">
        <v>1593</v>
      </c>
      <c r="J183" s="18" t="s">
        <v>1658</v>
      </c>
      <c r="L183" s="35"/>
    </row>
    <row r="184" spans="1:12" x14ac:dyDescent="0.35">
      <c r="A184" s="17" t="s">
        <v>57</v>
      </c>
      <c r="B184" s="18" t="s">
        <v>2182</v>
      </c>
      <c r="C184" s="27" t="s">
        <v>2975</v>
      </c>
      <c r="D184" s="79" t="s">
        <v>2778</v>
      </c>
      <c r="E184" s="79" t="s">
        <v>1690</v>
      </c>
      <c r="F184" s="125" t="s">
        <v>1182</v>
      </c>
      <c r="G184" s="125" t="s">
        <v>3133</v>
      </c>
      <c r="H184" s="125"/>
      <c r="I184" s="18" t="s">
        <v>1593</v>
      </c>
      <c r="J184" s="18" t="s">
        <v>1689</v>
      </c>
      <c r="L184" s="35"/>
    </row>
    <row r="185" spans="1:12" x14ac:dyDescent="0.35">
      <c r="A185" s="17" t="s">
        <v>57</v>
      </c>
      <c r="B185" s="18" t="s">
        <v>2183</v>
      </c>
      <c r="C185" s="27" t="s">
        <v>2976</v>
      </c>
      <c r="D185" s="79" t="s">
        <v>2778</v>
      </c>
      <c r="E185" s="79" t="s">
        <v>1690</v>
      </c>
      <c r="F185" s="125" t="s">
        <v>1182</v>
      </c>
      <c r="G185" s="125" t="s">
        <v>3133</v>
      </c>
      <c r="H185" s="125"/>
      <c r="I185" s="18" t="s">
        <v>1593</v>
      </c>
      <c r="J185" s="18" t="s">
        <v>1691</v>
      </c>
      <c r="L185" s="35"/>
    </row>
    <row r="186" spans="1:12" x14ac:dyDescent="0.35">
      <c r="A186" s="17" t="s">
        <v>57</v>
      </c>
      <c r="B186" s="18" t="s">
        <v>2184</v>
      </c>
      <c r="C186" s="27" t="s">
        <v>2977</v>
      </c>
      <c r="D186" s="79" t="s">
        <v>2778</v>
      </c>
      <c r="E186" s="79" t="s">
        <v>1690</v>
      </c>
      <c r="F186" s="125" t="s">
        <v>1182</v>
      </c>
      <c r="G186" s="125" t="s">
        <v>3133</v>
      </c>
      <c r="H186" s="125"/>
      <c r="I186" s="18" t="s">
        <v>1593</v>
      </c>
      <c r="J186" s="18" t="s">
        <v>1692</v>
      </c>
      <c r="L186" s="35"/>
    </row>
    <row r="187" spans="1:12" x14ac:dyDescent="0.35">
      <c r="A187" s="17" t="s">
        <v>57</v>
      </c>
      <c r="B187" s="18" t="s">
        <v>2212</v>
      </c>
      <c r="C187" s="27" t="s">
        <v>2978</v>
      </c>
      <c r="D187" s="79" t="s">
        <v>2778</v>
      </c>
      <c r="E187" s="79" t="s">
        <v>1685</v>
      </c>
      <c r="F187" s="125" t="s">
        <v>1182</v>
      </c>
      <c r="G187" s="125" t="s">
        <v>3133</v>
      </c>
      <c r="H187" s="125"/>
      <c r="I187" s="18" t="s">
        <v>1593</v>
      </c>
      <c r="J187" s="18" t="s">
        <v>1654</v>
      </c>
      <c r="L187" s="35"/>
    </row>
    <row r="188" spans="1:12" x14ac:dyDescent="0.35">
      <c r="A188" s="17" t="s">
        <v>57</v>
      </c>
      <c r="B188" s="18" t="s">
        <v>2213</v>
      </c>
      <c r="C188" s="27" t="s">
        <v>2979</v>
      </c>
      <c r="D188" s="79" t="s">
        <v>2778</v>
      </c>
      <c r="E188" s="79" t="s">
        <v>1685</v>
      </c>
      <c r="F188" s="125" t="s">
        <v>1182</v>
      </c>
      <c r="G188" s="125" t="s">
        <v>3133</v>
      </c>
      <c r="H188" s="125"/>
      <c r="I188" s="18" t="s">
        <v>1593</v>
      </c>
      <c r="J188" s="18" t="s">
        <v>1658</v>
      </c>
      <c r="L188" s="35"/>
    </row>
    <row r="189" spans="1:12" x14ac:dyDescent="0.35">
      <c r="A189" s="17" t="s">
        <v>57</v>
      </c>
      <c r="B189" s="18" t="s">
        <v>2214</v>
      </c>
      <c r="C189" s="27" t="s">
        <v>2980</v>
      </c>
      <c r="D189" s="79" t="s">
        <v>2778</v>
      </c>
      <c r="E189" s="79" t="s">
        <v>1690</v>
      </c>
      <c r="F189" s="125" t="s">
        <v>1182</v>
      </c>
      <c r="G189" s="125" t="s">
        <v>3133</v>
      </c>
      <c r="H189" s="125"/>
      <c r="I189" s="18" t="s">
        <v>1593</v>
      </c>
      <c r="J189" s="18" t="s">
        <v>1689</v>
      </c>
      <c r="L189" s="35"/>
    </row>
    <row r="190" spans="1:12" x14ac:dyDescent="0.35">
      <c r="A190" s="17" t="s">
        <v>57</v>
      </c>
      <c r="B190" s="18" t="s">
        <v>2215</v>
      </c>
      <c r="C190" s="27" t="s">
        <v>2981</v>
      </c>
      <c r="D190" s="79" t="s">
        <v>2778</v>
      </c>
      <c r="E190" s="79" t="s">
        <v>1690</v>
      </c>
      <c r="F190" s="125" t="s">
        <v>1182</v>
      </c>
      <c r="G190" s="125" t="s">
        <v>3133</v>
      </c>
      <c r="H190" s="125"/>
      <c r="I190" s="18" t="s">
        <v>1593</v>
      </c>
      <c r="J190" s="18" t="s">
        <v>1691</v>
      </c>
      <c r="L190" s="35"/>
    </row>
    <row r="191" spans="1:12" x14ac:dyDescent="0.35">
      <c r="A191" s="17" t="s">
        <v>57</v>
      </c>
      <c r="B191" s="18" t="s">
        <v>2216</v>
      </c>
      <c r="C191" s="27" t="s">
        <v>2982</v>
      </c>
      <c r="D191" s="79" t="s">
        <v>2778</v>
      </c>
      <c r="E191" s="79" t="s">
        <v>1690</v>
      </c>
      <c r="F191" s="125" t="s">
        <v>1182</v>
      </c>
      <c r="G191" s="125" t="s">
        <v>3133</v>
      </c>
      <c r="H191" s="125"/>
      <c r="I191" s="18" t="s">
        <v>1593</v>
      </c>
      <c r="J191" s="18" t="s">
        <v>1692</v>
      </c>
      <c r="L191" s="35"/>
    </row>
    <row r="192" spans="1:12" x14ac:dyDescent="0.35">
      <c r="A192" s="17" t="s">
        <v>57</v>
      </c>
      <c r="B192" s="18" t="s">
        <v>2050</v>
      </c>
      <c r="C192" s="25" t="s">
        <v>2983</v>
      </c>
      <c r="D192" s="79" t="s">
        <v>2778</v>
      </c>
      <c r="E192" s="79" t="s">
        <v>1685</v>
      </c>
      <c r="F192" s="125" t="s">
        <v>1182</v>
      </c>
      <c r="G192" s="125" t="s">
        <v>3133</v>
      </c>
      <c r="H192" s="125"/>
      <c r="I192" s="18" t="s">
        <v>1593</v>
      </c>
      <c r="J192" s="18" t="s">
        <v>1659</v>
      </c>
      <c r="L192" s="35"/>
    </row>
    <row r="193" spans="1:12" x14ac:dyDescent="0.35">
      <c r="A193" s="17" t="s">
        <v>57</v>
      </c>
      <c r="B193" s="18" t="s">
        <v>2051</v>
      </c>
      <c r="C193" s="25" t="s">
        <v>2984</v>
      </c>
      <c r="D193" s="79" t="s">
        <v>2778</v>
      </c>
      <c r="E193" s="79" t="s">
        <v>1685</v>
      </c>
      <c r="F193" s="125" t="s">
        <v>1182</v>
      </c>
      <c r="G193" s="125" t="s">
        <v>3133</v>
      </c>
      <c r="H193" s="125"/>
      <c r="I193" s="18" t="s">
        <v>1593</v>
      </c>
      <c r="J193" s="18" t="s">
        <v>1660</v>
      </c>
      <c r="L193" s="35"/>
    </row>
    <row r="194" spans="1:12" x14ac:dyDescent="0.35">
      <c r="A194" s="17" t="s">
        <v>57</v>
      </c>
      <c r="B194" s="18" t="s">
        <v>2052</v>
      </c>
      <c r="C194" s="27" t="s">
        <v>2985</v>
      </c>
      <c r="D194" s="79" t="s">
        <v>2778</v>
      </c>
      <c r="E194" s="79" t="s">
        <v>1690</v>
      </c>
      <c r="F194" s="125" t="s">
        <v>1182</v>
      </c>
      <c r="G194" s="125" t="s">
        <v>3133</v>
      </c>
      <c r="H194" s="125"/>
      <c r="I194" s="18" t="s">
        <v>1593</v>
      </c>
      <c r="J194" s="18" t="s">
        <v>1694</v>
      </c>
      <c r="L194" s="35"/>
    </row>
    <row r="195" spans="1:12" x14ac:dyDescent="0.35">
      <c r="A195" s="17" t="s">
        <v>57</v>
      </c>
      <c r="B195" s="18" t="s">
        <v>2082</v>
      </c>
      <c r="C195" s="25" t="s">
        <v>2986</v>
      </c>
      <c r="D195" s="79" t="s">
        <v>2778</v>
      </c>
      <c r="E195" s="79" t="s">
        <v>1685</v>
      </c>
      <c r="F195" s="125" t="s">
        <v>1182</v>
      </c>
      <c r="G195" s="125" t="s">
        <v>3133</v>
      </c>
      <c r="H195" s="125"/>
      <c r="I195" s="18" t="s">
        <v>1593</v>
      </c>
      <c r="J195" s="18" t="s">
        <v>1659</v>
      </c>
      <c r="L195" s="35"/>
    </row>
    <row r="196" spans="1:12" x14ac:dyDescent="0.35">
      <c r="A196" s="17" t="s">
        <v>57</v>
      </c>
      <c r="B196" s="18" t="s">
        <v>2083</v>
      </c>
      <c r="C196" s="25" t="s">
        <v>2987</v>
      </c>
      <c r="D196" s="79" t="s">
        <v>2778</v>
      </c>
      <c r="E196" s="79" t="s">
        <v>1685</v>
      </c>
      <c r="F196" s="125" t="s">
        <v>1182</v>
      </c>
      <c r="G196" s="125" t="s">
        <v>3133</v>
      </c>
      <c r="H196" s="125"/>
      <c r="I196" s="18" t="s">
        <v>1593</v>
      </c>
      <c r="J196" s="18" t="s">
        <v>1660</v>
      </c>
      <c r="L196" s="35"/>
    </row>
    <row r="197" spans="1:12" x14ac:dyDescent="0.35">
      <c r="A197" s="17" t="s">
        <v>57</v>
      </c>
      <c r="B197" s="18" t="s">
        <v>2084</v>
      </c>
      <c r="C197" s="25" t="s">
        <v>2988</v>
      </c>
      <c r="D197" s="79" t="s">
        <v>2778</v>
      </c>
      <c r="E197" s="79" t="s">
        <v>1690</v>
      </c>
      <c r="F197" s="125" t="s">
        <v>1182</v>
      </c>
      <c r="G197" s="125" t="s">
        <v>3133</v>
      </c>
      <c r="H197" s="125"/>
      <c r="I197" s="18" t="s">
        <v>1593</v>
      </c>
      <c r="J197" s="18" t="s">
        <v>1694</v>
      </c>
      <c r="L197" s="35"/>
    </row>
    <row r="198" spans="1:12" x14ac:dyDescent="0.35">
      <c r="A198" s="17" t="s">
        <v>57</v>
      </c>
      <c r="B198" s="18" t="s">
        <v>2114</v>
      </c>
      <c r="C198" s="25" t="s">
        <v>2989</v>
      </c>
      <c r="D198" s="79" t="s">
        <v>2778</v>
      </c>
      <c r="E198" s="79" t="s">
        <v>1685</v>
      </c>
      <c r="F198" s="125" t="s">
        <v>1182</v>
      </c>
      <c r="G198" s="125" t="s">
        <v>3133</v>
      </c>
      <c r="H198" s="125"/>
      <c r="I198" s="18" t="s">
        <v>1593</v>
      </c>
      <c r="J198" s="18" t="s">
        <v>1659</v>
      </c>
      <c r="L198" s="35"/>
    </row>
    <row r="199" spans="1:12" x14ac:dyDescent="0.35">
      <c r="A199" s="17" t="s">
        <v>57</v>
      </c>
      <c r="B199" s="18" t="s">
        <v>2115</v>
      </c>
      <c r="C199" s="25" t="s">
        <v>2990</v>
      </c>
      <c r="D199" s="79" t="s">
        <v>2778</v>
      </c>
      <c r="E199" s="79" t="s">
        <v>1685</v>
      </c>
      <c r="F199" s="125" t="s">
        <v>1182</v>
      </c>
      <c r="G199" s="125" t="s">
        <v>3133</v>
      </c>
      <c r="H199" s="125"/>
      <c r="I199" s="18" t="s">
        <v>1593</v>
      </c>
      <c r="J199" s="18" t="s">
        <v>1660</v>
      </c>
      <c r="L199" s="35"/>
    </row>
    <row r="200" spans="1:12" x14ac:dyDescent="0.35">
      <c r="A200" s="17" t="s">
        <v>57</v>
      </c>
      <c r="B200" s="18" t="s">
        <v>2116</v>
      </c>
      <c r="C200" s="25" t="s">
        <v>2991</v>
      </c>
      <c r="D200" s="79" t="s">
        <v>2778</v>
      </c>
      <c r="E200" s="79" t="s">
        <v>1690</v>
      </c>
      <c r="F200" s="125" t="s">
        <v>1182</v>
      </c>
      <c r="G200" s="125" t="s">
        <v>3133</v>
      </c>
      <c r="H200" s="125"/>
      <c r="I200" s="18" t="s">
        <v>1593</v>
      </c>
      <c r="J200" s="18" t="s">
        <v>1694</v>
      </c>
      <c r="L200" s="35"/>
    </row>
    <row r="201" spans="1:12" x14ac:dyDescent="0.35">
      <c r="A201" s="17" t="s">
        <v>57</v>
      </c>
      <c r="B201" s="18" t="s">
        <v>2151</v>
      </c>
      <c r="C201" s="25" t="s">
        <v>2992</v>
      </c>
      <c r="D201" s="79" t="s">
        <v>2778</v>
      </c>
      <c r="E201" s="79" t="s">
        <v>1685</v>
      </c>
      <c r="F201" s="125" t="s">
        <v>1182</v>
      </c>
      <c r="G201" s="125" t="s">
        <v>3133</v>
      </c>
      <c r="H201" s="125"/>
      <c r="I201" s="18" t="s">
        <v>1593</v>
      </c>
      <c r="J201" s="18" t="s">
        <v>1659</v>
      </c>
      <c r="L201" s="35"/>
    </row>
    <row r="202" spans="1:12" x14ac:dyDescent="0.35">
      <c r="A202" s="17" t="s">
        <v>57</v>
      </c>
      <c r="B202" s="18" t="s">
        <v>2152</v>
      </c>
      <c r="C202" s="25" t="s">
        <v>2993</v>
      </c>
      <c r="D202" s="79" t="s">
        <v>2778</v>
      </c>
      <c r="E202" s="79" t="s">
        <v>1685</v>
      </c>
      <c r="F202" s="125" t="s">
        <v>1182</v>
      </c>
      <c r="G202" s="125" t="s">
        <v>3133</v>
      </c>
      <c r="H202" s="125"/>
      <c r="I202" s="18" t="s">
        <v>1593</v>
      </c>
      <c r="J202" s="18" t="s">
        <v>1660</v>
      </c>
      <c r="L202" s="35"/>
    </row>
    <row r="203" spans="1:12" x14ac:dyDescent="0.35">
      <c r="A203" s="17" t="s">
        <v>57</v>
      </c>
      <c r="B203" s="18" t="s">
        <v>2153</v>
      </c>
      <c r="C203" s="25" t="s">
        <v>2994</v>
      </c>
      <c r="D203" s="79" t="s">
        <v>2778</v>
      </c>
      <c r="E203" s="79" t="s">
        <v>1690</v>
      </c>
      <c r="F203" s="125" t="s">
        <v>1182</v>
      </c>
      <c r="G203" s="125" t="s">
        <v>3133</v>
      </c>
      <c r="H203" s="125"/>
      <c r="I203" s="18" t="s">
        <v>1593</v>
      </c>
      <c r="J203" s="18" t="s">
        <v>1694</v>
      </c>
      <c r="L203" s="35"/>
    </row>
    <row r="204" spans="1:12" x14ac:dyDescent="0.35">
      <c r="A204" s="17" t="s">
        <v>57</v>
      </c>
      <c r="B204" s="18" t="s">
        <v>2185</v>
      </c>
      <c r="C204" s="25" t="s">
        <v>2995</v>
      </c>
      <c r="D204" s="79" t="s">
        <v>2778</v>
      </c>
      <c r="E204" s="79" t="s">
        <v>1685</v>
      </c>
      <c r="F204" s="125" t="s">
        <v>1182</v>
      </c>
      <c r="G204" s="125" t="s">
        <v>3133</v>
      </c>
      <c r="H204" s="125"/>
      <c r="I204" s="18" t="s">
        <v>1593</v>
      </c>
      <c r="J204" s="18" t="s">
        <v>1659</v>
      </c>
      <c r="L204" s="35"/>
    </row>
    <row r="205" spans="1:12" x14ac:dyDescent="0.35">
      <c r="A205" s="17" t="s">
        <v>57</v>
      </c>
      <c r="B205" s="18" t="s">
        <v>2186</v>
      </c>
      <c r="C205" s="25" t="s">
        <v>2996</v>
      </c>
      <c r="D205" s="79" t="s">
        <v>2778</v>
      </c>
      <c r="E205" s="79" t="s">
        <v>1685</v>
      </c>
      <c r="F205" s="125" t="s">
        <v>1182</v>
      </c>
      <c r="G205" s="125" t="s">
        <v>3133</v>
      </c>
      <c r="H205" s="125"/>
      <c r="I205" s="18" t="s">
        <v>1593</v>
      </c>
      <c r="J205" s="18" t="s">
        <v>1660</v>
      </c>
      <c r="L205" s="35"/>
    </row>
    <row r="206" spans="1:12" x14ac:dyDescent="0.35">
      <c r="A206" s="17" t="s">
        <v>57</v>
      </c>
      <c r="B206" s="18" t="s">
        <v>2187</v>
      </c>
      <c r="C206" s="25" t="s">
        <v>2997</v>
      </c>
      <c r="D206" s="79" t="s">
        <v>2778</v>
      </c>
      <c r="E206" s="79" t="s">
        <v>1690</v>
      </c>
      <c r="F206" s="125" t="s">
        <v>1182</v>
      </c>
      <c r="G206" s="125" t="s">
        <v>3133</v>
      </c>
      <c r="H206" s="125"/>
      <c r="I206" s="18" t="s">
        <v>1593</v>
      </c>
      <c r="J206" s="18" t="s">
        <v>1694</v>
      </c>
      <c r="L206" s="35"/>
    </row>
    <row r="207" spans="1:12" x14ac:dyDescent="0.35">
      <c r="A207" s="17" t="s">
        <v>57</v>
      </c>
      <c r="B207" s="18" t="s">
        <v>2217</v>
      </c>
      <c r="C207" s="25" t="s">
        <v>2998</v>
      </c>
      <c r="D207" s="79" t="s">
        <v>2778</v>
      </c>
      <c r="E207" s="79" t="s">
        <v>1685</v>
      </c>
      <c r="F207" s="125" t="s">
        <v>1182</v>
      </c>
      <c r="G207" s="125" t="s">
        <v>3133</v>
      </c>
      <c r="H207" s="125"/>
      <c r="I207" s="18" t="s">
        <v>1593</v>
      </c>
      <c r="J207" s="18" t="s">
        <v>1659</v>
      </c>
      <c r="L207" s="35"/>
    </row>
    <row r="208" spans="1:12" x14ac:dyDescent="0.35">
      <c r="A208" s="17" t="s">
        <v>57</v>
      </c>
      <c r="B208" s="18" t="s">
        <v>2218</v>
      </c>
      <c r="C208" s="25" t="s">
        <v>2999</v>
      </c>
      <c r="D208" s="79" t="s">
        <v>2778</v>
      </c>
      <c r="E208" s="79" t="s">
        <v>1685</v>
      </c>
      <c r="F208" s="125" t="s">
        <v>1182</v>
      </c>
      <c r="G208" s="125" t="s">
        <v>3133</v>
      </c>
      <c r="H208" s="125"/>
      <c r="I208" s="18" t="s">
        <v>1593</v>
      </c>
      <c r="J208" s="18" t="s">
        <v>1660</v>
      </c>
      <c r="L208" s="35"/>
    </row>
    <row r="209" spans="1:12" x14ac:dyDescent="0.35">
      <c r="A209" s="17" t="s">
        <v>57</v>
      </c>
      <c r="B209" s="18" t="s">
        <v>2219</v>
      </c>
      <c r="C209" s="25" t="s">
        <v>3000</v>
      </c>
      <c r="D209" s="79" t="s">
        <v>2778</v>
      </c>
      <c r="E209" s="79" t="s">
        <v>1690</v>
      </c>
      <c r="F209" s="125" t="s">
        <v>1182</v>
      </c>
      <c r="G209" s="125" t="s">
        <v>3133</v>
      </c>
      <c r="H209" s="125"/>
      <c r="I209" s="18" t="s">
        <v>1593</v>
      </c>
      <c r="J209" s="18" t="s">
        <v>1694</v>
      </c>
      <c r="L209" s="35"/>
    </row>
    <row r="210" spans="1:12" x14ac:dyDescent="0.35">
      <c r="A210" s="17" t="s">
        <v>59</v>
      </c>
      <c r="B210" s="17" t="s">
        <v>1966</v>
      </c>
      <c r="C210" s="27" t="s">
        <v>452</v>
      </c>
      <c r="D210" s="79" t="s">
        <v>2777</v>
      </c>
      <c r="E210" s="79" t="s">
        <v>2772</v>
      </c>
      <c r="F210" s="125" t="s">
        <v>1182</v>
      </c>
      <c r="G210" s="125" t="s">
        <v>1683</v>
      </c>
      <c r="H210" s="125"/>
      <c r="I210" s="18" t="s">
        <v>411</v>
      </c>
      <c r="J210" s="18"/>
    </row>
    <row r="211" spans="1:12" x14ac:dyDescent="0.35">
      <c r="A211" s="17" t="s">
        <v>59</v>
      </c>
      <c r="B211" s="17" t="s">
        <v>1967</v>
      </c>
      <c r="C211" s="27" t="s">
        <v>451</v>
      </c>
      <c r="D211" s="79" t="s">
        <v>2778</v>
      </c>
      <c r="E211" s="79" t="s">
        <v>2772</v>
      </c>
      <c r="F211" s="125" t="s">
        <v>1698</v>
      </c>
      <c r="G211" s="125" t="s">
        <v>1683</v>
      </c>
      <c r="H211" s="125"/>
      <c r="I211" s="18" t="s">
        <v>411</v>
      </c>
      <c r="J211" s="18"/>
      <c r="L211" s="35"/>
    </row>
    <row r="212" spans="1:12" x14ac:dyDescent="0.35">
      <c r="A212" s="17" t="s">
        <v>59</v>
      </c>
      <c r="B212" s="17" t="s">
        <v>1965</v>
      </c>
      <c r="C212" s="27" t="s">
        <v>489</v>
      </c>
      <c r="D212" s="79" t="s">
        <v>2778</v>
      </c>
      <c r="E212" s="79" t="s">
        <v>2772</v>
      </c>
      <c r="F212" s="125" t="s">
        <v>1698</v>
      </c>
      <c r="G212" s="125" t="s">
        <v>1683</v>
      </c>
      <c r="H212" s="125"/>
      <c r="I212" s="18" t="s">
        <v>411</v>
      </c>
      <c r="J212" s="18"/>
    </row>
    <row r="213" spans="1:12" ht="29" x14ac:dyDescent="0.35">
      <c r="A213" s="17" t="s">
        <v>59</v>
      </c>
      <c r="B213" s="17" t="s">
        <v>2803</v>
      </c>
      <c r="C213" s="27" t="s">
        <v>3001</v>
      </c>
      <c r="D213" s="79" t="s">
        <v>2778</v>
      </c>
      <c r="E213" s="79" t="s">
        <v>1684</v>
      </c>
      <c r="F213" s="125" t="s">
        <v>1698</v>
      </c>
      <c r="G213" s="125" t="s">
        <v>1683</v>
      </c>
      <c r="H213" s="125"/>
      <c r="I213" s="18" t="s">
        <v>411</v>
      </c>
      <c r="J213" s="18"/>
    </row>
    <row r="214" spans="1:12" x14ac:dyDescent="0.35">
      <c r="A214" s="17" t="s">
        <v>59</v>
      </c>
      <c r="B214" s="17" t="s">
        <v>6</v>
      </c>
      <c r="C214" s="27" t="s">
        <v>3168</v>
      </c>
      <c r="D214" s="79" t="s">
        <v>2778</v>
      </c>
      <c r="E214" s="79" t="s">
        <v>2776</v>
      </c>
      <c r="F214" s="125" t="s">
        <v>1182</v>
      </c>
      <c r="G214" s="125" t="s">
        <v>3134</v>
      </c>
      <c r="H214" s="125"/>
      <c r="I214" s="18" t="s">
        <v>411</v>
      </c>
      <c r="J214" s="18"/>
      <c r="L214" s="35"/>
    </row>
    <row r="215" spans="1:12" x14ac:dyDescent="0.35">
      <c r="A215" s="17" t="s">
        <v>59</v>
      </c>
      <c r="B215" s="17" t="s">
        <v>7</v>
      </c>
      <c r="C215" s="27" t="s">
        <v>3167</v>
      </c>
      <c r="D215" s="79" t="s">
        <v>2778</v>
      </c>
      <c r="E215" s="79" t="s">
        <v>2776</v>
      </c>
      <c r="F215" s="125" t="s">
        <v>1182</v>
      </c>
      <c r="G215" s="125" t="s">
        <v>3133</v>
      </c>
      <c r="H215" s="124"/>
      <c r="I215" s="18" t="s">
        <v>411</v>
      </c>
      <c r="J215" s="18"/>
      <c r="L215" s="35"/>
    </row>
    <row r="216" spans="1:12" x14ac:dyDescent="0.35">
      <c r="A216" s="17" t="s">
        <v>59</v>
      </c>
      <c r="B216" s="17" t="s">
        <v>377</v>
      </c>
      <c r="C216" s="27" t="s">
        <v>490</v>
      </c>
      <c r="D216" s="79" t="s">
        <v>2778</v>
      </c>
      <c r="E216" s="79" t="s">
        <v>1684</v>
      </c>
      <c r="F216" s="125" t="s">
        <v>1698</v>
      </c>
      <c r="G216" s="125" t="s">
        <v>1683</v>
      </c>
      <c r="H216" s="125"/>
      <c r="I216" s="18" t="s">
        <v>411</v>
      </c>
      <c r="J216" s="18"/>
    </row>
    <row r="217" spans="1:12" x14ac:dyDescent="0.35">
      <c r="A217" s="17" t="s">
        <v>59</v>
      </c>
      <c r="B217" s="17" t="s">
        <v>378</v>
      </c>
      <c r="C217" s="27" t="s">
        <v>3177</v>
      </c>
      <c r="D217" s="79" t="s">
        <v>2778</v>
      </c>
      <c r="E217" s="79" t="s">
        <v>1708</v>
      </c>
      <c r="F217" s="125" t="s">
        <v>1182</v>
      </c>
      <c r="G217" s="125" t="s">
        <v>1683</v>
      </c>
      <c r="H217" s="125"/>
      <c r="I217" s="18" t="s">
        <v>411</v>
      </c>
      <c r="J217" s="18"/>
    </row>
    <row r="218" spans="1:12" x14ac:dyDescent="0.35">
      <c r="A218" s="17" t="s">
        <v>59</v>
      </c>
      <c r="B218" s="17" t="s">
        <v>379</v>
      </c>
      <c r="C218" s="27" t="s">
        <v>3178</v>
      </c>
      <c r="D218" s="79" t="s">
        <v>2778</v>
      </c>
      <c r="E218" s="79" t="s">
        <v>1708</v>
      </c>
      <c r="F218" s="125" t="s">
        <v>1182</v>
      </c>
      <c r="G218" s="125" t="s">
        <v>1683</v>
      </c>
      <c r="H218" s="125"/>
      <c r="I218" s="18" t="s">
        <v>411</v>
      </c>
      <c r="J218" s="18"/>
    </row>
    <row r="219" spans="1:12" ht="43.5" x14ac:dyDescent="0.35">
      <c r="A219" s="17" t="s">
        <v>59</v>
      </c>
      <c r="B219" s="17" t="s">
        <v>380</v>
      </c>
      <c r="C219" s="27" t="s">
        <v>3002</v>
      </c>
      <c r="D219" s="79" t="s">
        <v>2778</v>
      </c>
      <c r="E219" s="79" t="s">
        <v>1709</v>
      </c>
      <c r="F219" s="125" t="s">
        <v>1182</v>
      </c>
      <c r="G219" s="125" t="s">
        <v>3134</v>
      </c>
      <c r="H219" s="125"/>
      <c r="I219" s="18" t="s">
        <v>411</v>
      </c>
      <c r="J219" s="18"/>
      <c r="L219" s="35"/>
    </row>
    <row r="220" spans="1:12" s="26" customFormat="1" x14ac:dyDescent="0.35">
      <c r="A220" s="14" t="s">
        <v>59</v>
      </c>
      <c r="B220" s="14" t="s">
        <v>381</v>
      </c>
      <c r="C220" s="36" t="s">
        <v>3179</v>
      </c>
      <c r="D220" s="79" t="s">
        <v>2778</v>
      </c>
      <c r="E220" s="79" t="s">
        <v>1700</v>
      </c>
      <c r="F220" s="125" t="s">
        <v>1182</v>
      </c>
      <c r="G220" s="131" t="s">
        <v>3140</v>
      </c>
      <c r="H220" s="132"/>
      <c r="I220" s="18" t="s">
        <v>411</v>
      </c>
      <c r="J220" s="133"/>
    </row>
    <row r="221" spans="1:12" x14ac:dyDescent="0.35">
      <c r="A221" s="17" t="s">
        <v>59</v>
      </c>
      <c r="B221" s="19" t="s">
        <v>492</v>
      </c>
      <c r="C221" s="27" t="s">
        <v>3003</v>
      </c>
      <c r="D221" s="79" t="s">
        <v>2777</v>
      </c>
      <c r="E221" s="79" t="s">
        <v>2763</v>
      </c>
      <c r="F221" s="125" t="s">
        <v>1182</v>
      </c>
      <c r="G221" s="125" t="s">
        <v>1683</v>
      </c>
      <c r="H221" s="125"/>
      <c r="I221" s="18" t="s">
        <v>411</v>
      </c>
      <c r="J221" s="18"/>
    </row>
    <row r="222" spans="1:12" x14ac:dyDescent="0.35">
      <c r="A222" s="17" t="s">
        <v>59</v>
      </c>
      <c r="B222" s="17" t="s">
        <v>11</v>
      </c>
      <c r="C222" s="17" t="s">
        <v>3004</v>
      </c>
      <c r="D222" s="79" t="s">
        <v>2778</v>
      </c>
      <c r="E222" s="79" t="s">
        <v>1709</v>
      </c>
      <c r="F222" s="125" t="s">
        <v>1182</v>
      </c>
      <c r="G222" s="125" t="s">
        <v>3133</v>
      </c>
      <c r="H222" s="125"/>
      <c r="I222" s="18" t="s">
        <v>411</v>
      </c>
      <c r="J222" s="18"/>
      <c r="L222" s="35"/>
    </row>
    <row r="223" spans="1:12" x14ac:dyDescent="0.35">
      <c r="A223" s="17" t="s">
        <v>59</v>
      </c>
      <c r="B223" s="17" t="s">
        <v>12</v>
      </c>
      <c r="C223" s="17" t="s">
        <v>3005</v>
      </c>
      <c r="D223" s="79" t="s">
        <v>2778</v>
      </c>
      <c r="E223" s="79" t="s">
        <v>1709</v>
      </c>
      <c r="F223" s="125" t="s">
        <v>1182</v>
      </c>
      <c r="G223" s="125" t="s">
        <v>3133</v>
      </c>
      <c r="H223" s="125"/>
      <c r="I223" s="18" t="s">
        <v>411</v>
      </c>
      <c r="J223" s="18"/>
      <c r="L223" s="35"/>
    </row>
    <row r="224" spans="1:12" x14ac:dyDescent="0.35">
      <c r="A224" s="17" t="s">
        <v>59</v>
      </c>
      <c r="B224" s="17" t="s">
        <v>382</v>
      </c>
      <c r="C224" s="17" t="s">
        <v>3006</v>
      </c>
      <c r="D224" s="79" t="s">
        <v>2778</v>
      </c>
      <c r="E224" s="79" t="s">
        <v>2775</v>
      </c>
      <c r="F224" s="125" t="s">
        <v>1698</v>
      </c>
      <c r="G224" s="125" t="s">
        <v>1683</v>
      </c>
      <c r="H224" s="125"/>
      <c r="I224" s="18" t="s">
        <v>411</v>
      </c>
      <c r="J224" s="18"/>
    </row>
    <row r="225" spans="1:12" x14ac:dyDescent="0.35">
      <c r="A225" s="17" t="s">
        <v>59</v>
      </c>
      <c r="B225" s="17" t="s">
        <v>10</v>
      </c>
      <c r="C225" s="17" t="s">
        <v>3007</v>
      </c>
      <c r="D225" s="79" t="s">
        <v>2778</v>
      </c>
      <c r="E225" s="79" t="s">
        <v>2772</v>
      </c>
      <c r="F225" s="125" t="s">
        <v>1698</v>
      </c>
      <c r="G225" s="125" t="s">
        <v>1683</v>
      </c>
      <c r="H225" s="125"/>
      <c r="I225" s="18" t="s">
        <v>411</v>
      </c>
      <c r="J225" s="18"/>
    </row>
    <row r="226" spans="1:12" x14ac:dyDescent="0.35">
      <c r="A226" s="17" t="s">
        <v>59</v>
      </c>
      <c r="B226" s="17" t="s">
        <v>8</v>
      </c>
      <c r="C226" s="27" t="s">
        <v>8</v>
      </c>
      <c r="D226" s="79" t="s">
        <v>2778</v>
      </c>
      <c r="E226" s="79" t="s">
        <v>2774</v>
      </c>
      <c r="F226" s="125" t="s">
        <v>1698</v>
      </c>
      <c r="G226" s="125" t="s">
        <v>1683</v>
      </c>
      <c r="H226" s="125"/>
      <c r="I226" s="18" t="s">
        <v>411</v>
      </c>
      <c r="J226" s="18"/>
    </row>
    <row r="227" spans="1:12" x14ac:dyDescent="0.35">
      <c r="A227" s="17" t="s">
        <v>59</v>
      </c>
      <c r="B227" s="15" t="s">
        <v>2804</v>
      </c>
      <c r="C227" s="27" t="s">
        <v>3008</v>
      </c>
      <c r="D227" s="79" t="s">
        <v>2778</v>
      </c>
      <c r="E227" s="79" t="s">
        <v>2774</v>
      </c>
      <c r="F227" s="125" t="s">
        <v>1698</v>
      </c>
      <c r="G227" s="125" t="s">
        <v>1683</v>
      </c>
      <c r="H227" s="125"/>
      <c r="I227" s="18" t="s">
        <v>411</v>
      </c>
      <c r="J227" s="18"/>
    </row>
    <row r="228" spans="1:12" x14ac:dyDescent="0.35">
      <c r="A228" s="17" t="s">
        <v>59</v>
      </c>
      <c r="B228" s="15" t="s">
        <v>9</v>
      </c>
      <c r="C228" s="27" t="s">
        <v>3009</v>
      </c>
      <c r="D228" s="79" t="s">
        <v>2778</v>
      </c>
      <c r="E228" s="79" t="s">
        <v>2774</v>
      </c>
      <c r="F228" s="125" t="s">
        <v>1698</v>
      </c>
      <c r="G228" s="125" t="s">
        <v>1683</v>
      </c>
      <c r="H228" s="125"/>
      <c r="I228" s="18" t="s">
        <v>411</v>
      </c>
      <c r="J228" s="18"/>
    </row>
    <row r="229" spans="1:12" x14ac:dyDescent="0.35">
      <c r="A229" s="17" t="s">
        <v>59</v>
      </c>
      <c r="B229" s="15" t="s">
        <v>2805</v>
      </c>
      <c r="C229" s="27" t="s">
        <v>3010</v>
      </c>
      <c r="D229" s="79" t="s">
        <v>2778</v>
      </c>
      <c r="E229" s="79" t="s">
        <v>2774</v>
      </c>
      <c r="F229" s="125" t="s">
        <v>1698</v>
      </c>
      <c r="G229" s="125" t="s">
        <v>1683</v>
      </c>
      <c r="H229" s="125"/>
      <c r="I229" s="18" t="s">
        <v>411</v>
      </c>
      <c r="J229" s="18"/>
    </row>
    <row r="230" spans="1:12" x14ac:dyDescent="0.35">
      <c r="A230" s="17" t="s">
        <v>59</v>
      </c>
      <c r="B230" s="15" t="s">
        <v>2806</v>
      </c>
      <c r="C230" s="27" t="s">
        <v>3011</v>
      </c>
      <c r="D230" s="79" t="s">
        <v>2778</v>
      </c>
      <c r="E230" s="79" t="s">
        <v>2774</v>
      </c>
      <c r="F230" s="125" t="s">
        <v>1698</v>
      </c>
      <c r="G230" s="125" t="s">
        <v>1683</v>
      </c>
      <c r="H230" s="125"/>
      <c r="I230" s="18" t="s">
        <v>411</v>
      </c>
      <c r="J230" s="18"/>
    </row>
    <row r="231" spans="1:12" x14ac:dyDescent="0.35">
      <c r="A231" s="17" t="s">
        <v>59</v>
      </c>
      <c r="B231" s="17" t="s">
        <v>1743</v>
      </c>
      <c r="C231" s="20" t="s">
        <v>3012</v>
      </c>
      <c r="D231" s="79" t="s">
        <v>2778</v>
      </c>
      <c r="E231" s="79" t="s">
        <v>2766</v>
      </c>
      <c r="F231" s="125" t="s">
        <v>1698</v>
      </c>
      <c r="G231" s="125" t="s">
        <v>1683</v>
      </c>
      <c r="H231" s="125"/>
      <c r="I231" s="18" t="s">
        <v>411</v>
      </c>
      <c r="J231" s="18"/>
    </row>
    <row r="232" spans="1:12" x14ac:dyDescent="0.35">
      <c r="A232" s="17" t="s">
        <v>59</v>
      </c>
      <c r="B232" s="17" t="s">
        <v>1744</v>
      </c>
      <c r="C232" s="20" t="s">
        <v>3013</v>
      </c>
      <c r="D232" s="79" t="s">
        <v>2778</v>
      </c>
      <c r="E232" s="79" t="s">
        <v>2766</v>
      </c>
      <c r="F232" s="125" t="s">
        <v>1698</v>
      </c>
      <c r="G232" s="125" t="s">
        <v>1683</v>
      </c>
      <c r="H232" s="125"/>
      <c r="I232" s="18" t="s">
        <v>411</v>
      </c>
      <c r="J232" s="18"/>
    </row>
    <row r="233" spans="1:12" x14ac:dyDescent="0.35">
      <c r="A233" s="17" t="s">
        <v>59</v>
      </c>
      <c r="B233" s="17" t="s">
        <v>2807</v>
      </c>
      <c r="C233" s="27" t="s">
        <v>2808</v>
      </c>
      <c r="D233" s="79" t="s">
        <v>2778</v>
      </c>
      <c r="E233" s="79" t="s">
        <v>2766</v>
      </c>
      <c r="F233" s="125" t="s">
        <v>1698</v>
      </c>
      <c r="G233" s="125" t="s">
        <v>1683</v>
      </c>
      <c r="H233" s="125"/>
      <c r="I233" s="18" t="s">
        <v>411</v>
      </c>
      <c r="J233" s="18"/>
    </row>
    <row r="234" spans="1:12" x14ac:dyDescent="0.35">
      <c r="A234" s="17" t="s">
        <v>59</v>
      </c>
      <c r="B234" s="17" t="s">
        <v>383</v>
      </c>
      <c r="C234" s="27" t="s">
        <v>3014</v>
      </c>
      <c r="D234" s="79" t="s">
        <v>2778</v>
      </c>
      <c r="E234" s="79" t="s">
        <v>2772</v>
      </c>
      <c r="F234" s="125" t="s">
        <v>1698</v>
      </c>
      <c r="G234" s="125" t="s">
        <v>1683</v>
      </c>
      <c r="H234" s="125"/>
      <c r="I234" s="18" t="s">
        <v>411</v>
      </c>
      <c r="J234" s="18"/>
    </row>
    <row r="235" spans="1:12" x14ac:dyDescent="0.35">
      <c r="A235" s="17" t="s">
        <v>59</v>
      </c>
      <c r="B235" s="17" t="s">
        <v>384</v>
      </c>
      <c r="C235" s="27" t="s">
        <v>3015</v>
      </c>
      <c r="D235" s="79" t="s">
        <v>2778</v>
      </c>
      <c r="E235" s="79" t="s">
        <v>2774</v>
      </c>
      <c r="F235" s="125" t="s">
        <v>1698</v>
      </c>
      <c r="G235" s="125" t="s">
        <v>1683</v>
      </c>
      <c r="H235" s="125"/>
      <c r="I235" s="18" t="s">
        <v>411</v>
      </c>
      <c r="J235" s="18"/>
    </row>
    <row r="236" spans="1:12" ht="49" customHeight="1" x14ac:dyDescent="0.35">
      <c r="A236" s="17" t="s">
        <v>59</v>
      </c>
      <c r="B236" s="19" t="s">
        <v>385</v>
      </c>
      <c r="C236" s="27" t="s">
        <v>3016</v>
      </c>
      <c r="D236" s="79" t="s">
        <v>2778</v>
      </c>
      <c r="E236" s="79" t="s">
        <v>1685</v>
      </c>
      <c r="F236" s="125" t="s">
        <v>1182</v>
      </c>
      <c r="G236" s="125" t="s">
        <v>3133</v>
      </c>
      <c r="H236" s="125"/>
      <c r="I236" s="18" t="s">
        <v>411</v>
      </c>
      <c r="J236" s="18"/>
      <c r="L236" s="35"/>
    </row>
    <row r="237" spans="1:12" x14ac:dyDescent="0.35">
      <c r="A237" s="17" t="s">
        <v>59</v>
      </c>
      <c r="B237" s="17" t="s">
        <v>1653</v>
      </c>
      <c r="C237" s="27" t="s">
        <v>3017</v>
      </c>
      <c r="D237" s="79" t="s">
        <v>2778</v>
      </c>
      <c r="E237" s="79" t="s">
        <v>1690</v>
      </c>
      <c r="F237" s="125" t="s">
        <v>1698</v>
      </c>
      <c r="G237" s="125" t="s">
        <v>1683</v>
      </c>
      <c r="H237" s="125"/>
      <c r="I237" s="18" t="s">
        <v>411</v>
      </c>
      <c r="J237" s="18"/>
    </row>
    <row r="238" spans="1:12" x14ac:dyDescent="0.35">
      <c r="A238" s="17" t="s">
        <v>59</v>
      </c>
      <c r="B238" s="17" t="s">
        <v>1395</v>
      </c>
      <c r="C238" s="27" t="s">
        <v>3018</v>
      </c>
      <c r="D238" s="79" t="s">
        <v>2778</v>
      </c>
      <c r="E238" s="79" t="s">
        <v>2767</v>
      </c>
      <c r="F238" s="125" t="s">
        <v>1698</v>
      </c>
      <c r="G238" s="125" t="s">
        <v>1683</v>
      </c>
      <c r="H238" s="125"/>
      <c r="I238" s="18" t="s">
        <v>411</v>
      </c>
      <c r="J238" s="18"/>
    </row>
    <row r="239" spans="1:12" x14ac:dyDescent="0.35">
      <c r="A239" s="17" t="s">
        <v>59</v>
      </c>
      <c r="B239" s="17" t="s">
        <v>1396</v>
      </c>
      <c r="C239" s="27" t="s">
        <v>493</v>
      </c>
      <c r="D239" s="79" t="s">
        <v>2778</v>
      </c>
      <c r="E239" s="79" t="s">
        <v>2766</v>
      </c>
      <c r="F239" s="125" t="s">
        <v>1698</v>
      </c>
      <c r="G239" s="125" t="s">
        <v>1683</v>
      </c>
      <c r="H239" s="125"/>
      <c r="I239" s="18" t="s">
        <v>411</v>
      </c>
      <c r="J239" s="18"/>
    </row>
    <row r="240" spans="1:12" x14ac:dyDescent="0.35">
      <c r="A240" s="17" t="s">
        <v>59</v>
      </c>
      <c r="B240" s="17" t="s">
        <v>1397</v>
      </c>
      <c r="C240" s="27" t="s">
        <v>494</v>
      </c>
      <c r="D240" s="79" t="s">
        <v>2778</v>
      </c>
      <c r="E240" s="79" t="s">
        <v>1684</v>
      </c>
      <c r="F240" s="125" t="s">
        <v>1698</v>
      </c>
      <c r="G240" s="125" t="s">
        <v>1683</v>
      </c>
      <c r="H240" s="125"/>
      <c r="I240" s="18" t="s">
        <v>411</v>
      </c>
      <c r="J240" s="18"/>
    </row>
    <row r="241" spans="1:12" x14ac:dyDescent="0.35">
      <c r="A241" s="17" t="s">
        <v>59</v>
      </c>
      <c r="B241" s="17" t="s">
        <v>1398</v>
      </c>
      <c r="C241" s="27" t="s">
        <v>495</v>
      </c>
      <c r="D241" s="79" t="s">
        <v>2778</v>
      </c>
      <c r="E241" s="79" t="s">
        <v>2766</v>
      </c>
      <c r="F241" s="125" t="s">
        <v>1698</v>
      </c>
      <c r="G241" s="125" t="s">
        <v>1683</v>
      </c>
      <c r="H241" s="125"/>
      <c r="I241" s="18" t="s">
        <v>411</v>
      </c>
      <c r="J241" s="18"/>
    </row>
    <row r="242" spans="1:12" x14ac:dyDescent="0.35">
      <c r="A242" s="17" t="s">
        <v>59</v>
      </c>
      <c r="B242" s="17" t="s">
        <v>1399</v>
      </c>
      <c r="C242" s="27" t="s">
        <v>496</v>
      </c>
      <c r="D242" s="79" t="s">
        <v>2778</v>
      </c>
      <c r="E242" s="79" t="s">
        <v>2766</v>
      </c>
      <c r="F242" s="125" t="s">
        <v>1698</v>
      </c>
      <c r="G242" s="125" t="s">
        <v>1683</v>
      </c>
      <c r="H242" s="125"/>
      <c r="I242" s="18" t="s">
        <v>411</v>
      </c>
      <c r="J242" s="18"/>
    </row>
    <row r="243" spans="1:12" x14ac:dyDescent="0.35">
      <c r="A243" s="17" t="s">
        <v>59</v>
      </c>
      <c r="B243" s="19" t="s">
        <v>14</v>
      </c>
      <c r="C243" s="27" t="s">
        <v>3019</v>
      </c>
      <c r="D243" s="79" t="s">
        <v>2778</v>
      </c>
      <c r="E243" s="79" t="s">
        <v>1684</v>
      </c>
      <c r="F243" s="125" t="s">
        <v>1182</v>
      </c>
      <c r="G243" s="125" t="s">
        <v>3135</v>
      </c>
      <c r="H243" s="125"/>
      <c r="I243" s="18" t="s">
        <v>411</v>
      </c>
      <c r="J243" s="18"/>
      <c r="L243" s="35"/>
    </row>
    <row r="244" spans="1:12" x14ac:dyDescent="0.35">
      <c r="A244" s="17" t="s">
        <v>59</v>
      </c>
      <c r="B244" s="19" t="s">
        <v>13</v>
      </c>
      <c r="C244" s="27" t="s">
        <v>3020</v>
      </c>
      <c r="D244" s="79" t="s">
        <v>2778</v>
      </c>
      <c r="E244" s="79" t="s">
        <v>1684</v>
      </c>
      <c r="F244" s="125" t="s">
        <v>1182</v>
      </c>
      <c r="G244" s="125" t="s">
        <v>3136</v>
      </c>
      <c r="H244" s="125"/>
      <c r="I244" s="18" t="s">
        <v>411</v>
      </c>
      <c r="J244" s="18"/>
      <c r="L244" s="35"/>
    </row>
    <row r="245" spans="1:12" x14ac:dyDescent="0.35">
      <c r="A245" s="17" t="s">
        <v>59</v>
      </c>
      <c r="B245" s="17" t="s">
        <v>19</v>
      </c>
      <c r="C245" s="27" t="s">
        <v>3170</v>
      </c>
      <c r="D245" s="79" t="s">
        <v>2778</v>
      </c>
      <c r="E245" s="79" t="s">
        <v>1705</v>
      </c>
      <c r="F245" s="125" t="s">
        <v>1182</v>
      </c>
      <c r="G245" s="131">
        <v>0</v>
      </c>
      <c r="H245" s="125"/>
      <c r="I245" s="18" t="s">
        <v>411</v>
      </c>
      <c r="J245" s="18"/>
    </row>
    <row r="246" spans="1:12" x14ac:dyDescent="0.35">
      <c r="A246" s="17" t="s">
        <v>59</v>
      </c>
      <c r="B246" s="17" t="s">
        <v>20</v>
      </c>
      <c r="C246" s="27" t="s">
        <v>497</v>
      </c>
      <c r="D246" s="79" t="s">
        <v>2778</v>
      </c>
      <c r="E246" s="79" t="s">
        <v>1685</v>
      </c>
      <c r="F246" s="125" t="s">
        <v>1182</v>
      </c>
      <c r="G246" s="125" t="s">
        <v>3133</v>
      </c>
      <c r="H246" s="125"/>
      <c r="I246" s="18" t="s">
        <v>411</v>
      </c>
      <c r="J246" s="18"/>
      <c r="L246" s="35"/>
    </row>
    <row r="247" spans="1:12" x14ac:dyDescent="0.35">
      <c r="A247" s="17" t="s">
        <v>59</v>
      </c>
      <c r="B247" s="17" t="s">
        <v>386</v>
      </c>
      <c r="C247" s="27" t="s">
        <v>498</v>
      </c>
      <c r="D247" s="79" t="s">
        <v>2778</v>
      </c>
      <c r="E247" s="79" t="s">
        <v>1684</v>
      </c>
      <c r="F247" s="125" t="s">
        <v>1182</v>
      </c>
      <c r="G247" s="125" t="s">
        <v>3134</v>
      </c>
      <c r="H247" s="125"/>
      <c r="I247" s="18" t="s">
        <v>411</v>
      </c>
      <c r="J247" s="18"/>
      <c r="L247" s="35"/>
    </row>
    <row r="248" spans="1:12" x14ac:dyDescent="0.35">
      <c r="A248" s="17" t="s">
        <v>59</v>
      </c>
      <c r="B248" s="17" t="s">
        <v>55</v>
      </c>
      <c r="C248" s="27" t="s">
        <v>3169</v>
      </c>
      <c r="D248" s="79" t="s">
        <v>2778</v>
      </c>
      <c r="E248" s="79" t="s">
        <v>1690</v>
      </c>
      <c r="F248" s="125" t="s">
        <v>1182</v>
      </c>
      <c r="G248" s="125" t="s">
        <v>3133</v>
      </c>
      <c r="H248" s="125"/>
      <c r="I248" s="18" t="s">
        <v>411</v>
      </c>
      <c r="J248" s="18"/>
      <c r="L248" s="35"/>
    </row>
    <row r="249" spans="1:12" x14ac:dyDescent="0.35">
      <c r="A249" s="17" t="s">
        <v>59</v>
      </c>
      <c r="B249" s="19" t="s">
        <v>1400</v>
      </c>
      <c r="C249" s="27" t="s">
        <v>3021</v>
      </c>
      <c r="D249" s="79" t="s">
        <v>2778</v>
      </c>
      <c r="E249" s="79" t="s">
        <v>1685</v>
      </c>
      <c r="F249" s="125" t="s">
        <v>1182</v>
      </c>
      <c r="G249" s="125" t="s">
        <v>3137</v>
      </c>
      <c r="H249" s="125"/>
      <c r="I249" s="18" t="s">
        <v>411</v>
      </c>
      <c r="J249" s="18"/>
      <c r="L249" s="35"/>
    </row>
    <row r="250" spans="1:12" s="6" customFormat="1" x14ac:dyDescent="0.35">
      <c r="A250" s="38" t="s">
        <v>59</v>
      </c>
      <c r="B250" s="38" t="s">
        <v>387</v>
      </c>
      <c r="C250" s="39" t="s">
        <v>500</v>
      </c>
      <c r="D250" s="79" t="s">
        <v>2778</v>
      </c>
      <c r="E250" s="79" t="s">
        <v>2767</v>
      </c>
      <c r="F250" s="125" t="s">
        <v>1698</v>
      </c>
      <c r="G250" s="125" t="s">
        <v>1683</v>
      </c>
      <c r="H250" s="124"/>
      <c r="I250" s="31" t="s">
        <v>411</v>
      </c>
      <c r="J250" s="31"/>
    </row>
    <row r="251" spans="1:12" x14ac:dyDescent="0.35">
      <c r="A251" s="17" t="s">
        <v>59</v>
      </c>
      <c r="B251" s="17" t="s">
        <v>388</v>
      </c>
      <c r="C251" s="39" t="s">
        <v>501</v>
      </c>
      <c r="D251" s="79" t="s">
        <v>2778</v>
      </c>
      <c r="E251" s="79" t="s">
        <v>2767</v>
      </c>
      <c r="F251" s="125" t="s">
        <v>1698</v>
      </c>
      <c r="G251" s="125" t="s">
        <v>1683</v>
      </c>
      <c r="H251" s="125"/>
      <c r="I251" s="31" t="s">
        <v>411</v>
      </c>
      <c r="J251" s="18"/>
    </row>
    <row r="252" spans="1:12" x14ac:dyDescent="0.35">
      <c r="A252" s="17" t="s">
        <v>59</v>
      </c>
      <c r="B252" s="17" t="s">
        <v>389</v>
      </c>
      <c r="C252" s="39" t="s">
        <v>502</v>
      </c>
      <c r="D252" s="79" t="s">
        <v>2778</v>
      </c>
      <c r="E252" s="79" t="s">
        <v>2767</v>
      </c>
      <c r="F252" s="125" t="s">
        <v>1698</v>
      </c>
      <c r="G252" s="125" t="s">
        <v>1683</v>
      </c>
      <c r="H252" s="125"/>
      <c r="I252" s="31" t="s">
        <v>411</v>
      </c>
      <c r="J252" s="18"/>
    </row>
    <row r="253" spans="1:12" x14ac:dyDescent="0.35">
      <c r="A253" s="17" t="s">
        <v>59</v>
      </c>
      <c r="B253" s="17" t="s">
        <v>390</v>
      </c>
      <c r="C253" s="39" t="s">
        <v>503</v>
      </c>
      <c r="D253" s="79" t="s">
        <v>2778</v>
      </c>
      <c r="E253" s="79" t="s">
        <v>2767</v>
      </c>
      <c r="F253" s="125" t="s">
        <v>1698</v>
      </c>
      <c r="G253" s="125" t="s">
        <v>1683</v>
      </c>
      <c r="H253" s="125"/>
      <c r="I253" s="31" t="s">
        <v>411</v>
      </c>
      <c r="J253" s="18"/>
    </row>
    <row r="254" spans="1:12" x14ac:dyDescent="0.35">
      <c r="A254" s="14" t="s">
        <v>59</v>
      </c>
      <c r="B254" s="17" t="s">
        <v>1633</v>
      </c>
      <c r="C254" s="27" t="s">
        <v>453</v>
      </c>
      <c r="D254" s="79" t="s">
        <v>2778</v>
      </c>
      <c r="E254" s="79" t="s">
        <v>2767</v>
      </c>
      <c r="F254" s="125" t="s">
        <v>1698</v>
      </c>
      <c r="G254" s="125" t="s">
        <v>1683</v>
      </c>
      <c r="H254" s="125"/>
      <c r="I254" s="31" t="s">
        <v>411</v>
      </c>
      <c r="J254" s="18"/>
    </row>
    <row r="255" spans="1:12" x14ac:dyDescent="0.35">
      <c r="A255" s="14" t="s">
        <v>59</v>
      </c>
      <c r="B255" s="17" t="s">
        <v>2813</v>
      </c>
      <c r="C255" s="27" t="s">
        <v>2826</v>
      </c>
      <c r="D255" s="79" t="s">
        <v>2778</v>
      </c>
      <c r="E255" s="79" t="s">
        <v>2769</v>
      </c>
      <c r="F255" s="125" t="s">
        <v>1182</v>
      </c>
      <c r="G255" s="125" t="s">
        <v>1683</v>
      </c>
      <c r="H255" s="125"/>
      <c r="I255" s="31" t="s">
        <v>2583</v>
      </c>
      <c r="J255" s="18" t="s">
        <v>2822</v>
      </c>
    </row>
    <row r="256" spans="1:12" x14ac:dyDescent="0.35">
      <c r="A256" s="18" t="s">
        <v>59</v>
      </c>
      <c r="B256" s="18" t="s">
        <v>2602</v>
      </c>
      <c r="C256" s="25" t="s">
        <v>1675</v>
      </c>
      <c r="D256" s="78" t="s">
        <v>2777</v>
      </c>
      <c r="E256" s="79" t="s">
        <v>2762</v>
      </c>
      <c r="F256" s="125" t="s">
        <v>1182</v>
      </c>
      <c r="G256" s="125" t="s">
        <v>1683</v>
      </c>
      <c r="H256" s="125"/>
      <c r="I256" s="31" t="s">
        <v>411</v>
      </c>
      <c r="J256" s="18" t="s">
        <v>1727</v>
      </c>
    </row>
    <row r="257" spans="1:12" x14ac:dyDescent="0.35">
      <c r="A257" s="17" t="s">
        <v>59</v>
      </c>
      <c r="B257" s="17" t="s">
        <v>391</v>
      </c>
      <c r="C257" s="27" t="s">
        <v>430</v>
      </c>
      <c r="D257" s="79" t="s">
        <v>2777</v>
      </c>
      <c r="E257" s="79" t="s">
        <v>1690</v>
      </c>
      <c r="F257" s="125" t="s">
        <v>1182</v>
      </c>
      <c r="G257" s="125" t="s">
        <v>3133</v>
      </c>
      <c r="H257" s="125"/>
      <c r="I257" s="31" t="s">
        <v>411</v>
      </c>
      <c r="J257" s="18"/>
      <c r="L257" s="35"/>
    </row>
    <row r="258" spans="1:12" x14ac:dyDescent="0.35">
      <c r="A258" s="17" t="s">
        <v>59</v>
      </c>
      <c r="B258" s="17" t="s">
        <v>429</v>
      </c>
      <c r="C258" s="27" t="s">
        <v>431</v>
      </c>
      <c r="D258" s="79" t="s">
        <v>2777</v>
      </c>
      <c r="E258" s="79" t="s">
        <v>1690</v>
      </c>
      <c r="F258" s="125" t="s">
        <v>1182</v>
      </c>
      <c r="G258" s="125" t="s">
        <v>3133</v>
      </c>
      <c r="H258" s="125"/>
      <c r="I258" s="31" t="s">
        <v>411</v>
      </c>
      <c r="J258" s="18"/>
      <c r="L258" s="35"/>
    </row>
    <row r="259" spans="1:12" x14ac:dyDescent="0.35">
      <c r="A259" s="17" t="s">
        <v>59</v>
      </c>
      <c r="B259" s="17" t="s">
        <v>392</v>
      </c>
      <c r="C259" s="27" t="s">
        <v>432</v>
      </c>
      <c r="D259" s="79" t="s">
        <v>2777</v>
      </c>
      <c r="E259" s="79" t="s">
        <v>1690</v>
      </c>
      <c r="F259" s="125" t="s">
        <v>1182</v>
      </c>
      <c r="G259" s="125" t="s">
        <v>3133</v>
      </c>
      <c r="H259" s="125"/>
      <c r="I259" s="31" t="s">
        <v>411</v>
      </c>
      <c r="J259" s="18"/>
      <c r="L259" s="35"/>
    </row>
    <row r="260" spans="1:12" x14ac:dyDescent="0.35">
      <c r="A260" s="17" t="s">
        <v>59</v>
      </c>
      <c r="B260" s="17" t="s">
        <v>393</v>
      </c>
      <c r="C260" s="27" t="s">
        <v>504</v>
      </c>
      <c r="D260" s="79" t="s">
        <v>2777</v>
      </c>
      <c r="E260" s="79" t="s">
        <v>1690</v>
      </c>
      <c r="F260" s="125" t="s">
        <v>1182</v>
      </c>
      <c r="G260" s="125" t="s">
        <v>3133</v>
      </c>
      <c r="H260" s="125"/>
      <c r="I260" s="31" t="s">
        <v>411</v>
      </c>
      <c r="J260" s="18"/>
      <c r="L260" s="35"/>
    </row>
    <row r="261" spans="1:12" ht="29" x14ac:dyDescent="0.35">
      <c r="A261" s="17" t="s">
        <v>59</v>
      </c>
      <c r="B261" s="17" t="s">
        <v>394</v>
      </c>
      <c r="C261" s="27" t="s">
        <v>3022</v>
      </c>
      <c r="D261" s="79" t="s">
        <v>2778</v>
      </c>
      <c r="E261" s="79" t="s">
        <v>1690</v>
      </c>
      <c r="F261" s="125" t="s">
        <v>1182</v>
      </c>
      <c r="G261" s="125" t="s">
        <v>3138</v>
      </c>
      <c r="H261" s="125"/>
      <c r="I261" s="31" t="s">
        <v>411</v>
      </c>
      <c r="J261" s="18"/>
      <c r="L261" s="35"/>
    </row>
    <row r="262" spans="1:12" x14ac:dyDescent="0.35">
      <c r="A262" s="17" t="s">
        <v>59</v>
      </c>
      <c r="B262" s="19" t="s">
        <v>1968</v>
      </c>
      <c r="C262" s="27" t="s">
        <v>3023</v>
      </c>
      <c r="D262" s="79" t="s">
        <v>2777</v>
      </c>
      <c r="E262" s="79" t="s">
        <v>2761</v>
      </c>
      <c r="F262" s="125" t="s">
        <v>1182</v>
      </c>
      <c r="G262" s="125" t="s">
        <v>1683</v>
      </c>
      <c r="H262" s="125"/>
      <c r="I262" s="18" t="s">
        <v>411</v>
      </c>
      <c r="J262" s="18" t="s">
        <v>5</v>
      </c>
    </row>
    <row r="263" spans="1:12" x14ac:dyDescent="0.35">
      <c r="A263" s="14" t="s">
        <v>59</v>
      </c>
      <c r="B263" s="17" t="s">
        <v>1651</v>
      </c>
      <c r="C263" s="27" t="s">
        <v>3024</v>
      </c>
      <c r="D263" s="79" t="s">
        <v>2778</v>
      </c>
      <c r="E263" s="79" t="s">
        <v>1690</v>
      </c>
      <c r="F263" s="125" t="s">
        <v>1182</v>
      </c>
      <c r="G263" s="125" t="s">
        <v>3133</v>
      </c>
      <c r="H263" s="125"/>
      <c r="I263" s="18" t="s">
        <v>411</v>
      </c>
      <c r="J263" s="18" t="s">
        <v>1728</v>
      </c>
      <c r="L263" s="35"/>
    </row>
    <row r="264" spans="1:12" x14ac:dyDescent="0.35">
      <c r="A264" s="14" t="s">
        <v>59</v>
      </c>
      <c r="B264" s="17" t="s">
        <v>1650</v>
      </c>
      <c r="C264" s="27" t="s">
        <v>3025</v>
      </c>
      <c r="D264" s="79" t="s">
        <v>2778</v>
      </c>
      <c r="E264" s="79" t="s">
        <v>1690</v>
      </c>
      <c r="F264" s="125" t="s">
        <v>1182</v>
      </c>
      <c r="G264" s="125" t="s">
        <v>3133</v>
      </c>
      <c r="H264" s="125"/>
      <c r="I264" s="18" t="s">
        <v>411</v>
      </c>
      <c r="J264" s="18" t="s">
        <v>1729</v>
      </c>
      <c r="L264" s="35"/>
    </row>
    <row r="265" spans="1:12" x14ac:dyDescent="0.35">
      <c r="A265" s="14" t="s">
        <v>59</v>
      </c>
      <c r="B265" s="17" t="s">
        <v>1649</v>
      </c>
      <c r="C265" s="27" t="s">
        <v>3026</v>
      </c>
      <c r="D265" s="79" t="s">
        <v>2778</v>
      </c>
      <c r="E265" s="79" t="s">
        <v>1690</v>
      </c>
      <c r="F265" s="125" t="s">
        <v>1182</v>
      </c>
      <c r="G265" s="125" t="s">
        <v>3133</v>
      </c>
      <c r="H265" s="125"/>
      <c r="I265" s="18" t="s">
        <v>411</v>
      </c>
      <c r="J265" s="18" t="s">
        <v>1730</v>
      </c>
      <c r="L265" s="35"/>
    </row>
    <row r="266" spans="1:12" x14ac:dyDescent="0.35">
      <c r="A266" s="14" t="s">
        <v>59</v>
      </c>
      <c r="B266" s="17" t="s">
        <v>1648</v>
      </c>
      <c r="C266" s="27" t="s">
        <v>3027</v>
      </c>
      <c r="D266" s="79" t="s">
        <v>2778</v>
      </c>
      <c r="E266" s="79" t="s">
        <v>1690</v>
      </c>
      <c r="F266" s="125" t="s">
        <v>1182</v>
      </c>
      <c r="G266" s="125" t="s">
        <v>3133</v>
      </c>
      <c r="H266" s="125"/>
      <c r="I266" s="18" t="s">
        <v>411</v>
      </c>
      <c r="J266" s="18" t="s">
        <v>1731</v>
      </c>
      <c r="L266" s="35"/>
    </row>
    <row r="267" spans="1:12" x14ac:dyDescent="0.35">
      <c r="A267" s="14" t="s">
        <v>59</v>
      </c>
      <c r="B267" s="17" t="s">
        <v>16</v>
      </c>
      <c r="C267" s="27" t="s">
        <v>3028</v>
      </c>
      <c r="D267" s="79" t="s">
        <v>2778</v>
      </c>
      <c r="E267" s="79" t="s">
        <v>1690</v>
      </c>
      <c r="F267" s="125" t="s">
        <v>1182</v>
      </c>
      <c r="G267" s="125" t="s">
        <v>3133</v>
      </c>
      <c r="H267" s="125"/>
      <c r="I267" s="18" t="s">
        <v>411</v>
      </c>
      <c r="J267" s="18"/>
      <c r="L267" s="35"/>
    </row>
    <row r="268" spans="1:12" ht="29" x14ac:dyDescent="0.35">
      <c r="A268" s="14" t="s">
        <v>59</v>
      </c>
      <c r="B268" s="17" t="s">
        <v>1950</v>
      </c>
      <c r="C268" s="27" t="s">
        <v>3029</v>
      </c>
      <c r="D268" s="79" t="s">
        <v>2778</v>
      </c>
      <c r="E268" s="79" t="s">
        <v>1690</v>
      </c>
      <c r="F268" s="125" t="s">
        <v>1182</v>
      </c>
      <c r="G268" s="125" t="s">
        <v>3134</v>
      </c>
      <c r="H268" s="125"/>
      <c r="I268" s="18" t="s">
        <v>411</v>
      </c>
      <c r="J268" s="18" t="s">
        <v>1494</v>
      </c>
      <c r="L268" s="35"/>
    </row>
    <row r="269" spans="1:12" ht="29" x14ac:dyDescent="0.35">
      <c r="A269" s="14" t="s">
        <v>59</v>
      </c>
      <c r="B269" s="19" t="s">
        <v>1652</v>
      </c>
      <c r="C269" s="27" t="s">
        <v>3030</v>
      </c>
      <c r="D269" s="79" t="s">
        <v>2778</v>
      </c>
      <c r="E269" s="79" t="s">
        <v>1685</v>
      </c>
      <c r="F269" s="125" t="s">
        <v>1182</v>
      </c>
      <c r="G269" s="125" t="s">
        <v>3133</v>
      </c>
      <c r="H269" s="125"/>
      <c r="I269" s="18" t="s">
        <v>411</v>
      </c>
      <c r="J269" s="18"/>
      <c r="L269" s="35"/>
    </row>
    <row r="270" spans="1:12" ht="29" x14ac:dyDescent="0.35">
      <c r="A270" s="17" t="s">
        <v>59</v>
      </c>
      <c r="B270" s="17" t="s">
        <v>2004</v>
      </c>
      <c r="C270" s="27" t="s">
        <v>3031</v>
      </c>
      <c r="D270" s="79" t="s">
        <v>2778</v>
      </c>
      <c r="E270" s="79" t="s">
        <v>2767</v>
      </c>
      <c r="F270" s="125" t="s">
        <v>1698</v>
      </c>
      <c r="G270" s="125" t="s">
        <v>1683</v>
      </c>
      <c r="H270" s="125"/>
      <c r="I270" s="25" t="s">
        <v>411</v>
      </c>
      <c r="J270" s="18"/>
    </row>
    <row r="271" spans="1:12" ht="29" x14ac:dyDescent="0.35">
      <c r="A271" s="17" t="s">
        <v>59</v>
      </c>
      <c r="B271" s="17" t="s">
        <v>1969</v>
      </c>
      <c r="C271" s="27" t="s">
        <v>3032</v>
      </c>
      <c r="D271" s="79" t="s">
        <v>2778</v>
      </c>
      <c r="E271" s="79" t="s">
        <v>1684</v>
      </c>
      <c r="F271" s="125" t="s">
        <v>1182</v>
      </c>
      <c r="G271" s="125" t="s">
        <v>1683</v>
      </c>
      <c r="H271" s="125"/>
      <c r="I271" s="18" t="s">
        <v>1710</v>
      </c>
      <c r="J271" s="18" t="s">
        <v>2827</v>
      </c>
    </row>
    <row r="272" spans="1:12" ht="29" x14ac:dyDescent="0.35">
      <c r="A272" s="17" t="s">
        <v>59</v>
      </c>
      <c r="B272" s="17" t="s">
        <v>1970</v>
      </c>
      <c r="C272" s="27" t="s">
        <v>3033</v>
      </c>
      <c r="D272" s="79" t="s">
        <v>2778</v>
      </c>
      <c r="E272" s="79" t="s">
        <v>1684</v>
      </c>
      <c r="F272" s="125" t="s">
        <v>1182</v>
      </c>
      <c r="G272" s="125" t="s">
        <v>1683</v>
      </c>
      <c r="H272" s="125"/>
      <c r="I272" s="18" t="s">
        <v>1710</v>
      </c>
      <c r="J272" s="18" t="s">
        <v>1711</v>
      </c>
    </row>
    <row r="273" spans="1:12" x14ac:dyDescent="0.35">
      <c r="A273" s="17" t="s">
        <v>59</v>
      </c>
      <c r="B273" s="18" t="s">
        <v>2053</v>
      </c>
      <c r="C273" s="27" t="s">
        <v>3035</v>
      </c>
      <c r="D273" s="79" t="s">
        <v>2778</v>
      </c>
      <c r="E273" s="79" t="s">
        <v>1685</v>
      </c>
      <c r="F273" s="125" t="s">
        <v>1182</v>
      </c>
      <c r="G273" s="125" t="s">
        <v>3133</v>
      </c>
      <c r="H273" s="125"/>
      <c r="I273" s="18" t="s">
        <v>1560</v>
      </c>
      <c r="J273" s="18" t="s">
        <v>1654</v>
      </c>
      <c r="L273" s="35"/>
    </row>
    <row r="274" spans="1:12" x14ac:dyDescent="0.35">
      <c r="A274" s="17" t="s">
        <v>59</v>
      </c>
      <c r="B274" s="18" t="s">
        <v>2054</v>
      </c>
      <c r="C274" s="27" t="s">
        <v>3036</v>
      </c>
      <c r="D274" s="79" t="s">
        <v>2778</v>
      </c>
      <c r="E274" s="79" t="s">
        <v>1685</v>
      </c>
      <c r="F274" s="125" t="s">
        <v>1182</v>
      </c>
      <c r="G274" s="125" t="s">
        <v>3133</v>
      </c>
      <c r="H274" s="125"/>
      <c r="I274" s="18" t="s">
        <v>1560</v>
      </c>
      <c r="J274" s="18" t="s">
        <v>1658</v>
      </c>
      <c r="L274" s="35"/>
    </row>
    <row r="275" spans="1:12" x14ac:dyDescent="0.35">
      <c r="A275" s="17" t="s">
        <v>59</v>
      </c>
      <c r="B275" s="18" t="s">
        <v>2055</v>
      </c>
      <c r="C275" s="27" t="s">
        <v>3034</v>
      </c>
      <c r="D275" s="79" t="s">
        <v>2778</v>
      </c>
      <c r="E275" s="79" t="s">
        <v>1690</v>
      </c>
      <c r="F275" s="125" t="s">
        <v>1182</v>
      </c>
      <c r="G275" s="125" t="s">
        <v>3133</v>
      </c>
      <c r="H275" s="125"/>
      <c r="I275" s="18" t="s">
        <v>1560</v>
      </c>
      <c r="J275" s="18" t="s">
        <v>1689</v>
      </c>
      <c r="L275" s="35"/>
    </row>
    <row r="276" spans="1:12" x14ac:dyDescent="0.35">
      <c r="A276" s="17" t="s">
        <v>59</v>
      </c>
      <c r="B276" s="18" t="s">
        <v>2056</v>
      </c>
      <c r="C276" s="27" t="s">
        <v>3037</v>
      </c>
      <c r="D276" s="79" t="s">
        <v>2778</v>
      </c>
      <c r="E276" s="79" t="s">
        <v>1690</v>
      </c>
      <c r="F276" s="125" t="s">
        <v>1182</v>
      </c>
      <c r="G276" s="125" t="s">
        <v>3133</v>
      </c>
      <c r="H276" s="125"/>
      <c r="I276" s="18" t="s">
        <v>1560</v>
      </c>
      <c r="J276" s="18" t="s">
        <v>1691</v>
      </c>
      <c r="L276" s="35"/>
    </row>
    <row r="277" spans="1:12" x14ac:dyDescent="0.35">
      <c r="A277" s="17" t="s">
        <v>59</v>
      </c>
      <c r="B277" s="18" t="s">
        <v>2057</v>
      </c>
      <c r="C277" s="27" t="s">
        <v>3038</v>
      </c>
      <c r="D277" s="79" t="s">
        <v>2778</v>
      </c>
      <c r="E277" s="79" t="s">
        <v>1690</v>
      </c>
      <c r="F277" s="125" t="s">
        <v>1182</v>
      </c>
      <c r="G277" s="125" t="s">
        <v>3133</v>
      </c>
      <c r="H277" s="125"/>
      <c r="I277" s="18" t="s">
        <v>1560</v>
      </c>
      <c r="J277" s="18" t="s">
        <v>1692</v>
      </c>
      <c r="L277" s="35"/>
    </row>
    <row r="278" spans="1:12" x14ac:dyDescent="0.35">
      <c r="A278" s="17" t="s">
        <v>59</v>
      </c>
      <c r="B278" s="18" t="s">
        <v>2085</v>
      </c>
      <c r="C278" s="27" t="s">
        <v>3039</v>
      </c>
      <c r="D278" s="79" t="s">
        <v>2778</v>
      </c>
      <c r="E278" s="79" t="s">
        <v>1685</v>
      </c>
      <c r="F278" s="125" t="s">
        <v>1182</v>
      </c>
      <c r="G278" s="125" t="s">
        <v>3133</v>
      </c>
      <c r="H278" s="125"/>
      <c r="I278" s="18" t="s">
        <v>1560</v>
      </c>
      <c r="J278" s="18" t="s">
        <v>1654</v>
      </c>
      <c r="L278" s="35"/>
    </row>
    <row r="279" spans="1:12" x14ac:dyDescent="0.35">
      <c r="A279" s="17" t="s">
        <v>59</v>
      </c>
      <c r="B279" s="18" t="s">
        <v>2086</v>
      </c>
      <c r="C279" s="27" t="s">
        <v>3040</v>
      </c>
      <c r="D279" s="79" t="s">
        <v>2778</v>
      </c>
      <c r="E279" s="79" t="s">
        <v>1685</v>
      </c>
      <c r="F279" s="125" t="s">
        <v>1182</v>
      </c>
      <c r="G279" s="125" t="s">
        <v>3133</v>
      </c>
      <c r="H279" s="125"/>
      <c r="I279" s="18" t="s">
        <v>1560</v>
      </c>
      <c r="J279" s="18" t="s">
        <v>1658</v>
      </c>
      <c r="L279" s="35"/>
    </row>
    <row r="280" spans="1:12" x14ac:dyDescent="0.35">
      <c r="A280" s="17" t="s">
        <v>59</v>
      </c>
      <c r="B280" s="18" t="s">
        <v>2087</v>
      </c>
      <c r="C280" s="27" t="s">
        <v>3041</v>
      </c>
      <c r="D280" s="79" t="s">
        <v>2778</v>
      </c>
      <c r="E280" s="79" t="s">
        <v>1690</v>
      </c>
      <c r="F280" s="125" t="s">
        <v>1182</v>
      </c>
      <c r="G280" s="125" t="s">
        <v>3133</v>
      </c>
      <c r="H280" s="125"/>
      <c r="I280" s="18" t="s">
        <v>1560</v>
      </c>
      <c r="J280" s="18" t="s">
        <v>1689</v>
      </c>
      <c r="L280" s="35"/>
    </row>
    <row r="281" spans="1:12" x14ac:dyDescent="0.35">
      <c r="A281" s="17" t="s">
        <v>59</v>
      </c>
      <c r="B281" s="18" t="s">
        <v>2088</v>
      </c>
      <c r="C281" s="27" t="s">
        <v>3042</v>
      </c>
      <c r="D281" s="79" t="s">
        <v>2778</v>
      </c>
      <c r="E281" s="79" t="s">
        <v>1690</v>
      </c>
      <c r="F281" s="125" t="s">
        <v>1182</v>
      </c>
      <c r="G281" s="125" t="s">
        <v>3133</v>
      </c>
      <c r="H281" s="125"/>
      <c r="I281" s="18" t="s">
        <v>1560</v>
      </c>
      <c r="J281" s="18" t="s">
        <v>1691</v>
      </c>
      <c r="L281" s="35"/>
    </row>
    <row r="282" spans="1:12" x14ac:dyDescent="0.35">
      <c r="A282" s="17" t="s">
        <v>59</v>
      </c>
      <c r="B282" s="18" t="s">
        <v>2089</v>
      </c>
      <c r="C282" s="27" t="s">
        <v>3043</v>
      </c>
      <c r="D282" s="79" t="s">
        <v>2778</v>
      </c>
      <c r="E282" s="79" t="s">
        <v>1690</v>
      </c>
      <c r="F282" s="125" t="s">
        <v>1182</v>
      </c>
      <c r="G282" s="125" t="s">
        <v>3133</v>
      </c>
      <c r="H282" s="125"/>
      <c r="I282" s="18" t="s">
        <v>1560</v>
      </c>
      <c r="J282" s="18" t="s">
        <v>1692</v>
      </c>
      <c r="L282" s="35"/>
    </row>
    <row r="283" spans="1:12" x14ac:dyDescent="0.35">
      <c r="A283" s="17" t="s">
        <v>59</v>
      </c>
      <c r="B283" s="18" t="s">
        <v>2117</v>
      </c>
      <c r="C283" s="27" t="s">
        <v>3044</v>
      </c>
      <c r="D283" s="79" t="s">
        <v>2778</v>
      </c>
      <c r="E283" s="79" t="s">
        <v>1685</v>
      </c>
      <c r="F283" s="125" t="s">
        <v>1182</v>
      </c>
      <c r="G283" s="125" t="s">
        <v>3133</v>
      </c>
      <c r="H283" s="125"/>
      <c r="I283" s="18" t="s">
        <v>1560</v>
      </c>
      <c r="J283" s="18" t="s">
        <v>1654</v>
      </c>
      <c r="L283" s="35"/>
    </row>
    <row r="284" spans="1:12" x14ac:dyDescent="0.35">
      <c r="A284" s="17" t="s">
        <v>59</v>
      </c>
      <c r="B284" s="18" t="s">
        <v>2118</v>
      </c>
      <c r="C284" s="27" t="s">
        <v>3045</v>
      </c>
      <c r="D284" s="79" t="s">
        <v>2778</v>
      </c>
      <c r="E284" s="79" t="s">
        <v>1685</v>
      </c>
      <c r="F284" s="125" t="s">
        <v>1182</v>
      </c>
      <c r="G284" s="125" t="s">
        <v>3133</v>
      </c>
      <c r="H284" s="125"/>
      <c r="I284" s="18" t="s">
        <v>1560</v>
      </c>
      <c r="J284" s="18" t="s">
        <v>1658</v>
      </c>
      <c r="L284" s="35"/>
    </row>
    <row r="285" spans="1:12" x14ac:dyDescent="0.35">
      <c r="A285" s="17" t="s">
        <v>59</v>
      </c>
      <c r="B285" s="18" t="s">
        <v>2119</v>
      </c>
      <c r="C285" s="27" t="s">
        <v>3046</v>
      </c>
      <c r="D285" s="79" t="s">
        <v>2778</v>
      </c>
      <c r="E285" s="79" t="s">
        <v>1690</v>
      </c>
      <c r="F285" s="125" t="s">
        <v>1182</v>
      </c>
      <c r="G285" s="125" t="s">
        <v>3133</v>
      </c>
      <c r="H285" s="125"/>
      <c r="I285" s="18" t="s">
        <v>1560</v>
      </c>
      <c r="J285" s="18" t="s">
        <v>1689</v>
      </c>
      <c r="L285" s="35"/>
    </row>
    <row r="286" spans="1:12" x14ac:dyDescent="0.35">
      <c r="A286" s="17" t="s">
        <v>59</v>
      </c>
      <c r="B286" s="18" t="s">
        <v>2120</v>
      </c>
      <c r="C286" s="27" t="s">
        <v>3047</v>
      </c>
      <c r="D286" s="79" t="s">
        <v>2778</v>
      </c>
      <c r="E286" s="79" t="s">
        <v>1690</v>
      </c>
      <c r="F286" s="125" t="s">
        <v>1182</v>
      </c>
      <c r="G286" s="125" t="s">
        <v>3133</v>
      </c>
      <c r="H286" s="125"/>
      <c r="I286" s="18" t="s">
        <v>1560</v>
      </c>
      <c r="J286" s="18" t="s">
        <v>1691</v>
      </c>
      <c r="L286" s="35"/>
    </row>
    <row r="287" spans="1:12" x14ac:dyDescent="0.35">
      <c r="A287" s="17" t="s">
        <v>59</v>
      </c>
      <c r="B287" s="18" t="s">
        <v>2121</v>
      </c>
      <c r="C287" s="27" t="s">
        <v>3048</v>
      </c>
      <c r="D287" s="79" t="s">
        <v>2778</v>
      </c>
      <c r="E287" s="79" t="s">
        <v>1690</v>
      </c>
      <c r="F287" s="125" t="s">
        <v>1182</v>
      </c>
      <c r="G287" s="125" t="s">
        <v>3133</v>
      </c>
      <c r="H287" s="125"/>
      <c r="I287" s="18" t="s">
        <v>1560</v>
      </c>
      <c r="J287" s="18" t="s">
        <v>1692</v>
      </c>
      <c r="L287" s="35"/>
    </row>
    <row r="288" spans="1:12" x14ac:dyDescent="0.35">
      <c r="A288" s="17" t="s">
        <v>59</v>
      </c>
      <c r="B288" s="18" t="s">
        <v>2154</v>
      </c>
      <c r="C288" s="27" t="s">
        <v>1561</v>
      </c>
      <c r="D288" s="79" t="s">
        <v>2778</v>
      </c>
      <c r="E288" s="79" t="s">
        <v>1685</v>
      </c>
      <c r="F288" s="125" t="s">
        <v>1182</v>
      </c>
      <c r="G288" s="125" t="s">
        <v>3133</v>
      </c>
      <c r="H288" s="125"/>
      <c r="I288" s="18" t="s">
        <v>1560</v>
      </c>
      <c r="J288" s="18" t="s">
        <v>1654</v>
      </c>
      <c r="L288" s="35"/>
    </row>
    <row r="289" spans="1:12" x14ac:dyDescent="0.35">
      <c r="A289" s="17" t="s">
        <v>59</v>
      </c>
      <c r="B289" s="18" t="s">
        <v>2155</v>
      </c>
      <c r="C289" s="27" t="s">
        <v>1562</v>
      </c>
      <c r="D289" s="79" t="s">
        <v>2778</v>
      </c>
      <c r="E289" s="79" t="s">
        <v>1685</v>
      </c>
      <c r="F289" s="125" t="s">
        <v>1182</v>
      </c>
      <c r="G289" s="125" t="s">
        <v>3133</v>
      </c>
      <c r="H289" s="125"/>
      <c r="I289" s="18" t="s">
        <v>1560</v>
      </c>
      <c r="J289" s="18" t="s">
        <v>1658</v>
      </c>
      <c r="L289" s="35"/>
    </row>
    <row r="290" spans="1:12" x14ac:dyDescent="0.35">
      <c r="A290" s="17" t="s">
        <v>59</v>
      </c>
      <c r="B290" s="18" t="s">
        <v>2156</v>
      </c>
      <c r="C290" s="27" t="s">
        <v>1565</v>
      </c>
      <c r="D290" s="79" t="s">
        <v>2778</v>
      </c>
      <c r="E290" s="79" t="s">
        <v>1690</v>
      </c>
      <c r="F290" s="125" t="s">
        <v>1182</v>
      </c>
      <c r="G290" s="125" t="s">
        <v>3133</v>
      </c>
      <c r="H290" s="125"/>
      <c r="I290" s="18" t="s">
        <v>1560</v>
      </c>
      <c r="J290" s="18" t="s">
        <v>1689</v>
      </c>
      <c r="L290" s="35"/>
    </row>
    <row r="291" spans="1:12" x14ac:dyDescent="0.35">
      <c r="A291" s="17" t="s">
        <v>59</v>
      </c>
      <c r="B291" s="18" t="s">
        <v>2157</v>
      </c>
      <c r="C291" s="27" t="s">
        <v>3049</v>
      </c>
      <c r="D291" s="79" t="s">
        <v>2778</v>
      </c>
      <c r="E291" s="79" t="s">
        <v>1690</v>
      </c>
      <c r="F291" s="125" t="s">
        <v>1182</v>
      </c>
      <c r="G291" s="125" t="s">
        <v>3133</v>
      </c>
      <c r="H291" s="125"/>
      <c r="I291" s="18" t="s">
        <v>1560</v>
      </c>
      <c r="J291" s="18" t="s">
        <v>1691</v>
      </c>
      <c r="L291" s="35"/>
    </row>
    <row r="292" spans="1:12" x14ac:dyDescent="0.35">
      <c r="A292" s="17" t="s">
        <v>59</v>
      </c>
      <c r="B292" s="18" t="s">
        <v>2158</v>
      </c>
      <c r="C292" s="27" t="s">
        <v>3050</v>
      </c>
      <c r="D292" s="79" t="s">
        <v>2778</v>
      </c>
      <c r="E292" s="79" t="s">
        <v>1690</v>
      </c>
      <c r="F292" s="125" t="s">
        <v>1182</v>
      </c>
      <c r="G292" s="125" t="s">
        <v>3133</v>
      </c>
      <c r="H292" s="125"/>
      <c r="I292" s="18" t="s">
        <v>1560</v>
      </c>
      <c r="J292" s="18" t="s">
        <v>1692</v>
      </c>
      <c r="L292" s="35"/>
    </row>
    <row r="293" spans="1:12" x14ac:dyDescent="0.35">
      <c r="A293" s="17" t="s">
        <v>59</v>
      </c>
      <c r="B293" s="18" t="s">
        <v>2188</v>
      </c>
      <c r="C293" s="27" t="s">
        <v>3052</v>
      </c>
      <c r="D293" s="79" t="s">
        <v>2778</v>
      </c>
      <c r="E293" s="79" t="s">
        <v>1685</v>
      </c>
      <c r="F293" s="125" t="s">
        <v>1182</v>
      </c>
      <c r="G293" s="125" t="s">
        <v>3133</v>
      </c>
      <c r="H293" s="125"/>
      <c r="I293" s="18" t="s">
        <v>1560</v>
      </c>
      <c r="J293" s="18" t="s">
        <v>1654</v>
      </c>
      <c r="L293" s="35"/>
    </row>
    <row r="294" spans="1:12" x14ac:dyDescent="0.35">
      <c r="A294" s="17" t="s">
        <v>59</v>
      </c>
      <c r="B294" s="18" t="s">
        <v>2189</v>
      </c>
      <c r="C294" s="27" t="s">
        <v>3053</v>
      </c>
      <c r="D294" s="79" t="s">
        <v>2778</v>
      </c>
      <c r="E294" s="79" t="s">
        <v>1685</v>
      </c>
      <c r="F294" s="125" t="s">
        <v>1182</v>
      </c>
      <c r="G294" s="125" t="s">
        <v>3133</v>
      </c>
      <c r="H294" s="125"/>
      <c r="I294" s="18" t="s">
        <v>1560</v>
      </c>
      <c r="J294" s="18" t="s">
        <v>1658</v>
      </c>
      <c r="L294" s="35"/>
    </row>
    <row r="295" spans="1:12" x14ac:dyDescent="0.35">
      <c r="A295" s="17" t="s">
        <v>59</v>
      </c>
      <c r="B295" s="18" t="s">
        <v>2190</v>
      </c>
      <c r="C295" s="27" t="s">
        <v>3051</v>
      </c>
      <c r="D295" s="79" t="s">
        <v>2778</v>
      </c>
      <c r="E295" s="79" t="s">
        <v>1690</v>
      </c>
      <c r="F295" s="125" t="s">
        <v>1182</v>
      </c>
      <c r="G295" s="125" t="s">
        <v>3133</v>
      </c>
      <c r="H295" s="125"/>
      <c r="I295" s="18" t="s">
        <v>1560</v>
      </c>
      <c r="J295" s="18" t="s">
        <v>1689</v>
      </c>
      <c r="L295" s="35"/>
    </row>
    <row r="296" spans="1:12" x14ac:dyDescent="0.35">
      <c r="A296" s="17" t="s">
        <v>59</v>
      </c>
      <c r="B296" s="18" t="s">
        <v>2191</v>
      </c>
      <c r="C296" s="27" t="s">
        <v>1563</v>
      </c>
      <c r="D296" s="79" t="s">
        <v>2778</v>
      </c>
      <c r="E296" s="79" t="s">
        <v>1690</v>
      </c>
      <c r="F296" s="125" t="s">
        <v>1182</v>
      </c>
      <c r="G296" s="125" t="s">
        <v>3133</v>
      </c>
      <c r="H296" s="125"/>
      <c r="I296" s="18" t="s">
        <v>1560</v>
      </c>
      <c r="J296" s="18" t="s">
        <v>1691</v>
      </c>
      <c r="L296" s="35"/>
    </row>
    <row r="297" spans="1:12" x14ac:dyDescent="0.35">
      <c r="A297" s="17" t="s">
        <v>59</v>
      </c>
      <c r="B297" s="18" t="s">
        <v>2192</v>
      </c>
      <c r="C297" s="27" t="s">
        <v>1564</v>
      </c>
      <c r="D297" s="79" t="s">
        <v>2778</v>
      </c>
      <c r="E297" s="79" t="s">
        <v>1690</v>
      </c>
      <c r="F297" s="125" t="s">
        <v>1182</v>
      </c>
      <c r="G297" s="125" t="s">
        <v>3133</v>
      </c>
      <c r="H297" s="125"/>
      <c r="I297" s="18" t="s">
        <v>1560</v>
      </c>
      <c r="J297" s="18" t="s">
        <v>1692</v>
      </c>
      <c r="L297" s="35"/>
    </row>
    <row r="298" spans="1:12" x14ac:dyDescent="0.35">
      <c r="A298" s="17" t="s">
        <v>59</v>
      </c>
      <c r="B298" s="18" t="s">
        <v>2220</v>
      </c>
      <c r="C298" s="27" t="s">
        <v>3054</v>
      </c>
      <c r="D298" s="79" t="s">
        <v>2778</v>
      </c>
      <c r="E298" s="79" t="s">
        <v>1685</v>
      </c>
      <c r="F298" s="125" t="s">
        <v>1182</v>
      </c>
      <c r="G298" s="125" t="s">
        <v>3133</v>
      </c>
      <c r="H298" s="125"/>
      <c r="I298" s="18" t="s">
        <v>1560</v>
      </c>
      <c r="J298" s="18" t="s">
        <v>1654</v>
      </c>
      <c r="L298" s="35"/>
    </row>
    <row r="299" spans="1:12" x14ac:dyDescent="0.35">
      <c r="A299" s="17" t="s">
        <v>59</v>
      </c>
      <c r="B299" s="18" t="s">
        <v>2221</v>
      </c>
      <c r="C299" s="27" t="s">
        <v>3055</v>
      </c>
      <c r="D299" s="79" t="s">
        <v>2778</v>
      </c>
      <c r="E299" s="79" t="s">
        <v>1685</v>
      </c>
      <c r="F299" s="125" t="s">
        <v>1182</v>
      </c>
      <c r="G299" s="125" t="s">
        <v>3133</v>
      </c>
      <c r="H299" s="125"/>
      <c r="I299" s="18" t="s">
        <v>1560</v>
      </c>
      <c r="J299" s="18" t="s">
        <v>1658</v>
      </c>
      <c r="L299" s="35"/>
    </row>
    <row r="300" spans="1:12" x14ac:dyDescent="0.35">
      <c r="A300" s="17" t="s">
        <v>59</v>
      </c>
      <c r="B300" s="18" t="s">
        <v>2222</v>
      </c>
      <c r="C300" s="27" t="s">
        <v>3056</v>
      </c>
      <c r="D300" s="79" t="s">
        <v>2778</v>
      </c>
      <c r="E300" s="79" t="s">
        <v>1690</v>
      </c>
      <c r="F300" s="125" t="s">
        <v>1182</v>
      </c>
      <c r="G300" s="125" t="s">
        <v>3133</v>
      </c>
      <c r="H300" s="125"/>
      <c r="I300" s="18" t="s">
        <v>1560</v>
      </c>
      <c r="J300" s="18" t="s">
        <v>1689</v>
      </c>
      <c r="L300" s="35"/>
    </row>
    <row r="301" spans="1:12" x14ac:dyDescent="0.35">
      <c r="A301" s="17" t="s">
        <v>59</v>
      </c>
      <c r="B301" s="18" t="s">
        <v>2223</v>
      </c>
      <c r="C301" s="27" t="s">
        <v>3057</v>
      </c>
      <c r="D301" s="79" t="s">
        <v>2778</v>
      </c>
      <c r="E301" s="79" t="s">
        <v>1690</v>
      </c>
      <c r="F301" s="125" t="s">
        <v>1182</v>
      </c>
      <c r="G301" s="125" t="s">
        <v>3133</v>
      </c>
      <c r="H301" s="125"/>
      <c r="I301" s="18" t="s">
        <v>1560</v>
      </c>
      <c r="J301" s="18" t="s">
        <v>1691</v>
      </c>
      <c r="L301" s="35"/>
    </row>
    <row r="302" spans="1:12" x14ac:dyDescent="0.35">
      <c r="A302" s="17" t="s">
        <v>59</v>
      </c>
      <c r="B302" s="18" t="s">
        <v>2224</v>
      </c>
      <c r="C302" s="27" t="s">
        <v>3058</v>
      </c>
      <c r="D302" s="79" t="s">
        <v>2778</v>
      </c>
      <c r="E302" s="79" t="s">
        <v>1690</v>
      </c>
      <c r="F302" s="125" t="s">
        <v>1182</v>
      </c>
      <c r="G302" s="125" t="s">
        <v>3133</v>
      </c>
      <c r="H302" s="125"/>
      <c r="I302" s="18" t="s">
        <v>1560</v>
      </c>
      <c r="J302" s="18" t="s">
        <v>1692</v>
      </c>
      <c r="L302" s="35"/>
    </row>
    <row r="303" spans="1:12" x14ac:dyDescent="0.35">
      <c r="A303" s="17" t="s">
        <v>59</v>
      </c>
      <c r="B303" s="18" t="s">
        <v>2058</v>
      </c>
      <c r="C303" s="25" t="s">
        <v>3059</v>
      </c>
      <c r="D303" s="79" t="s">
        <v>2778</v>
      </c>
      <c r="E303" s="79" t="s">
        <v>1685</v>
      </c>
      <c r="F303" s="125" t="s">
        <v>1182</v>
      </c>
      <c r="G303" s="125" t="s">
        <v>3133</v>
      </c>
      <c r="H303" s="125"/>
      <c r="I303" s="18" t="s">
        <v>1560</v>
      </c>
      <c r="J303" s="18" t="s">
        <v>1659</v>
      </c>
      <c r="L303" s="35"/>
    </row>
    <row r="304" spans="1:12" x14ac:dyDescent="0.35">
      <c r="A304" s="17" t="s">
        <v>59</v>
      </c>
      <c r="B304" s="18" t="s">
        <v>2059</v>
      </c>
      <c r="C304" s="25" t="s">
        <v>3060</v>
      </c>
      <c r="D304" s="79" t="s">
        <v>2778</v>
      </c>
      <c r="E304" s="79" t="s">
        <v>1685</v>
      </c>
      <c r="F304" s="125" t="s">
        <v>1182</v>
      </c>
      <c r="G304" s="125" t="s">
        <v>3133</v>
      </c>
      <c r="H304" s="125"/>
      <c r="I304" s="18" t="s">
        <v>1560</v>
      </c>
      <c r="J304" s="18" t="s">
        <v>1660</v>
      </c>
      <c r="L304" s="35"/>
    </row>
    <row r="305" spans="1:12" x14ac:dyDescent="0.35">
      <c r="A305" s="17" t="s">
        <v>59</v>
      </c>
      <c r="B305" s="18" t="s">
        <v>2060</v>
      </c>
      <c r="C305" s="27" t="s">
        <v>3061</v>
      </c>
      <c r="D305" s="79" t="s">
        <v>2778</v>
      </c>
      <c r="E305" s="79" t="s">
        <v>1690</v>
      </c>
      <c r="F305" s="125" t="s">
        <v>1182</v>
      </c>
      <c r="G305" s="125" t="s">
        <v>3133</v>
      </c>
      <c r="H305" s="125"/>
      <c r="I305" s="18" t="s">
        <v>1560</v>
      </c>
      <c r="J305" s="18" t="s">
        <v>1694</v>
      </c>
      <c r="L305" s="35"/>
    </row>
    <row r="306" spans="1:12" x14ac:dyDescent="0.35">
      <c r="A306" s="17" t="s">
        <v>59</v>
      </c>
      <c r="B306" s="18" t="s">
        <v>2090</v>
      </c>
      <c r="C306" s="25" t="s">
        <v>3062</v>
      </c>
      <c r="D306" s="79" t="s">
        <v>2778</v>
      </c>
      <c r="E306" s="79" t="s">
        <v>1685</v>
      </c>
      <c r="F306" s="125" t="s">
        <v>1182</v>
      </c>
      <c r="G306" s="125" t="s">
        <v>3133</v>
      </c>
      <c r="H306" s="125"/>
      <c r="I306" s="18" t="s">
        <v>1560</v>
      </c>
      <c r="J306" s="18" t="s">
        <v>1659</v>
      </c>
      <c r="L306" s="35"/>
    </row>
    <row r="307" spans="1:12" x14ac:dyDescent="0.35">
      <c r="A307" s="17" t="s">
        <v>59</v>
      </c>
      <c r="B307" s="18" t="s">
        <v>2091</v>
      </c>
      <c r="C307" s="25" t="s">
        <v>3063</v>
      </c>
      <c r="D307" s="79" t="s">
        <v>2778</v>
      </c>
      <c r="E307" s="79" t="s">
        <v>1685</v>
      </c>
      <c r="F307" s="125" t="s">
        <v>1182</v>
      </c>
      <c r="G307" s="125" t="s">
        <v>3133</v>
      </c>
      <c r="H307" s="125"/>
      <c r="I307" s="18" t="s">
        <v>1560</v>
      </c>
      <c r="J307" s="18" t="s">
        <v>1660</v>
      </c>
      <c r="L307" s="35"/>
    </row>
    <row r="308" spans="1:12" x14ac:dyDescent="0.35">
      <c r="A308" s="17" t="s">
        <v>59</v>
      </c>
      <c r="B308" s="18" t="s">
        <v>2092</v>
      </c>
      <c r="C308" s="25" t="s">
        <v>3064</v>
      </c>
      <c r="D308" s="79" t="s">
        <v>2778</v>
      </c>
      <c r="E308" s="79" t="s">
        <v>1690</v>
      </c>
      <c r="F308" s="125" t="s">
        <v>1182</v>
      </c>
      <c r="G308" s="125" t="s">
        <v>3133</v>
      </c>
      <c r="H308" s="125"/>
      <c r="I308" s="18" t="s">
        <v>1560</v>
      </c>
      <c r="J308" s="18" t="s">
        <v>1694</v>
      </c>
      <c r="L308" s="35"/>
    </row>
    <row r="309" spans="1:12" x14ac:dyDescent="0.35">
      <c r="A309" s="17" t="s">
        <v>59</v>
      </c>
      <c r="B309" s="18" t="s">
        <v>2122</v>
      </c>
      <c r="C309" s="25" t="s">
        <v>3065</v>
      </c>
      <c r="D309" s="79" t="s">
        <v>2778</v>
      </c>
      <c r="E309" s="79" t="s">
        <v>1685</v>
      </c>
      <c r="F309" s="125" t="s">
        <v>1182</v>
      </c>
      <c r="G309" s="125" t="s">
        <v>3133</v>
      </c>
      <c r="H309" s="125"/>
      <c r="I309" s="18" t="s">
        <v>1560</v>
      </c>
      <c r="J309" s="18" t="s">
        <v>1659</v>
      </c>
      <c r="L309" s="35"/>
    </row>
    <row r="310" spans="1:12" x14ac:dyDescent="0.35">
      <c r="A310" s="17" t="s">
        <v>59</v>
      </c>
      <c r="B310" s="18" t="s">
        <v>2123</v>
      </c>
      <c r="C310" s="25" t="s">
        <v>3066</v>
      </c>
      <c r="D310" s="79" t="s">
        <v>2778</v>
      </c>
      <c r="E310" s="79" t="s">
        <v>1685</v>
      </c>
      <c r="F310" s="125" t="s">
        <v>1182</v>
      </c>
      <c r="G310" s="125" t="s">
        <v>3133</v>
      </c>
      <c r="H310" s="125"/>
      <c r="I310" s="18" t="s">
        <v>1560</v>
      </c>
      <c r="J310" s="18" t="s">
        <v>1660</v>
      </c>
      <c r="L310" s="35"/>
    </row>
    <row r="311" spans="1:12" x14ac:dyDescent="0.35">
      <c r="A311" s="17" t="s">
        <v>59</v>
      </c>
      <c r="B311" s="18" t="s">
        <v>2124</v>
      </c>
      <c r="C311" s="25" t="s">
        <v>3067</v>
      </c>
      <c r="D311" s="79" t="s">
        <v>2778</v>
      </c>
      <c r="E311" s="79" t="s">
        <v>1690</v>
      </c>
      <c r="F311" s="125" t="s">
        <v>1182</v>
      </c>
      <c r="G311" s="125" t="s">
        <v>3133</v>
      </c>
      <c r="H311" s="125"/>
      <c r="I311" s="18" t="s">
        <v>1560</v>
      </c>
      <c r="J311" s="18" t="s">
        <v>1694</v>
      </c>
      <c r="L311" s="35"/>
    </row>
    <row r="312" spans="1:12" x14ac:dyDescent="0.35">
      <c r="A312" s="17" t="s">
        <v>59</v>
      </c>
      <c r="B312" s="18" t="s">
        <v>2159</v>
      </c>
      <c r="C312" s="25" t="s">
        <v>3068</v>
      </c>
      <c r="D312" s="79" t="s">
        <v>2778</v>
      </c>
      <c r="E312" s="79" t="s">
        <v>1685</v>
      </c>
      <c r="F312" s="125" t="s">
        <v>1182</v>
      </c>
      <c r="G312" s="125" t="s">
        <v>3133</v>
      </c>
      <c r="H312" s="125"/>
      <c r="I312" s="18" t="s">
        <v>1560</v>
      </c>
      <c r="J312" s="18" t="s">
        <v>1659</v>
      </c>
      <c r="L312" s="35"/>
    </row>
    <row r="313" spans="1:12" x14ac:dyDescent="0.35">
      <c r="A313" s="17" t="s">
        <v>59</v>
      </c>
      <c r="B313" s="18" t="s">
        <v>2160</v>
      </c>
      <c r="C313" s="25" t="s">
        <v>3069</v>
      </c>
      <c r="D313" s="79" t="s">
        <v>2778</v>
      </c>
      <c r="E313" s="79" t="s">
        <v>1685</v>
      </c>
      <c r="F313" s="125" t="s">
        <v>1182</v>
      </c>
      <c r="G313" s="125" t="s">
        <v>3133</v>
      </c>
      <c r="H313" s="125"/>
      <c r="I313" s="18" t="s">
        <v>1560</v>
      </c>
      <c r="J313" s="18" t="s">
        <v>1660</v>
      </c>
      <c r="L313" s="35"/>
    </row>
    <row r="314" spans="1:12" x14ac:dyDescent="0.35">
      <c r="A314" s="17" t="s">
        <v>59</v>
      </c>
      <c r="B314" s="18" t="s">
        <v>2161</v>
      </c>
      <c r="C314" s="25" t="s">
        <v>3070</v>
      </c>
      <c r="D314" s="79" t="s">
        <v>2778</v>
      </c>
      <c r="E314" s="79" t="s">
        <v>1690</v>
      </c>
      <c r="F314" s="125" t="s">
        <v>1182</v>
      </c>
      <c r="G314" s="125" t="s">
        <v>3133</v>
      </c>
      <c r="H314" s="125"/>
      <c r="I314" s="18" t="s">
        <v>1560</v>
      </c>
      <c r="J314" s="18" t="s">
        <v>1694</v>
      </c>
      <c r="L314" s="35"/>
    </row>
    <row r="315" spans="1:12" x14ac:dyDescent="0.35">
      <c r="A315" s="17" t="s">
        <v>59</v>
      </c>
      <c r="B315" s="18" t="s">
        <v>2193</v>
      </c>
      <c r="C315" s="27" t="s">
        <v>3071</v>
      </c>
      <c r="D315" s="79" t="s">
        <v>2778</v>
      </c>
      <c r="E315" s="79" t="s">
        <v>1685</v>
      </c>
      <c r="F315" s="125" t="s">
        <v>1182</v>
      </c>
      <c r="G315" s="125" t="s">
        <v>3133</v>
      </c>
      <c r="H315" s="125"/>
      <c r="I315" s="18" t="s">
        <v>1560</v>
      </c>
      <c r="J315" s="18" t="s">
        <v>1659</v>
      </c>
      <c r="L315" s="35"/>
    </row>
    <row r="316" spans="1:12" x14ac:dyDescent="0.35">
      <c r="A316" s="17" t="s">
        <v>59</v>
      </c>
      <c r="B316" s="18" t="s">
        <v>2194</v>
      </c>
      <c r="C316" s="25" t="s">
        <v>3072</v>
      </c>
      <c r="D316" s="79" t="s">
        <v>2778</v>
      </c>
      <c r="E316" s="79" t="s">
        <v>1685</v>
      </c>
      <c r="F316" s="125" t="s">
        <v>1182</v>
      </c>
      <c r="G316" s="125" t="s">
        <v>3133</v>
      </c>
      <c r="H316" s="125"/>
      <c r="I316" s="18" t="s">
        <v>1560</v>
      </c>
      <c r="J316" s="18" t="s">
        <v>1660</v>
      </c>
      <c r="L316" s="35"/>
    </row>
    <row r="317" spans="1:12" x14ac:dyDescent="0.35">
      <c r="A317" s="17" t="s">
        <v>59</v>
      </c>
      <c r="B317" s="18" t="s">
        <v>2195</v>
      </c>
      <c r="C317" s="25" t="s">
        <v>3073</v>
      </c>
      <c r="D317" s="79" t="s">
        <v>2778</v>
      </c>
      <c r="E317" s="79" t="s">
        <v>1690</v>
      </c>
      <c r="F317" s="125" t="s">
        <v>1182</v>
      </c>
      <c r="G317" s="125" t="s">
        <v>3133</v>
      </c>
      <c r="H317" s="125"/>
      <c r="I317" s="18" t="s">
        <v>1560</v>
      </c>
      <c r="J317" s="18" t="s">
        <v>1694</v>
      </c>
      <c r="L317" s="35"/>
    </row>
    <row r="318" spans="1:12" x14ac:dyDescent="0.35">
      <c r="A318" s="17" t="s">
        <v>59</v>
      </c>
      <c r="B318" s="18" t="s">
        <v>2225</v>
      </c>
      <c r="C318" s="25" t="s">
        <v>3074</v>
      </c>
      <c r="D318" s="79" t="s">
        <v>2778</v>
      </c>
      <c r="E318" s="79" t="s">
        <v>1685</v>
      </c>
      <c r="F318" s="125" t="s">
        <v>1182</v>
      </c>
      <c r="G318" s="125" t="s">
        <v>3133</v>
      </c>
      <c r="H318" s="125"/>
      <c r="I318" s="18" t="s">
        <v>1560</v>
      </c>
      <c r="J318" s="18" t="s">
        <v>1659</v>
      </c>
      <c r="L318" s="35"/>
    </row>
    <row r="319" spans="1:12" x14ac:dyDescent="0.35">
      <c r="A319" s="17" t="s">
        <v>59</v>
      </c>
      <c r="B319" s="18" t="s">
        <v>2226</v>
      </c>
      <c r="C319" s="25" t="s">
        <v>3075</v>
      </c>
      <c r="D319" s="79" t="s">
        <v>2778</v>
      </c>
      <c r="E319" s="79" t="s">
        <v>1685</v>
      </c>
      <c r="F319" s="125" t="s">
        <v>1182</v>
      </c>
      <c r="G319" s="125" t="s">
        <v>3133</v>
      </c>
      <c r="H319" s="125"/>
      <c r="I319" s="18" t="s">
        <v>1560</v>
      </c>
      <c r="J319" s="18" t="s">
        <v>1660</v>
      </c>
      <c r="L319" s="35"/>
    </row>
    <row r="320" spans="1:12" x14ac:dyDescent="0.35">
      <c r="A320" s="17" t="s">
        <v>59</v>
      </c>
      <c r="B320" s="18" t="s">
        <v>2227</v>
      </c>
      <c r="C320" s="27" t="s">
        <v>3076</v>
      </c>
      <c r="D320" s="79" t="s">
        <v>2778</v>
      </c>
      <c r="E320" s="79" t="s">
        <v>1690</v>
      </c>
      <c r="F320" s="125" t="s">
        <v>1182</v>
      </c>
      <c r="G320" s="125" t="s">
        <v>3133</v>
      </c>
      <c r="H320" s="125"/>
      <c r="I320" s="18" t="s">
        <v>1560</v>
      </c>
      <c r="J320" s="18" t="s">
        <v>1694</v>
      </c>
      <c r="L320" s="35"/>
    </row>
    <row r="321" spans="1:12" x14ac:dyDescent="0.35">
      <c r="A321" s="17" t="s">
        <v>59</v>
      </c>
      <c r="B321" s="17" t="s">
        <v>395</v>
      </c>
      <c r="C321" s="27" t="s">
        <v>505</v>
      </c>
      <c r="D321" s="79" t="s">
        <v>2778</v>
      </c>
      <c r="E321" s="79" t="s">
        <v>1684</v>
      </c>
      <c r="F321" s="125" t="s">
        <v>1182</v>
      </c>
      <c r="G321" s="125" t="s">
        <v>3133</v>
      </c>
      <c r="H321" s="125"/>
      <c r="I321" s="18" t="s">
        <v>1560</v>
      </c>
      <c r="J321" s="18"/>
      <c r="L321" s="35"/>
    </row>
    <row r="322" spans="1:12" x14ac:dyDescent="0.35">
      <c r="A322" s="14" t="s">
        <v>59</v>
      </c>
      <c r="B322" s="17" t="s">
        <v>1996</v>
      </c>
      <c r="C322" s="27" t="s">
        <v>1999</v>
      </c>
      <c r="D322" s="79" t="s">
        <v>2778</v>
      </c>
      <c r="E322" s="79" t="s">
        <v>2762</v>
      </c>
      <c r="F322" s="125" t="s">
        <v>1182</v>
      </c>
      <c r="G322" s="125" t="s">
        <v>1683</v>
      </c>
      <c r="H322" s="125"/>
      <c r="I322" s="36" t="s">
        <v>1560</v>
      </c>
      <c r="J322" s="18" t="s">
        <v>376</v>
      </c>
    </row>
    <row r="323" spans="1:12" x14ac:dyDescent="0.35">
      <c r="A323" s="17" t="s">
        <v>59</v>
      </c>
      <c r="B323" s="17" t="s">
        <v>396</v>
      </c>
      <c r="C323" s="27" t="s">
        <v>3171</v>
      </c>
      <c r="D323" s="79" t="s">
        <v>2778</v>
      </c>
      <c r="E323" s="79" t="s">
        <v>1705</v>
      </c>
      <c r="F323" s="125" t="s">
        <v>1182</v>
      </c>
      <c r="G323" s="131">
        <v>0</v>
      </c>
      <c r="H323" s="125">
        <v>1</v>
      </c>
      <c r="I323" s="18" t="s">
        <v>1704</v>
      </c>
      <c r="J323" s="18"/>
    </row>
    <row r="324" spans="1:12" x14ac:dyDescent="0.35">
      <c r="A324" s="17" t="s">
        <v>59</v>
      </c>
      <c r="B324" s="17" t="s">
        <v>1832</v>
      </c>
      <c r="C324" s="27" t="s">
        <v>1842</v>
      </c>
      <c r="D324" s="79" t="s">
        <v>2778</v>
      </c>
      <c r="E324" s="79" t="s">
        <v>1690</v>
      </c>
      <c r="F324" s="125" t="s">
        <v>1182</v>
      </c>
      <c r="G324" s="125">
        <v>-999</v>
      </c>
      <c r="H324" s="125">
        <v>1</v>
      </c>
      <c r="I324" s="25" t="s">
        <v>1704</v>
      </c>
      <c r="J324" s="18"/>
      <c r="L324" s="35"/>
    </row>
    <row r="325" spans="1:12" s="6" customFormat="1" x14ac:dyDescent="0.35">
      <c r="A325" s="38" t="s">
        <v>59</v>
      </c>
      <c r="B325" s="28" t="s">
        <v>403</v>
      </c>
      <c r="C325" s="39" t="s">
        <v>499</v>
      </c>
      <c r="D325" s="79" t="s">
        <v>2778</v>
      </c>
      <c r="E325" s="79" t="s">
        <v>1685</v>
      </c>
      <c r="F325" s="125" t="s">
        <v>1182</v>
      </c>
      <c r="G325" s="125" t="s">
        <v>3133</v>
      </c>
      <c r="H325" s="124">
        <v>1</v>
      </c>
      <c r="I325" s="18" t="s">
        <v>1704</v>
      </c>
      <c r="J325" s="31"/>
      <c r="L325" s="35"/>
    </row>
    <row r="326" spans="1:12" s="6" customFormat="1" ht="29" x14ac:dyDescent="0.35">
      <c r="A326" s="38" t="s">
        <v>59</v>
      </c>
      <c r="B326" s="17" t="s">
        <v>2802</v>
      </c>
      <c r="C326" s="39" t="s">
        <v>3077</v>
      </c>
      <c r="D326" s="79" t="s">
        <v>2778</v>
      </c>
      <c r="E326" s="79" t="s">
        <v>1690</v>
      </c>
      <c r="F326" s="125" t="s">
        <v>1182</v>
      </c>
      <c r="G326" s="125" t="s">
        <v>3139</v>
      </c>
      <c r="H326" s="124">
        <v>1</v>
      </c>
      <c r="I326" s="18" t="s">
        <v>1704</v>
      </c>
      <c r="J326" s="31"/>
      <c r="L326" s="35"/>
    </row>
    <row r="327" spans="1:12" x14ac:dyDescent="0.35">
      <c r="A327" s="17" t="s">
        <v>59</v>
      </c>
      <c r="B327" s="19" t="s">
        <v>23</v>
      </c>
      <c r="C327" s="27" t="s">
        <v>2654</v>
      </c>
      <c r="D327" s="79" t="s">
        <v>2778</v>
      </c>
      <c r="E327" s="79" t="s">
        <v>1685</v>
      </c>
      <c r="F327" s="125" t="s">
        <v>1182</v>
      </c>
      <c r="G327" s="125" t="s">
        <v>3133</v>
      </c>
      <c r="H327" s="124">
        <v>1</v>
      </c>
      <c r="I327" s="18" t="s">
        <v>1704</v>
      </c>
      <c r="J327" s="18"/>
      <c r="L327" s="35"/>
    </row>
    <row r="328" spans="1:12" x14ac:dyDescent="0.35">
      <c r="A328" s="17" t="s">
        <v>59</v>
      </c>
      <c r="B328" s="15" t="s">
        <v>43</v>
      </c>
      <c r="C328" s="27" t="s">
        <v>3172</v>
      </c>
      <c r="D328" s="79" t="s">
        <v>2778</v>
      </c>
      <c r="E328" s="79" t="s">
        <v>1705</v>
      </c>
      <c r="F328" s="125" t="s">
        <v>1182</v>
      </c>
      <c r="G328" s="131">
        <v>0</v>
      </c>
      <c r="H328" s="124">
        <v>1</v>
      </c>
      <c r="I328" s="18" t="s">
        <v>1704</v>
      </c>
      <c r="J328" s="18"/>
    </row>
    <row r="329" spans="1:12" x14ac:dyDescent="0.35">
      <c r="A329" s="17" t="s">
        <v>59</v>
      </c>
      <c r="B329" s="19" t="s">
        <v>36</v>
      </c>
      <c r="C329" s="27" t="s">
        <v>2655</v>
      </c>
      <c r="D329" s="79" t="s">
        <v>2778</v>
      </c>
      <c r="E329" s="79" t="s">
        <v>1685</v>
      </c>
      <c r="F329" s="125" t="s">
        <v>1182</v>
      </c>
      <c r="G329" s="125" t="s">
        <v>3133</v>
      </c>
      <c r="H329" s="124">
        <v>1</v>
      </c>
      <c r="I329" s="18" t="s">
        <v>1704</v>
      </c>
      <c r="J329" s="18"/>
      <c r="L329" s="35"/>
    </row>
    <row r="330" spans="1:12" ht="29" x14ac:dyDescent="0.35">
      <c r="A330" s="17" t="s">
        <v>59</v>
      </c>
      <c r="B330" s="19" t="s">
        <v>398</v>
      </c>
      <c r="C330" s="27" t="s">
        <v>2656</v>
      </c>
      <c r="D330" s="79" t="s">
        <v>2778</v>
      </c>
      <c r="E330" s="79" t="s">
        <v>1685</v>
      </c>
      <c r="F330" s="125" t="s">
        <v>1182</v>
      </c>
      <c r="G330" s="125" t="s">
        <v>3133</v>
      </c>
      <c r="H330" s="124">
        <v>1</v>
      </c>
      <c r="I330" s="18" t="s">
        <v>1704</v>
      </c>
      <c r="J330" s="18"/>
      <c r="L330" s="35"/>
    </row>
    <row r="331" spans="1:12" x14ac:dyDescent="0.35">
      <c r="A331" s="17" t="s">
        <v>59</v>
      </c>
      <c r="B331" s="19" t="s">
        <v>421</v>
      </c>
      <c r="C331" s="27" t="s">
        <v>2657</v>
      </c>
      <c r="D331" s="79" t="s">
        <v>2778</v>
      </c>
      <c r="E331" s="79" t="s">
        <v>1685</v>
      </c>
      <c r="F331" s="125" t="s">
        <v>1182</v>
      </c>
      <c r="G331" s="125" t="s">
        <v>3133</v>
      </c>
      <c r="H331" s="124">
        <v>1</v>
      </c>
      <c r="I331" s="18" t="s">
        <v>1704</v>
      </c>
      <c r="J331" s="18"/>
      <c r="L331" s="35"/>
    </row>
    <row r="332" spans="1:12" x14ac:dyDescent="0.35">
      <c r="A332" s="17" t="s">
        <v>59</v>
      </c>
      <c r="B332" s="19" t="s">
        <v>423</v>
      </c>
      <c r="C332" s="27" t="s">
        <v>2658</v>
      </c>
      <c r="D332" s="79" t="s">
        <v>2778</v>
      </c>
      <c r="E332" s="79" t="s">
        <v>1685</v>
      </c>
      <c r="F332" s="125" t="s">
        <v>1182</v>
      </c>
      <c r="G332" s="125" t="s">
        <v>3133</v>
      </c>
      <c r="H332" s="124">
        <v>1</v>
      </c>
      <c r="I332" s="18" t="s">
        <v>1704</v>
      </c>
      <c r="J332" s="18"/>
      <c r="L332" s="35"/>
    </row>
    <row r="333" spans="1:12" x14ac:dyDescent="0.35">
      <c r="A333" s="17" t="s">
        <v>59</v>
      </c>
      <c r="B333" s="19" t="s">
        <v>27</v>
      </c>
      <c r="C333" s="27" t="s">
        <v>2659</v>
      </c>
      <c r="D333" s="79" t="s">
        <v>2778</v>
      </c>
      <c r="E333" s="79" t="s">
        <v>1685</v>
      </c>
      <c r="F333" s="125" t="s">
        <v>1182</v>
      </c>
      <c r="G333" s="125" t="s">
        <v>3133</v>
      </c>
      <c r="H333" s="124">
        <v>1</v>
      </c>
      <c r="I333" s="18" t="s">
        <v>1704</v>
      </c>
      <c r="J333" s="18"/>
      <c r="L333" s="35"/>
    </row>
    <row r="334" spans="1:12" ht="29" x14ac:dyDescent="0.35">
      <c r="A334" s="17" t="s">
        <v>59</v>
      </c>
      <c r="B334" s="19" t="s">
        <v>1636</v>
      </c>
      <c r="C334" s="27" t="s">
        <v>2660</v>
      </c>
      <c r="D334" s="79" t="s">
        <v>2778</v>
      </c>
      <c r="E334" s="79" t="s">
        <v>1685</v>
      </c>
      <c r="F334" s="125" t="s">
        <v>1182</v>
      </c>
      <c r="G334" s="125" t="s">
        <v>3133</v>
      </c>
      <c r="H334" s="124">
        <v>1</v>
      </c>
      <c r="I334" s="18" t="s">
        <v>1704</v>
      </c>
      <c r="J334" s="18"/>
      <c r="L334" s="35"/>
    </row>
    <row r="335" spans="1:12" x14ac:dyDescent="0.35">
      <c r="A335" s="14" t="s">
        <v>59</v>
      </c>
      <c r="B335" s="19" t="s">
        <v>38</v>
      </c>
      <c r="C335" s="27" t="s">
        <v>440</v>
      </c>
      <c r="D335" s="79" t="s">
        <v>2778</v>
      </c>
      <c r="E335" s="79" t="s">
        <v>1685</v>
      </c>
      <c r="F335" s="125" t="s">
        <v>1182</v>
      </c>
      <c r="G335" s="125" t="s">
        <v>3133</v>
      </c>
      <c r="H335" s="124">
        <v>1</v>
      </c>
      <c r="I335" s="18" t="s">
        <v>1704</v>
      </c>
      <c r="J335" s="18"/>
      <c r="L335" s="35"/>
    </row>
    <row r="336" spans="1:12" x14ac:dyDescent="0.35">
      <c r="A336" s="14" t="s">
        <v>59</v>
      </c>
      <c r="B336" s="19" t="s">
        <v>37</v>
      </c>
      <c r="C336" s="25" t="s">
        <v>441</v>
      </c>
      <c r="D336" s="79" t="s">
        <v>2778</v>
      </c>
      <c r="E336" s="79" t="s">
        <v>1685</v>
      </c>
      <c r="F336" s="125" t="s">
        <v>1182</v>
      </c>
      <c r="G336" s="125" t="s">
        <v>3133</v>
      </c>
      <c r="H336" s="124">
        <v>1</v>
      </c>
      <c r="I336" s="18" t="s">
        <v>1704</v>
      </c>
      <c r="J336" s="18"/>
      <c r="L336" s="35"/>
    </row>
    <row r="337" spans="1:12" ht="29" x14ac:dyDescent="0.35">
      <c r="A337" s="14" t="s">
        <v>59</v>
      </c>
      <c r="B337" s="19" t="s">
        <v>41</v>
      </c>
      <c r="C337" s="27" t="s">
        <v>443</v>
      </c>
      <c r="D337" s="79" t="s">
        <v>2778</v>
      </c>
      <c r="E337" s="79" t="s">
        <v>1685</v>
      </c>
      <c r="F337" s="125" t="s">
        <v>1182</v>
      </c>
      <c r="G337" s="125" t="s">
        <v>3133</v>
      </c>
      <c r="H337" s="124">
        <v>1</v>
      </c>
      <c r="I337" s="18" t="s">
        <v>1704</v>
      </c>
      <c r="J337" s="18"/>
      <c r="L337" s="35"/>
    </row>
    <row r="338" spans="1:12" ht="29" x14ac:dyDescent="0.35">
      <c r="A338" s="14" t="s">
        <v>59</v>
      </c>
      <c r="B338" s="19" t="s">
        <v>40</v>
      </c>
      <c r="C338" s="27" t="s">
        <v>444</v>
      </c>
      <c r="D338" s="79" t="s">
        <v>2778</v>
      </c>
      <c r="E338" s="79" t="s">
        <v>1685</v>
      </c>
      <c r="F338" s="125" t="s">
        <v>1182</v>
      </c>
      <c r="G338" s="125" t="s">
        <v>3133</v>
      </c>
      <c r="H338" s="124">
        <v>1</v>
      </c>
      <c r="I338" s="18" t="s">
        <v>1704</v>
      </c>
      <c r="J338" s="18"/>
      <c r="L338" s="35"/>
    </row>
    <row r="339" spans="1:12" ht="29" x14ac:dyDescent="0.35">
      <c r="A339" s="17" t="s">
        <v>59</v>
      </c>
      <c r="B339" s="19" t="s">
        <v>39</v>
      </c>
      <c r="C339" s="27" t="s">
        <v>2661</v>
      </c>
      <c r="D339" s="79" t="s">
        <v>2778</v>
      </c>
      <c r="E339" s="79" t="s">
        <v>1685</v>
      </c>
      <c r="F339" s="125" t="s">
        <v>1182</v>
      </c>
      <c r="G339" s="125" t="s">
        <v>3133</v>
      </c>
      <c r="H339" s="124">
        <v>1</v>
      </c>
      <c r="I339" s="18" t="s">
        <v>1704</v>
      </c>
      <c r="J339" s="18"/>
      <c r="L339" s="35"/>
    </row>
    <row r="340" spans="1:12" x14ac:dyDescent="0.35">
      <c r="A340" s="17" t="s">
        <v>59</v>
      </c>
      <c r="B340" s="19" t="s">
        <v>1637</v>
      </c>
      <c r="C340" s="27" t="s">
        <v>1639</v>
      </c>
      <c r="D340" s="79" t="s">
        <v>2778</v>
      </c>
      <c r="E340" s="79" t="s">
        <v>1685</v>
      </c>
      <c r="F340" s="125" t="s">
        <v>1182</v>
      </c>
      <c r="G340" s="125" t="s">
        <v>3133</v>
      </c>
      <c r="H340" s="124">
        <v>1</v>
      </c>
      <c r="I340" s="18" t="s">
        <v>1704</v>
      </c>
      <c r="J340" s="18"/>
      <c r="L340" s="35"/>
    </row>
    <row r="341" spans="1:12" x14ac:dyDescent="0.35">
      <c r="A341" s="17" t="s">
        <v>59</v>
      </c>
      <c r="B341" s="20" t="s">
        <v>1638</v>
      </c>
      <c r="C341" s="27" t="s">
        <v>1640</v>
      </c>
      <c r="D341" s="79" t="s">
        <v>2778</v>
      </c>
      <c r="E341" s="79" t="s">
        <v>1685</v>
      </c>
      <c r="F341" s="125" t="s">
        <v>1182</v>
      </c>
      <c r="G341" s="125" t="s">
        <v>3133</v>
      </c>
      <c r="H341" s="124">
        <v>1</v>
      </c>
      <c r="I341" s="18" t="s">
        <v>1704</v>
      </c>
      <c r="J341" s="18"/>
      <c r="L341" s="35"/>
    </row>
    <row r="342" spans="1:12" x14ac:dyDescent="0.35">
      <c r="A342" s="17" t="s">
        <v>59</v>
      </c>
      <c r="B342" s="17" t="s">
        <v>415</v>
      </c>
      <c r="C342" s="27" t="s">
        <v>3078</v>
      </c>
      <c r="D342" s="79" t="s">
        <v>2778</v>
      </c>
      <c r="E342" s="79" t="s">
        <v>2767</v>
      </c>
      <c r="F342" s="125" t="s">
        <v>1698</v>
      </c>
      <c r="G342" s="125" t="s">
        <v>1683</v>
      </c>
      <c r="H342" s="124">
        <v>1</v>
      </c>
      <c r="I342" s="18" t="s">
        <v>1704</v>
      </c>
      <c r="J342" s="18"/>
    </row>
    <row r="343" spans="1:12" ht="29" x14ac:dyDescent="0.35">
      <c r="A343" s="17" t="s">
        <v>59</v>
      </c>
      <c r="B343" s="19" t="s">
        <v>30</v>
      </c>
      <c r="C343" s="27" t="s">
        <v>1940</v>
      </c>
      <c r="D343" s="79" t="s">
        <v>2778</v>
      </c>
      <c r="E343" s="79" t="s">
        <v>1685</v>
      </c>
      <c r="F343" s="125" t="s">
        <v>1182</v>
      </c>
      <c r="G343" s="125" t="s">
        <v>3133</v>
      </c>
      <c r="H343" s="124">
        <v>1</v>
      </c>
      <c r="I343" s="18" t="s">
        <v>1704</v>
      </c>
      <c r="J343" s="18"/>
      <c r="L343" s="35"/>
    </row>
    <row r="344" spans="1:12" ht="29" x14ac:dyDescent="0.35">
      <c r="A344" s="17" t="s">
        <v>59</v>
      </c>
      <c r="B344" s="19" t="s">
        <v>399</v>
      </c>
      <c r="C344" s="27" t="s">
        <v>3079</v>
      </c>
      <c r="D344" s="79" t="s">
        <v>2778</v>
      </c>
      <c r="E344" s="79" t="s">
        <v>1685</v>
      </c>
      <c r="F344" s="125" t="s">
        <v>1182</v>
      </c>
      <c r="G344" s="125" t="s">
        <v>3133</v>
      </c>
      <c r="H344" s="124">
        <v>1</v>
      </c>
      <c r="I344" s="18" t="s">
        <v>1704</v>
      </c>
      <c r="J344" s="18"/>
      <c r="L344" s="35"/>
    </row>
    <row r="345" spans="1:12" ht="29" x14ac:dyDescent="0.35">
      <c r="A345" s="17" t="s">
        <v>59</v>
      </c>
      <c r="B345" s="17" t="s">
        <v>2544</v>
      </c>
      <c r="C345" s="27" t="s">
        <v>3081</v>
      </c>
      <c r="D345" s="79" t="s">
        <v>2778</v>
      </c>
      <c r="E345" s="79" t="s">
        <v>1685</v>
      </c>
      <c r="F345" s="125" t="s">
        <v>1182</v>
      </c>
      <c r="G345" s="125" t="s">
        <v>3133</v>
      </c>
      <c r="H345" s="124">
        <v>1</v>
      </c>
      <c r="I345" s="18" t="s">
        <v>1704</v>
      </c>
      <c r="J345" s="18"/>
      <c r="L345" s="35"/>
    </row>
    <row r="346" spans="1:12" x14ac:dyDescent="0.35">
      <c r="A346" s="17" t="s">
        <v>59</v>
      </c>
      <c r="B346" s="19" t="s">
        <v>46</v>
      </c>
      <c r="C346" s="27" t="s">
        <v>2662</v>
      </c>
      <c r="D346" s="79" t="s">
        <v>2778</v>
      </c>
      <c r="E346" s="79" t="s">
        <v>1685</v>
      </c>
      <c r="F346" s="125" t="s">
        <v>1182</v>
      </c>
      <c r="G346" s="125" t="s">
        <v>3133</v>
      </c>
      <c r="H346" s="124">
        <v>1</v>
      </c>
      <c r="I346" s="18" t="s">
        <v>1704</v>
      </c>
      <c r="J346" s="18"/>
      <c r="L346" s="35"/>
    </row>
    <row r="347" spans="1:12" x14ac:dyDescent="0.35">
      <c r="A347" s="17" t="s">
        <v>59</v>
      </c>
      <c r="B347" s="19" t="s">
        <v>24</v>
      </c>
      <c r="C347" s="27" t="s">
        <v>3080</v>
      </c>
      <c r="D347" s="79" t="s">
        <v>2778</v>
      </c>
      <c r="E347" s="79" t="s">
        <v>1685</v>
      </c>
      <c r="F347" s="125" t="s">
        <v>1182</v>
      </c>
      <c r="G347" s="125" t="s">
        <v>3133</v>
      </c>
      <c r="H347" s="124">
        <v>1</v>
      </c>
      <c r="I347" s="18" t="s">
        <v>1704</v>
      </c>
      <c r="J347" s="18"/>
      <c r="L347" s="35"/>
    </row>
    <row r="348" spans="1:12" ht="43.5" x14ac:dyDescent="0.35">
      <c r="A348" s="17" t="s">
        <v>59</v>
      </c>
      <c r="B348" s="19" t="s">
        <v>1641</v>
      </c>
      <c r="C348" s="27" t="s">
        <v>2663</v>
      </c>
      <c r="D348" s="79" t="s">
        <v>2778</v>
      </c>
      <c r="E348" s="79" t="s">
        <v>1685</v>
      </c>
      <c r="F348" s="125" t="s">
        <v>1182</v>
      </c>
      <c r="G348" s="125" t="s">
        <v>3133</v>
      </c>
      <c r="H348" s="124">
        <v>1</v>
      </c>
      <c r="I348" s="18" t="s">
        <v>1704</v>
      </c>
      <c r="J348" s="18"/>
      <c r="L348" s="35"/>
    </row>
    <row r="349" spans="1:12" ht="29" x14ac:dyDescent="0.35">
      <c r="A349" s="17" t="s">
        <v>59</v>
      </c>
      <c r="B349" s="19" t="s">
        <v>1642</v>
      </c>
      <c r="C349" s="27" t="s">
        <v>2664</v>
      </c>
      <c r="D349" s="79" t="s">
        <v>2778</v>
      </c>
      <c r="E349" s="79" t="s">
        <v>1685</v>
      </c>
      <c r="F349" s="125" t="s">
        <v>1182</v>
      </c>
      <c r="G349" s="125" t="s">
        <v>3133</v>
      </c>
      <c r="H349" s="124">
        <v>1</v>
      </c>
      <c r="I349" s="18" t="s">
        <v>1704</v>
      </c>
      <c r="J349" s="18"/>
      <c r="L349" s="35"/>
    </row>
    <row r="350" spans="1:12" x14ac:dyDescent="0.35">
      <c r="A350" s="17" t="s">
        <v>59</v>
      </c>
      <c r="B350" s="19" t="s">
        <v>397</v>
      </c>
      <c r="C350" s="27" t="s">
        <v>2668</v>
      </c>
      <c r="D350" s="79" t="s">
        <v>2778</v>
      </c>
      <c r="E350" s="79" t="s">
        <v>1685</v>
      </c>
      <c r="F350" s="125" t="s">
        <v>1182</v>
      </c>
      <c r="G350" s="125" t="s">
        <v>3133</v>
      </c>
      <c r="H350" s="124">
        <v>1</v>
      </c>
      <c r="I350" s="18" t="s">
        <v>1704</v>
      </c>
      <c r="J350" s="18"/>
      <c r="L350" s="35"/>
    </row>
    <row r="351" spans="1:12" ht="29" x14ac:dyDescent="0.35">
      <c r="A351" s="17" t="s">
        <v>59</v>
      </c>
      <c r="B351" s="19" t="s">
        <v>416</v>
      </c>
      <c r="C351" s="27" t="s">
        <v>2667</v>
      </c>
      <c r="D351" s="79" t="s">
        <v>2778</v>
      </c>
      <c r="E351" s="79" t="s">
        <v>1685</v>
      </c>
      <c r="F351" s="125" t="s">
        <v>1182</v>
      </c>
      <c r="G351" s="125" t="s">
        <v>3133</v>
      </c>
      <c r="H351" s="124">
        <v>1</v>
      </c>
      <c r="I351" s="18" t="s">
        <v>1704</v>
      </c>
      <c r="J351" s="18"/>
      <c r="L351" s="35"/>
    </row>
    <row r="352" spans="1:12" x14ac:dyDescent="0.35">
      <c r="A352" s="17" t="s">
        <v>59</v>
      </c>
      <c r="B352" s="19" t="s">
        <v>417</v>
      </c>
      <c r="C352" s="27" t="s">
        <v>2669</v>
      </c>
      <c r="D352" s="79" t="s">
        <v>2778</v>
      </c>
      <c r="E352" s="79" t="s">
        <v>1685</v>
      </c>
      <c r="F352" s="125" t="s">
        <v>1182</v>
      </c>
      <c r="G352" s="125" t="s">
        <v>3133</v>
      </c>
      <c r="H352" s="124">
        <v>1</v>
      </c>
      <c r="I352" s="18" t="s">
        <v>1704</v>
      </c>
      <c r="J352" s="18"/>
      <c r="L352" s="35"/>
    </row>
    <row r="353" spans="1:12" x14ac:dyDescent="0.35">
      <c r="A353" s="17" t="s">
        <v>59</v>
      </c>
      <c r="B353" s="19" t="s">
        <v>418</v>
      </c>
      <c r="C353" s="27" t="s">
        <v>2653</v>
      </c>
      <c r="D353" s="79" t="s">
        <v>2778</v>
      </c>
      <c r="E353" s="79" t="s">
        <v>1685</v>
      </c>
      <c r="F353" s="125" t="s">
        <v>1182</v>
      </c>
      <c r="G353" s="125" t="s">
        <v>3133</v>
      </c>
      <c r="H353" s="124">
        <v>1</v>
      </c>
      <c r="I353" s="18" t="s">
        <v>1704</v>
      </c>
      <c r="J353" s="18"/>
      <c r="L353" s="35"/>
    </row>
    <row r="354" spans="1:12" x14ac:dyDescent="0.35">
      <c r="A354" s="17" t="s">
        <v>59</v>
      </c>
      <c r="B354" s="19" t="s">
        <v>28</v>
      </c>
      <c r="C354" s="27" t="s">
        <v>2670</v>
      </c>
      <c r="D354" s="79" t="s">
        <v>2778</v>
      </c>
      <c r="E354" s="79" t="s">
        <v>1685</v>
      </c>
      <c r="F354" s="125" t="s">
        <v>1182</v>
      </c>
      <c r="G354" s="125" t="s">
        <v>3133</v>
      </c>
      <c r="H354" s="124">
        <v>1</v>
      </c>
      <c r="I354" s="18" t="s">
        <v>1704</v>
      </c>
      <c r="J354" s="18"/>
      <c r="L354" s="35"/>
    </row>
    <row r="355" spans="1:12" x14ac:dyDescent="0.35">
      <c r="A355" s="17" t="s">
        <v>59</v>
      </c>
      <c r="B355" s="19" t="s">
        <v>1643</v>
      </c>
      <c r="C355" s="27" t="s">
        <v>2671</v>
      </c>
      <c r="D355" s="79" t="s">
        <v>2778</v>
      </c>
      <c r="E355" s="79" t="s">
        <v>1685</v>
      </c>
      <c r="F355" s="125" t="s">
        <v>1182</v>
      </c>
      <c r="G355" s="125" t="s">
        <v>3133</v>
      </c>
      <c r="H355" s="124">
        <v>1</v>
      </c>
      <c r="I355" s="18" t="s">
        <v>1704</v>
      </c>
      <c r="J355" s="18"/>
      <c r="L355" s="35"/>
    </row>
    <row r="356" spans="1:12" ht="29" x14ac:dyDescent="0.35">
      <c r="A356" s="17" t="s">
        <v>59</v>
      </c>
      <c r="B356" s="19" t="s">
        <v>52</v>
      </c>
      <c r="C356" s="27" t="s">
        <v>2672</v>
      </c>
      <c r="D356" s="79" t="s">
        <v>2778</v>
      </c>
      <c r="E356" s="79" t="s">
        <v>1685</v>
      </c>
      <c r="F356" s="125" t="s">
        <v>1182</v>
      </c>
      <c r="G356" s="125" t="s">
        <v>3133</v>
      </c>
      <c r="H356" s="124">
        <v>1</v>
      </c>
      <c r="I356" s="18" t="s">
        <v>1704</v>
      </c>
      <c r="J356" s="18"/>
      <c r="L356" s="35"/>
    </row>
    <row r="357" spans="1:12" ht="29" x14ac:dyDescent="0.35">
      <c r="A357" s="17" t="s">
        <v>59</v>
      </c>
      <c r="B357" s="19" t="s">
        <v>33</v>
      </c>
      <c r="C357" s="27" t="s">
        <v>2673</v>
      </c>
      <c r="D357" s="79" t="s">
        <v>2778</v>
      </c>
      <c r="E357" s="79" t="s">
        <v>1685</v>
      </c>
      <c r="F357" s="125" t="s">
        <v>1182</v>
      </c>
      <c r="G357" s="125" t="s">
        <v>3133</v>
      </c>
      <c r="H357" s="124">
        <v>1</v>
      </c>
      <c r="I357" s="18" t="s">
        <v>1704</v>
      </c>
      <c r="J357" s="18"/>
      <c r="L357" s="35"/>
    </row>
    <row r="358" spans="1:12" x14ac:dyDescent="0.35">
      <c r="A358" s="17" t="s">
        <v>59</v>
      </c>
      <c r="B358" s="19" t="s">
        <v>2489</v>
      </c>
      <c r="C358" s="27" t="s">
        <v>2674</v>
      </c>
      <c r="D358" s="79" t="s">
        <v>2778</v>
      </c>
      <c r="E358" s="79" t="s">
        <v>1685</v>
      </c>
      <c r="F358" s="125" t="s">
        <v>1182</v>
      </c>
      <c r="G358" s="125" t="s">
        <v>3133</v>
      </c>
      <c r="H358" s="124">
        <v>1</v>
      </c>
      <c r="I358" s="18" t="s">
        <v>1704</v>
      </c>
      <c r="J358" s="18"/>
      <c r="L358" s="35"/>
    </row>
    <row r="359" spans="1:12" x14ac:dyDescent="0.35">
      <c r="A359" s="17" t="s">
        <v>59</v>
      </c>
      <c r="B359" s="19" t="s">
        <v>31</v>
      </c>
      <c r="C359" s="27" t="s">
        <v>2675</v>
      </c>
      <c r="D359" s="79" t="s">
        <v>2778</v>
      </c>
      <c r="E359" s="79" t="s">
        <v>1685</v>
      </c>
      <c r="F359" s="125" t="s">
        <v>1182</v>
      </c>
      <c r="G359" s="125" t="s">
        <v>3133</v>
      </c>
      <c r="H359" s="124">
        <v>1</v>
      </c>
      <c r="I359" s="18" t="s">
        <v>1704</v>
      </c>
      <c r="J359" s="18"/>
      <c r="L359" s="35"/>
    </row>
    <row r="360" spans="1:12" x14ac:dyDescent="0.35">
      <c r="A360" s="17" t="s">
        <v>59</v>
      </c>
      <c r="B360" s="19" t="s">
        <v>419</v>
      </c>
      <c r="C360" s="27" t="s">
        <v>2676</v>
      </c>
      <c r="D360" s="79" t="s">
        <v>2778</v>
      </c>
      <c r="E360" s="79" t="s">
        <v>1685</v>
      </c>
      <c r="F360" s="125" t="s">
        <v>1182</v>
      </c>
      <c r="G360" s="125" t="s">
        <v>3133</v>
      </c>
      <c r="H360" s="124">
        <v>1</v>
      </c>
      <c r="I360" s="18" t="s">
        <v>1704</v>
      </c>
      <c r="J360" s="18"/>
      <c r="L360" s="35"/>
    </row>
    <row r="361" spans="1:12" x14ac:dyDescent="0.35">
      <c r="A361" s="17" t="s">
        <v>59</v>
      </c>
      <c r="B361" s="19" t="s">
        <v>50</v>
      </c>
      <c r="C361" s="27" t="s">
        <v>2677</v>
      </c>
      <c r="D361" s="79" t="s">
        <v>2778</v>
      </c>
      <c r="E361" s="79" t="s">
        <v>1685</v>
      </c>
      <c r="F361" s="125" t="s">
        <v>1182</v>
      </c>
      <c r="G361" s="125" t="s">
        <v>3133</v>
      </c>
      <c r="H361" s="124">
        <v>1</v>
      </c>
      <c r="I361" s="18" t="s">
        <v>1704</v>
      </c>
      <c r="J361" s="18"/>
      <c r="L361" s="35"/>
    </row>
    <row r="362" spans="1:12" x14ac:dyDescent="0.35">
      <c r="A362" s="17" t="s">
        <v>59</v>
      </c>
      <c r="B362" s="19" t="s">
        <v>32</v>
      </c>
      <c r="C362" s="27" t="s">
        <v>2678</v>
      </c>
      <c r="D362" s="79" t="s">
        <v>2778</v>
      </c>
      <c r="E362" s="79" t="s">
        <v>1685</v>
      </c>
      <c r="F362" s="125" t="s">
        <v>1182</v>
      </c>
      <c r="G362" s="125" t="s">
        <v>3133</v>
      </c>
      <c r="H362" s="124">
        <v>1</v>
      </c>
      <c r="I362" s="18" t="s">
        <v>1704</v>
      </c>
      <c r="J362" s="18"/>
      <c r="L362" s="35"/>
    </row>
    <row r="363" spans="1:12" x14ac:dyDescent="0.35">
      <c r="A363" s="17" t="s">
        <v>59</v>
      </c>
      <c r="B363" s="19" t="s">
        <v>420</v>
      </c>
      <c r="C363" s="27" t="s">
        <v>2679</v>
      </c>
      <c r="D363" s="79" t="s">
        <v>2778</v>
      </c>
      <c r="E363" s="79" t="s">
        <v>1685</v>
      </c>
      <c r="F363" s="125" t="s">
        <v>1182</v>
      </c>
      <c r="G363" s="125" t="s">
        <v>3133</v>
      </c>
      <c r="H363" s="124">
        <v>1</v>
      </c>
      <c r="I363" s="18" t="s">
        <v>1704</v>
      </c>
      <c r="J363" s="18"/>
      <c r="L363" s="35"/>
    </row>
    <row r="364" spans="1:12" x14ac:dyDescent="0.35">
      <c r="A364" s="17" t="s">
        <v>59</v>
      </c>
      <c r="B364" s="19" t="s">
        <v>422</v>
      </c>
      <c r="C364" s="27" t="s">
        <v>2680</v>
      </c>
      <c r="D364" s="79" t="s">
        <v>2778</v>
      </c>
      <c r="E364" s="79" t="s">
        <v>1685</v>
      </c>
      <c r="F364" s="125" t="s">
        <v>1182</v>
      </c>
      <c r="G364" s="125" t="s">
        <v>3133</v>
      </c>
      <c r="H364" s="124">
        <v>1</v>
      </c>
      <c r="I364" s="18" t="s">
        <v>1704</v>
      </c>
      <c r="J364" s="18"/>
      <c r="L364" s="35"/>
    </row>
    <row r="365" spans="1:12" x14ac:dyDescent="0.35">
      <c r="A365" s="17" t="s">
        <v>59</v>
      </c>
      <c r="B365" s="19" t="s">
        <v>401</v>
      </c>
      <c r="C365" s="27" t="s">
        <v>596</v>
      </c>
      <c r="D365" s="79" t="s">
        <v>2778</v>
      </c>
      <c r="E365" s="79" t="s">
        <v>1685</v>
      </c>
      <c r="F365" s="125" t="s">
        <v>1182</v>
      </c>
      <c r="G365" s="125" t="s">
        <v>3133</v>
      </c>
      <c r="H365" s="124">
        <v>1</v>
      </c>
      <c r="I365" s="18" t="s">
        <v>1704</v>
      </c>
      <c r="J365" s="18"/>
      <c r="L365" s="35"/>
    </row>
    <row r="366" spans="1:12" x14ac:dyDescent="0.35">
      <c r="A366" s="17" t="s">
        <v>59</v>
      </c>
      <c r="B366" s="19" t="s">
        <v>400</v>
      </c>
      <c r="C366" s="27" t="s">
        <v>597</v>
      </c>
      <c r="D366" s="79" t="s">
        <v>2778</v>
      </c>
      <c r="E366" s="79" t="s">
        <v>1685</v>
      </c>
      <c r="F366" s="125" t="s">
        <v>1182</v>
      </c>
      <c r="G366" s="125" t="s">
        <v>3133</v>
      </c>
      <c r="H366" s="124">
        <v>1</v>
      </c>
      <c r="I366" s="18" t="s">
        <v>1704</v>
      </c>
      <c r="J366" s="18"/>
      <c r="L366" s="35"/>
    </row>
    <row r="367" spans="1:12" ht="43.5" x14ac:dyDescent="0.35">
      <c r="A367" s="17" t="s">
        <v>59</v>
      </c>
      <c r="B367" s="17" t="s">
        <v>22</v>
      </c>
      <c r="C367" s="27" t="s">
        <v>3082</v>
      </c>
      <c r="D367" s="79" t="s">
        <v>2778</v>
      </c>
      <c r="E367" s="79" t="s">
        <v>1705</v>
      </c>
      <c r="F367" s="125" t="s">
        <v>1182</v>
      </c>
      <c r="G367" s="125" t="s">
        <v>3139</v>
      </c>
      <c r="H367" s="124">
        <v>1</v>
      </c>
      <c r="I367" s="18" t="s">
        <v>1704</v>
      </c>
      <c r="J367" s="18"/>
      <c r="L367" s="35"/>
    </row>
    <row r="368" spans="1:12" x14ac:dyDescent="0.35">
      <c r="A368" s="17" t="s">
        <v>59</v>
      </c>
      <c r="B368" s="19" t="s">
        <v>2757</v>
      </c>
      <c r="C368" s="27" t="s">
        <v>3083</v>
      </c>
      <c r="D368" s="79" t="s">
        <v>2778</v>
      </c>
      <c r="E368" s="79" t="s">
        <v>1685</v>
      </c>
      <c r="F368" s="125" t="s">
        <v>1182</v>
      </c>
      <c r="G368" s="125" t="s">
        <v>3134</v>
      </c>
      <c r="H368" s="124">
        <v>1</v>
      </c>
      <c r="I368" s="18" t="s">
        <v>1704</v>
      </c>
      <c r="J368" s="18"/>
      <c r="L368" s="35"/>
    </row>
    <row r="369" spans="1:12" x14ac:dyDescent="0.35">
      <c r="A369" s="17" t="s">
        <v>59</v>
      </c>
      <c r="B369" s="17" t="s">
        <v>1949</v>
      </c>
      <c r="C369" s="27" t="s">
        <v>2686</v>
      </c>
      <c r="D369" s="79" t="s">
        <v>2778</v>
      </c>
      <c r="E369" s="79" t="s">
        <v>2767</v>
      </c>
      <c r="F369" s="125" t="s">
        <v>1698</v>
      </c>
      <c r="G369" s="125" t="s">
        <v>1683</v>
      </c>
      <c r="H369" s="124">
        <v>1</v>
      </c>
      <c r="I369" s="18" t="s">
        <v>1704</v>
      </c>
      <c r="J369" s="18"/>
    </row>
    <row r="370" spans="1:12" ht="43.5" x14ac:dyDescent="0.35">
      <c r="A370" s="17" t="s">
        <v>59</v>
      </c>
      <c r="B370" s="17" t="s">
        <v>2650</v>
      </c>
      <c r="C370" s="27" t="s">
        <v>2651</v>
      </c>
      <c r="D370" s="79" t="s">
        <v>2778</v>
      </c>
      <c r="E370" s="79" t="s">
        <v>1705</v>
      </c>
      <c r="F370" s="125" t="s">
        <v>1182</v>
      </c>
      <c r="G370" s="125" t="s">
        <v>3139</v>
      </c>
      <c r="H370" s="124">
        <v>1</v>
      </c>
      <c r="I370" s="18" t="s">
        <v>1704</v>
      </c>
      <c r="J370" s="18"/>
      <c r="L370" s="35"/>
    </row>
    <row r="371" spans="1:12" x14ac:dyDescent="0.35">
      <c r="A371" s="14" t="s">
        <v>59</v>
      </c>
      <c r="B371" s="19" t="s">
        <v>2652</v>
      </c>
      <c r="C371" s="27" t="s">
        <v>3084</v>
      </c>
      <c r="D371" s="79" t="s">
        <v>2778</v>
      </c>
      <c r="E371" s="79" t="s">
        <v>1685</v>
      </c>
      <c r="F371" s="125" t="s">
        <v>1182</v>
      </c>
      <c r="G371" s="125" t="s">
        <v>3134</v>
      </c>
      <c r="H371" s="124">
        <v>1</v>
      </c>
      <c r="I371" s="18" t="s">
        <v>1704</v>
      </c>
      <c r="J371" s="18"/>
      <c r="L371" s="35"/>
    </row>
    <row r="372" spans="1:12" x14ac:dyDescent="0.35">
      <c r="A372" s="17" t="s">
        <v>59</v>
      </c>
      <c r="B372" s="19" t="s">
        <v>44</v>
      </c>
      <c r="C372" s="27" t="s">
        <v>2681</v>
      </c>
      <c r="D372" s="79" t="s">
        <v>2778</v>
      </c>
      <c r="E372" s="79" t="s">
        <v>1685</v>
      </c>
      <c r="F372" s="125" t="s">
        <v>1698</v>
      </c>
      <c r="G372" s="125" t="s">
        <v>3133</v>
      </c>
      <c r="H372" s="124">
        <v>1</v>
      </c>
      <c r="I372" s="18" t="s">
        <v>1704</v>
      </c>
      <c r="J372" s="18"/>
      <c r="L372" s="35"/>
    </row>
    <row r="373" spans="1:12" ht="29" x14ac:dyDescent="0.35">
      <c r="A373" s="17" t="s">
        <v>59</v>
      </c>
      <c r="B373" s="19" t="s">
        <v>34</v>
      </c>
      <c r="C373" s="27" t="s">
        <v>2682</v>
      </c>
      <c r="D373" s="79" t="s">
        <v>2778</v>
      </c>
      <c r="E373" s="79" t="s">
        <v>1685</v>
      </c>
      <c r="F373" s="125" t="s">
        <v>1182</v>
      </c>
      <c r="G373" s="125" t="s">
        <v>3133</v>
      </c>
      <c r="H373" s="124">
        <v>1</v>
      </c>
      <c r="I373" s="18" t="s">
        <v>1704</v>
      </c>
      <c r="J373" s="18"/>
      <c r="L373" s="35"/>
    </row>
    <row r="374" spans="1:12" x14ac:dyDescent="0.35">
      <c r="A374" s="17" t="s">
        <v>59</v>
      </c>
      <c r="B374" s="19" t="s">
        <v>51</v>
      </c>
      <c r="C374" s="27" t="s">
        <v>2683</v>
      </c>
      <c r="D374" s="79" t="s">
        <v>2778</v>
      </c>
      <c r="E374" s="79" t="s">
        <v>1685</v>
      </c>
      <c r="F374" s="125" t="s">
        <v>1182</v>
      </c>
      <c r="G374" s="125" t="s">
        <v>3133</v>
      </c>
      <c r="H374" s="124">
        <v>1</v>
      </c>
      <c r="I374" s="18" t="s">
        <v>1704</v>
      </c>
      <c r="J374" s="18"/>
      <c r="L374" s="35"/>
    </row>
    <row r="375" spans="1:12" x14ac:dyDescent="0.35">
      <c r="A375" s="17" t="s">
        <v>59</v>
      </c>
      <c r="B375" s="19" t="s">
        <v>47</v>
      </c>
      <c r="C375" s="27" t="s">
        <v>2665</v>
      </c>
      <c r="D375" s="79" t="s">
        <v>2778</v>
      </c>
      <c r="E375" s="79" t="s">
        <v>1685</v>
      </c>
      <c r="F375" s="125" t="s">
        <v>1182</v>
      </c>
      <c r="G375" s="125" t="s">
        <v>3133</v>
      </c>
      <c r="H375" s="124">
        <v>1</v>
      </c>
      <c r="I375" s="18" t="s">
        <v>1704</v>
      </c>
      <c r="J375" s="18"/>
      <c r="L375" s="35"/>
    </row>
    <row r="376" spans="1:12" ht="29" x14ac:dyDescent="0.35">
      <c r="A376" s="17" t="s">
        <v>59</v>
      </c>
      <c r="B376" s="19" t="s">
        <v>29</v>
      </c>
      <c r="C376" s="27" t="s">
        <v>2684</v>
      </c>
      <c r="D376" s="79" t="s">
        <v>2778</v>
      </c>
      <c r="E376" s="79" t="s">
        <v>1685</v>
      </c>
      <c r="F376" s="125" t="s">
        <v>1182</v>
      </c>
      <c r="G376" s="125" t="s">
        <v>3133</v>
      </c>
      <c r="H376" s="124">
        <v>1</v>
      </c>
      <c r="I376" s="18" t="s">
        <v>1704</v>
      </c>
      <c r="J376" s="18"/>
      <c r="L376" s="35"/>
    </row>
    <row r="377" spans="1:12" x14ac:dyDescent="0.35">
      <c r="A377" s="17" t="s">
        <v>59</v>
      </c>
      <c r="B377" s="19" t="s">
        <v>1985</v>
      </c>
      <c r="C377" s="27" t="s">
        <v>2666</v>
      </c>
      <c r="D377" s="79" t="s">
        <v>2778</v>
      </c>
      <c r="E377" s="79" t="s">
        <v>1685</v>
      </c>
      <c r="F377" s="125" t="s">
        <v>1182</v>
      </c>
      <c r="G377" s="125" t="s">
        <v>3133</v>
      </c>
      <c r="H377" s="124">
        <v>1</v>
      </c>
      <c r="I377" s="18" t="s">
        <v>1704</v>
      </c>
      <c r="J377" s="18"/>
      <c r="L377" s="35"/>
    </row>
    <row r="378" spans="1:12" x14ac:dyDescent="0.35">
      <c r="A378" s="17" t="s">
        <v>59</v>
      </c>
      <c r="B378" s="19" t="s">
        <v>1644</v>
      </c>
      <c r="C378" s="27" t="s">
        <v>3087</v>
      </c>
      <c r="D378" s="79" t="s">
        <v>2778</v>
      </c>
      <c r="E378" s="79" t="s">
        <v>1685</v>
      </c>
      <c r="F378" s="125" t="s">
        <v>1182</v>
      </c>
      <c r="G378" s="125" t="s">
        <v>3133</v>
      </c>
      <c r="H378" s="124">
        <v>1</v>
      </c>
      <c r="I378" s="18" t="s">
        <v>1704</v>
      </c>
      <c r="J378" s="18"/>
      <c r="L378" s="35"/>
    </row>
    <row r="379" spans="1:12" x14ac:dyDescent="0.35">
      <c r="A379" s="17" t="s">
        <v>59</v>
      </c>
      <c r="B379" s="19" t="s">
        <v>424</v>
      </c>
      <c r="C379" s="27" t="s">
        <v>3085</v>
      </c>
      <c r="D379" s="79" t="s">
        <v>2778</v>
      </c>
      <c r="E379" s="79" t="s">
        <v>1685</v>
      </c>
      <c r="F379" s="125" t="s">
        <v>1182</v>
      </c>
      <c r="G379" s="125" t="s">
        <v>3133</v>
      </c>
      <c r="H379" s="124">
        <v>1</v>
      </c>
      <c r="I379" s="18" t="s">
        <v>1704</v>
      </c>
      <c r="J379" s="18"/>
      <c r="L379" s="35"/>
    </row>
    <row r="380" spans="1:12" x14ac:dyDescent="0.35">
      <c r="A380" s="17" t="s">
        <v>59</v>
      </c>
      <c r="B380" s="19" t="s">
        <v>2647</v>
      </c>
      <c r="C380" s="27" t="s">
        <v>3086</v>
      </c>
      <c r="D380" s="79" t="s">
        <v>2778</v>
      </c>
      <c r="E380" s="79" t="s">
        <v>1685</v>
      </c>
      <c r="F380" s="125" t="s">
        <v>1182</v>
      </c>
      <c r="G380" s="125" t="s">
        <v>3133</v>
      </c>
      <c r="H380" s="125">
        <v>1</v>
      </c>
      <c r="I380" s="31" t="s">
        <v>1704</v>
      </c>
      <c r="J380" s="18"/>
      <c r="L380" s="35"/>
    </row>
    <row r="381" spans="1:12" ht="29" x14ac:dyDescent="0.35">
      <c r="A381" s="17" t="s">
        <v>59</v>
      </c>
      <c r="B381" s="19" t="s">
        <v>54</v>
      </c>
      <c r="C381" s="27" t="s">
        <v>3088</v>
      </c>
      <c r="D381" s="79" t="s">
        <v>2778</v>
      </c>
      <c r="E381" s="79" t="s">
        <v>1685</v>
      </c>
      <c r="F381" s="125" t="s">
        <v>1182</v>
      </c>
      <c r="G381" s="125" t="s">
        <v>3133</v>
      </c>
      <c r="H381" s="124">
        <v>1</v>
      </c>
      <c r="I381" s="18" t="s">
        <v>1704</v>
      </c>
      <c r="J381" s="18"/>
      <c r="L381" s="35"/>
    </row>
    <row r="382" spans="1:12" ht="29" x14ac:dyDescent="0.35">
      <c r="A382" s="17" t="s">
        <v>59</v>
      </c>
      <c r="B382" s="17" t="s">
        <v>17</v>
      </c>
      <c r="C382" s="27" t="s">
        <v>3089</v>
      </c>
      <c r="D382" s="79" t="s">
        <v>2778</v>
      </c>
      <c r="E382" s="79" t="s">
        <v>2771</v>
      </c>
      <c r="F382" s="125" t="s">
        <v>1698</v>
      </c>
      <c r="G382" s="125" t="s">
        <v>1683</v>
      </c>
      <c r="H382" s="124">
        <v>1</v>
      </c>
      <c r="I382" s="18" t="s">
        <v>1704</v>
      </c>
      <c r="J382" s="18"/>
    </row>
    <row r="383" spans="1:12" ht="29" x14ac:dyDescent="0.35">
      <c r="A383" s="17" t="s">
        <v>59</v>
      </c>
      <c r="B383" s="17" t="s">
        <v>2758</v>
      </c>
      <c r="C383" s="27" t="s">
        <v>3090</v>
      </c>
      <c r="D383" s="79" t="s">
        <v>2778</v>
      </c>
      <c r="E383" s="79" t="s">
        <v>1705</v>
      </c>
      <c r="F383" s="125" t="s">
        <v>1182</v>
      </c>
      <c r="G383" s="125" t="s">
        <v>3139</v>
      </c>
      <c r="H383" s="124">
        <v>1</v>
      </c>
      <c r="I383" s="18" t="s">
        <v>1704</v>
      </c>
      <c r="J383" s="18"/>
      <c r="L383" s="35"/>
    </row>
    <row r="384" spans="1:12" x14ac:dyDescent="0.35">
      <c r="A384" s="17" t="s">
        <v>59</v>
      </c>
      <c r="B384" s="19" t="s">
        <v>2759</v>
      </c>
      <c r="C384" s="27" t="s">
        <v>3091</v>
      </c>
      <c r="D384" s="79" t="s">
        <v>2778</v>
      </c>
      <c r="E384" s="79" t="s">
        <v>1685</v>
      </c>
      <c r="F384" s="125" t="s">
        <v>1182</v>
      </c>
      <c r="G384" s="125" t="s">
        <v>3134</v>
      </c>
      <c r="H384" s="124">
        <v>1</v>
      </c>
      <c r="I384" s="18" t="s">
        <v>1704</v>
      </c>
      <c r="J384" s="18"/>
      <c r="L384" s="35"/>
    </row>
    <row r="385" spans="1:12" x14ac:dyDescent="0.35">
      <c r="A385" s="17" t="s">
        <v>59</v>
      </c>
      <c r="B385" s="19" t="s">
        <v>1948</v>
      </c>
      <c r="C385" s="27" t="s">
        <v>3092</v>
      </c>
      <c r="D385" s="79" t="s">
        <v>2778</v>
      </c>
      <c r="E385" s="79" t="s">
        <v>1685</v>
      </c>
      <c r="F385" s="125" t="s">
        <v>1182</v>
      </c>
      <c r="G385" s="125" t="s">
        <v>3133</v>
      </c>
      <c r="H385" s="124">
        <v>1</v>
      </c>
      <c r="I385" s="18" t="s">
        <v>1704</v>
      </c>
      <c r="J385" s="18"/>
      <c r="L385" s="35"/>
    </row>
    <row r="386" spans="1:12" ht="43.5" x14ac:dyDescent="0.35">
      <c r="A386" s="17" t="s">
        <v>59</v>
      </c>
      <c r="B386" s="15" t="s">
        <v>21</v>
      </c>
      <c r="C386" s="27" t="s">
        <v>3093</v>
      </c>
      <c r="D386" s="79" t="s">
        <v>2778</v>
      </c>
      <c r="E386" s="79" t="s">
        <v>1705</v>
      </c>
      <c r="F386" s="125" t="s">
        <v>1182</v>
      </c>
      <c r="G386" s="125" t="s">
        <v>3139</v>
      </c>
      <c r="H386" s="124">
        <v>1</v>
      </c>
      <c r="I386" s="18" t="s">
        <v>1704</v>
      </c>
      <c r="J386" s="18"/>
      <c r="L386" s="35"/>
    </row>
    <row r="387" spans="1:12" x14ac:dyDescent="0.35">
      <c r="A387" s="14" t="s">
        <v>59</v>
      </c>
      <c r="B387" s="19" t="s">
        <v>56</v>
      </c>
      <c r="C387" s="27" t="s">
        <v>3094</v>
      </c>
      <c r="D387" s="79" t="s">
        <v>2778</v>
      </c>
      <c r="E387" s="79" t="s">
        <v>1685</v>
      </c>
      <c r="F387" s="125" t="s">
        <v>1182</v>
      </c>
      <c r="G387" s="125" t="s">
        <v>3134</v>
      </c>
      <c r="H387" s="124">
        <v>1</v>
      </c>
      <c r="I387" s="18" t="s">
        <v>1704</v>
      </c>
      <c r="J387" s="18"/>
      <c r="L387" s="35"/>
    </row>
    <row r="388" spans="1:12" x14ac:dyDescent="0.35">
      <c r="A388" s="17" t="s">
        <v>59</v>
      </c>
      <c r="B388" s="15" t="s">
        <v>15</v>
      </c>
      <c r="C388" s="27" t="s">
        <v>626</v>
      </c>
      <c r="D388" s="79" t="s">
        <v>2778</v>
      </c>
      <c r="E388" s="79" t="s">
        <v>1705</v>
      </c>
      <c r="F388" s="125" t="s">
        <v>1182</v>
      </c>
      <c r="G388" s="125" t="s">
        <v>3139</v>
      </c>
      <c r="H388" s="124">
        <v>1</v>
      </c>
      <c r="I388" s="18" t="s">
        <v>1704</v>
      </c>
      <c r="J388" s="18"/>
      <c r="L388" s="35"/>
    </row>
    <row r="389" spans="1:12" x14ac:dyDescent="0.35">
      <c r="A389" s="17" t="s">
        <v>59</v>
      </c>
      <c r="B389" s="19" t="s">
        <v>402</v>
      </c>
      <c r="C389" s="27" t="s">
        <v>3095</v>
      </c>
      <c r="D389" s="79" t="s">
        <v>2778</v>
      </c>
      <c r="E389" s="79" t="s">
        <v>1685</v>
      </c>
      <c r="F389" s="125" t="s">
        <v>1182</v>
      </c>
      <c r="G389" s="125" t="s">
        <v>3134</v>
      </c>
      <c r="H389" s="124">
        <v>1</v>
      </c>
      <c r="I389" s="18" t="s">
        <v>1704</v>
      </c>
      <c r="J389" s="18"/>
      <c r="L389" s="35"/>
    </row>
    <row r="390" spans="1:12" x14ac:dyDescent="0.35">
      <c r="A390" s="17" t="s">
        <v>59</v>
      </c>
      <c r="B390" s="17" t="s">
        <v>627</v>
      </c>
      <c r="C390" s="27" t="s">
        <v>3096</v>
      </c>
      <c r="D390" s="79" t="s">
        <v>2778</v>
      </c>
      <c r="E390" s="79" t="s">
        <v>2767</v>
      </c>
      <c r="F390" s="125" t="s">
        <v>1698</v>
      </c>
      <c r="G390" s="125" t="s">
        <v>1683</v>
      </c>
      <c r="H390" s="124">
        <v>1</v>
      </c>
      <c r="I390" s="18" t="s">
        <v>1704</v>
      </c>
      <c r="J390" s="18"/>
    </row>
    <row r="391" spans="1:12" x14ac:dyDescent="0.35">
      <c r="A391" s="17" t="s">
        <v>59</v>
      </c>
      <c r="B391" s="19" t="s">
        <v>53</v>
      </c>
      <c r="C391" s="27" t="s">
        <v>3097</v>
      </c>
      <c r="D391" s="79" t="s">
        <v>2778</v>
      </c>
      <c r="E391" s="79" t="s">
        <v>1685</v>
      </c>
      <c r="F391" s="125" t="s">
        <v>1182</v>
      </c>
      <c r="G391" s="125" t="s">
        <v>3133</v>
      </c>
      <c r="H391" s="124">
        <v>1</v>
      </c>
      <c r="I391" s="18" t="s">
        <v>1704</v>
      </c>
      <c r="J391" s="18"/>
      <c r="L391" s="35"/>
    </row>
    <row r="392" spans="1:12" ht="29" x14ac:dyDescent="0.35">
      <c r="A392" s="17" t="s">
        <v>59</v>
      </c>
      <c r="B392" s="19" t="s">
        <v>45</v>
      </c>
      <c r="C392" s="27" t="s">
        <v>2685</v>
      </c>
      <c r="D392" s="79" t="s">
        <v>2778</v>
      </c>
      <c r="E392" s="79" t="s">
        <v>1685</v>
      </c>
      <c r="F392" s="125" t="s">
        <v>1182</v>
      </c>
      <c r="G392" s="125" t="s">
        <v>3133</v>
      </c>
      <c r="H392" s="124">
        <v>1</v>
      </c>
      <c r="I392" s="18" t="s">
        <v>1704</v>
      </c>
      <c r="J392" s="18"/>
      <c r="L392" s="35"/>
    </row>
    <row r="393" spans="1:12" x14ac:dyDescent="0.35">
      <c r="A393" s="17" t="s">
        <v>59</v>
      </c>
      <c r="B393" s="19" t="s">
        <v>1646</v>
      </c>
      <c r="C393" s="27" t="s">
        <v>1647</v>
      </c>
      <c r="D393" s="79" t="s">
        <v>2778</v>
      </c>
      <c r="E393" s="79" t="s">
        <v>1685</v>
      </c>
      <c r="F393" s="125" t="s">
        <v>1182</v>
      </c>
      <c r="G393" s="125" t="s">
        <v>3133</v>
      </c>
      <c r="H393" s="124">
        <v>1</v>
      </c>
      <c r="I393" s="36" t="s">
        <v>1704</v>
      </c>
      <c r="J393" s="18"/>
      <c r="L393" s="35"/>
    </row>
    <row r="394" spans="1:12" x14ac:dyDescent="0.35">
      <c r="A394" s="17" t="s">
        <v>59</v>
      </c>
      <c r="B394" s="19" t="s">
        <v>425</v>
      </c>
      <c r="C394" s="27" t="s">
        <v>1931</v>
      </c>
      <c r="D394" s="79" t="s">
        <v>2778</v>
      </c>
      <c r="E394" s="79" t="s">
        <v>1685</v>
      </c>
      <c r="F394" s="125" t="s">
        <v>1182</v>
      </c>
      <c r="G394" s="125" t="s">
        <v>3133</v>
      </c>
      <c r="H394" s="124">
        <v>1</v>
      </c>
      <c r="I394" s="18" t="s">
        <v>1704</v>
      </c>
      <c r="J394" s="18"/>
      <c r="L394" s="35"/>
    </row>
    <row r="395" spans="1:12" x14ac:dyDescent="0.35">
      <c r="A395" s="17" t="s">
        <v>59</v>
      </c>
      <c r="B395" s="19" t="s">
        <v>426</v>
      </c>
      <c r="C395" s="27" t="s">
        <v>1930</v>
      </c>
      <c r="D395" s="79" t="s">
        <v>2778</v>
      </c>
      <c r="E395" s="79" t="s">
        <v>1685</v>
      </c>
      <c r="F395" s="125" t="s">
        <v>1182</v>
      </c>
      <c r="G395" s="125" t="s">
        <v>3133</v>
      </c>
      <c r="H395" s="124">
        <v>1</v>
      </c>
      <c r="I395" s="18" t="s">
        <v>1704</v>
      </c>
      <c r="J395" s="18"/>
      <c r="L395" s="35"/>
    </row>
    <row r="396" spans="1:12" x14ac:dyDescent="0.35">
      <c r="A396" s="17" t="s">
        <v>59</v>
      </c>
      <c r="B396" s="19" t="s">
        <v>427</v>
      </c>
      <c r="C396" s="27" t="s">
        <v>1932</v>
      </c>
      <c r="D396" s="79" t="s">
        <v>2778</v>
      </c>
      <c r="E396" s="79" t="s">
        <v>1685</v>
      </c>
      <c r="F396" s="125" t="s">
        <v>1182</v>
      </c>
      <c r="G396" s="125" t="s">
        <v>3133</v>
      </c>
      <c r="H396" s="124">
        <v>1</v>
      </c>
      <c r="I396" s="18" t="s">
        <v>1704</v>
      </c>
      <c r="J396" s="18"/>
      <c r="L396" s="35"/>
    </row>
    <row r="397" spans="1:12" x14ac:dyDescent="0.35">
      <c r="A397" s="17" t="s">
        <v>59</v>
      </c>
      <c r="B397" s="20" t="s">
        <v>2688</v>
      </c>
      <c r="C397" s="27" t="s">
        <v>1933</v>
      </c>
      <c r="D397" s="79" t="s">
        <v>2778</v>
      </c>
      <c r="E397" s="79" t="s">
        <v>1685</v>
      </c>
      <c r="F397" s="125" t="s">
        <v>1182</v>
      </c>
      <c r="G397" s="125" t="s">
        <v>3133</v>
      </c>
      <c r="H397" s="124">
        <v>1</v>
      </c>
      <c r="I397" s="18" t="s">
        <v>1704</v>
      </c>
      <c r="J397" s="18"/>
      <c r="L397" s="35"/>
    </row>
    <row r="398" spans="1:12" s="6" customFormat="1" ht="29" x14ac:dyDescent="0.35">
      <c r="A398" s="38" t="s">
        <v>59</v>
      </c>
      <c r="B398" s="38" t="s">
        <v>1645</v>
      </c>
      <c r="C398" s="39" t="s">
        <v>3132</v>
      </c>
      <c r="D398" s="79" t="s">
        <v>2778</v>
      </c>
      <c r="E398" s="79" t="s">
        <v>1705</v>
      </c>
      <c r="F398" s="125" t="s">
        <v>1182</v>
      </c>
      <c r="G398" s="125" t="s">
        <v>3138</v>
      </c>
      <c r="H398" s="124">
        <v>1</v>
      </c>
      <c r="I398" s="31" t="s">
        <v>1704</v>
      </c>
      <c r="J398" s="31"/>
      <c r="L398" s="35"/>
    </row>
    <row r="399" spans="1:12" ht="29" x14ac:dyDescent="0.35">
      <c r="A399" s="14" t="s">
        <v>59</v>
      </c>
      <c r="B399" s="19" t="s">
        <v>49</v>
      </c>
      <c r="C399" s="27" t="s">
        <v>454</v>
      </c>
      <c r="D399" s="79" t="s">
        <v>2778</v>
      </c>
      <c r="E399" s="79" t="s">
        <v>1685</v>
      </c>
      <c r="F399" s="125" t="s">
        <v>1182</v>
      </c>
      <c r="G399" s="125" t="s">
        <v>3133</v>
      </c>
      <c r="H399" s="125">
        <v>1</v>
      </c>
      <c r="I399" s="18" t="s">
        <v>1704</v>
      </c>
      <c r="J399" s="18"/>
      <c r="L399" s="35"/>
    </row>
    <row r="400" spans="1:12" ht="29" x14ac:dyDescent="0.35">
      <c r="A400" s="14" t="s">
        <v>59</v>
      </c>
      <c r="B400" s="19" t="s">
        <v>439</v>
      </c>
      <c r="C400" s="27" t="s">
        <v>438</v>
      </c>
      <c r="D400" s="79" t="s">
        <v>2778</v>
      </c>
      <c r="E400" s="79" t="s">
        <v>1685</v>
      </c>
      <c r="F400" s="125" t="s">
        <v>1182</v>
      </c>
      <c r="G400" s="125" t="s">
        <v>3133</v>
      </c>
      <c r="H400" s="125">
        <v>1</v>
      </c>
      <c r="I400" s="18" t="s">
        <v>1704</v>
      </c>
      <c r="J400" s="18"/>
      <c r="L400" s="35"/>
    </row>
    <row r="401" spans="1:12" x14ac:dyDescent="0.35">
      <c r="A401" s="14" t="s">
        <v>59</v>
      </c>
      <c r="B401" s="17" t="s">
        <v>25</v>
      </c>
      <c r="C401" s="27" t="s">
        <v>3098</v>
      </c>
      <c r="D401" s="79" t="s">
        <v>2778</v>
      </c>
      <c r="E401" s="79" t="s">
        <v>1685</v>
      </c>
      <c r="F401" s="125" t="s">
        <v>1182</v>
      </c>
      <c r="G401" s="125" t="s">
        <v>3133</v>
      </c>
      <c r="H401" s="125">
        <v>1</v>
      </c>
      <c r="I401" s="18" t="s">
        <v>1704</v>
      </c>
      <c r="J401" s="18"/>
      <c r="L401" s="35"/>
    </row>
    <row r="402" spans="1:12" x14ac:dyDescent="0.35">
      <c r="A402" s="14" t="s">
        <v>59</v>
      </c>
      <c r="B402" s="17" t="s">
        <v>26</v>
      </c>
      <c r="C402" s="27" t="s">
        <v>437</v>
      </c>
      <c r="D402" s="79" t="s">
        <v>2778</v>
      </c>
      <c r="E402" s="79" t="s">
        <v>2767</v>
      </c>
      <c r="F402" s="125" t="s">
        <v>1698</v>
      </c>
      <c r="G402" s="125" t="s">
        <v>1683</v>
      </c>
      <c r="H402" s="125">
        <v>1</v>
      </c>
      <c r="I402" s="18" t="s">
        <v>1704</v>
      </c>
      <c r="J402" s="18"/>
    </row>
    <row r="403" spans="1:12" x14ac:dyDescent="0.35">
      <c r="A403" s="14" t="s">
        <v>59</v>
      </c>
      <c r="B403" s="19" t="s">
        <v>469</v>
      </c>
      <c r="C403" s="27" t="s">
        <v>442</v>
      </c>
      <c r="D403" s="79" t="s">
        <v>2778</v>
      </c>
      <c r="E403" s="79" t="s">
        <v>1685</v>
      </c>
      <c r="F403" s="125" t="s">
        <v>1182</v>
      </c>
      <c r="G403" s="125" t="s">
        <v>3133</v>
      </c>
      <c r="H403" s="125">
        <v>1</v>
      </c>
      <c r="I403" s="18" t="s">
        <v>1704</v>
      </c>
      <c r="J403" s="18"/>
      <c r="L403" s="35"/>
    </row>
    <row r="404" spans="1:12" ht="29" x14ac:dyDescent="0.35">
      <c r="A404" s="14" t="s">
        <v>59</v>
      </c>
      <c r="B404" s="19" t="s">
        <v>48</v>
      </c>
      <c r="C404" s="27" t="s">
        <v>445</v>
      </c>
      <c r="D404" s="79" t="s">
        <v>2778</v>
      </c>
      <c r="E404" s="79" t="s">
        <v>1685</v>
      </c>
      <c r="F404" s="125" t="s">
        <v>1182</v>
      </c>
      <c r="G404" s="125" t="s">
        <v>3133</v>
      </c>
      <c r="H404" s="125">
        <v>1</v>
      </c>
      <c r="I404" s="18" t="s">
        <v>1704</v>
      </c>
      <c r="J404" s="18"/>
      <c r="L404" s="35"/>
    </row>
    <row r="405" spans="1:12" s="6" customFormat="1" x14ac:dyDescent="0.35">
      <c r="A405" s="40" t="s">
        <v>59</v>
      </c>
      <c r="B405" s="28" t="s">
        <v>18</v>
      </c>
      <c r="C405" s="41" t="s">
        <v>562</v>
      </c>
      <c r="D405" s="79" t="s">
        <v>2778</v>
      </c>
      <c r="E405" s="79" t="s">
        <v>1685</v>
      </c>
      <c r="F405" s="125" t="s">
        <v>1182</v>
      </c>
      <c r="G405" s="125" t="s">
        <v>3133</v>
      </c>
      <c r="H405" s="124">
        <v>1</v>
      </c>
      <c r="I405" s="31" t="s">
        <v>1704</v>
      </c>
      <c r="J405" s="31"/>
      <c r="L405" s="35"/>
    </row>
    <row r="406" spans="1:12" ht="29" x14ac:dyDescent="0.35">
      <c r="A406" s="14" t="s">
        <v>59</v>
      </c>
      <c r="B406" s="19" t="s">
        <v>2503</v>
      </c>
      <c r="C406" s="27" t="s">
        <v>2504</v>
      </c>
      <c r="D406" s="79" t="s">
        <v>2778</v>
      </c>
      <c r="E406" s="79" t="s">
        <v>1685</v>
      </c>
      <c r="F406" s="125" t="s">
        <v>1182</v>
      </c>
      <c r="G406" s="125" t="s">
        <v>3133</v>
      </c>
      <c r="H406" s="125">
        <v>1</v>
      </c>
      <c r="I406" s="18" t="s">
        <v>1704</v>
      </c>
      <c r="J406" s="18"/>
      <c r="L406" s="35"/>
    </row>
    <row r="407" spans="1:12" x14ac:dyDescent="0.35">
      <c r="A407" s="18" t="s">
        <v>59</v>
      </c>
      <c r="B407" s="19" t="s">
        <v>2528</v>
      </c>
      <c r="C407" s="25" t="s">
        <v>2576</v>
      </c>
      <c r="D407" s="79" t="s">
        <v>2778</v>
      </c>
      <c r="E407" s="79" t="s">
        <v>1685</v>
      </c>
      <c r="F407" s="125" t="s">
        <v>1182</v>
      </c>
      <c r="G407" s="125" t="s">
        <v>3133</v>
      </c>
      <c r="H407" s="125">
        <v>1</v>
      </c>
      <c r="I407" s="25" t="s">
        <v>1704</v>
      </c>
      <c r="J407" s="18"/>
      <c r="L407" s="35"/>
    </row>
    <row r="408" spans="1:12" s="6" customFormat="1" x14ac:dyDescent="0.35">
      <c r="A408" s="38" t="s">
        <v>59</v>
      </c>
      <c r="B408" s="38" t="s">
        <v>1622</v>
      </c>
      <c r="C408" s="39" t="s">
        <v>1623</v>
      </c>
      <c r="D408" s="134" t="s">
        <v>2778</v>
      </c>
      <c r="E408" s="79" t="s">
        <v>1684</v>
      </c>
      <c r="F408" s="125" t="s">
        <v>1182</v>
      </c>
      <c r="G408" s="135" t="s">
        <v>1683</v>
      </c>
      <c r="H408" s="124"/>
      <c r="I408" s="31" t="s">
        <v>1634</v>
      </c>
      <c r="J408" s="31"/>
    </row>
    <row r="409" spans="1:12" s="6" customFormat="1" x14ac:dyDescent="0.35">
      <c r="A409" s="38" t="s">
        <v>59</v>
      </c>
      <c r="B409" s="38" t="s">
        <v>1624</v>
      </c>
      <c r="C409" s="39" t="s">
        <v>3099</v>
      </c>
      <c r="D409" s="134" t="s">
        <v>2778</v>
      </c>
      <c r="E409" s="79" t="s">
        <v>1684</v>
      </c>
      <c r="F409" s="125" t="s">
        <v>1182</v>
      </c>
      <c r="G409" s="125" t="s">
        <v>1683</v>
      </c>
      <c r="H409" s="124"/>
      <c r="I409" s="31" t="s">
        <v>1634</v>
      </c>
      <c r="J409" s="31"/>
    </row>
    <row r="410" spans="1:12" s="3" customFormat="1" x14ac:dyDescent="0.35">
      <c r="A410" s="14" t="s">
        <v>1942</v>
      </c>
      <c r="B410" s="14" t="s">
        <v>1596</v>
      </c>
      <c r="C410" s="36" t="s">
        <v>1595</v>
      </c>
      <c r="D410" s="130" t="s">
        <v>2777</v>
      </c>
      <c r="E410" s="79" t="s">
        <v>1684</v>
      </c>
      <c r="F410" s="125" t="s">
        <v>1182</v>
      </c>
      <c r="G410" s="125" t="s">
        <v>1683</v>
      </c>
      <c r="H410" s="129"/>
      <c r="I410" s="40" t="s">
        <v>1943</v>
      </c>
      <c r="J410" s="14"/>
    </row>
    <row r="411" spans="1:12" s="9" customFormat="1" x14ac:dyDescent="0.35">
      <c r="A411" s="17" t="s">
        <v>1942</v>
      </c>
      <c r="B411" s="17" t="s">
        <v>446</v>
      </c>
      <c r="C411" s="27" t="s">
        <v>3100</v>
      </c>
      <c r="D411" s="79" t="s">
        <v>2778</v>
      </c>
      <c r="E411" s="79" t="s">
        <v>2768</v>
      </c>
      <c r="F411" s="125" t="s">
        <v>1182</v>
      </c>
      <c r="G411" s="125" t="s">
        <v>1683</v>
      </c>
      <c r="H411" s="128"/>
      <c r="I411" s="17" t="s">
        <v>1943</v>
      </c>
      <c r="J411" s="17"/>
    </row>
    <row r="412" spans="1:12" s="9" customFormat="1" x14ac:dyDescent="0.35">
      <c r="A412" s="17" t="s">
        <v>1942</v>
      </c>
      <c r="B412" s="17" t="s">
        <v>1718</v>
      </c>
      <c r="C412" s="27" t="s">
        <v>3101</v>
      </c>
      <c r="D412" s="79" t="s">
        <v>2778</v>
      </c>
      <c r="E412" s="79" t="s">
        <v>1684</v>
      </c>
      <c r="F412" s="125" t="s">
        <v>1182</v>
      </c>
      <c r="G412" s="125" t="s">
        <v>1683</v>
      </c>
      <c r="H412" s="128"/>
      <c r="I412" s="17" t="s">
        <v>1943</v>
      </c>
      <c r="J412" s="17"/>
    </row>
    <row r="413" spans="1:12" s="9" customFormat="1" x14ac:dyDescent="0.35">
      <c r="A413" s="38" t="s">
        <v>1942</v>
      </c>
      <c r="B413" s="38" t="s">
        <v>1997</v>
      </c>
      <c r="C413" s="27" t="s">
        <v>1998</v>
      </c>
      <c r="D413" s="134" t="s">
        <v>2777</v>
      </c>
      <c r="E413" s="79" t="s">
        <v>2762</v>
      </c>
      <c r="F413" s="125" t="s">
        <v>1182</v>
      </c>
      <c r="G413" s="125" t="s">
        <v>1683</v>
      </c>
      <c r="H413" s="128"/>
      <c r="I413" s="38" t="s">
        <v>1943</v>
      </c>
      <c r="J413" s="18" t="s">
        <v>376</v>
      </c>
    </row>
    <row r="414" spans="1:12" s="45" customFormat="1" x14ac:dyDescent="0.35">
      <c r="A414" s="38" t="s">
        <v>1942</v>
      </c>
      <c r="B414" s="38" t="s">
        <v>1601</v>
      </c>
      <c r="C414" s="39" t="s">
        <v>3180</v>
      </c>
      <c r="D414" s="134" t="s">
        <v>2778</v>
      </c>
      <c r="E414" s="79" t="s">
        <v>1708</v>
      </c>
      <c r="F414" s="125" t="s">
        <v>1182</v>
      </c>
      <c r="G414" s="125" t="s">
        <v>1683</v>
      </c>
      <c r="H414" s="136"/>
      <c r="I414" s="38" t="s">
        <v>1943</v>
      </c>
      <c r="J414" s="38"/>
    </row>
    <row r="415" spans="1:12" s="45" customFormat="1" x14ac:dyDescent="0.35">
      <c r="A415" s="38" t="s">
        <v>1942</v>
      </c>
      <c r="B415" s="38" t="s">
        <v>1602</v>
      </c>
      <c r="C415" s="39" t="s">
        <v>3181</v>
      </c>
      <c r="D415" s="134" t="s">
        <v>2778</v>
      </c>
      <c r="E415" s="79" t="s">
        <v>1708</v>
      </c>
      <c r="F415" s="125" t="s">
        <v>1182</v>
      </c>
      <c r="G415" s="125" t="s">
        <v>1683</v>
      </c>
      <c r="H415" s="136"/>
      <c r="I415" s="38" t="s">
        <v>1943</v>
      </c>
      <c r="J415" s="38"/>
    </row>
    <row r="416" spans="1:12" s="9" customFormat="1" ht="29" x14ac:dyDescent="0.35">
      <c r="A416" s="17" t="s">
        <v>1942</v>
      </c>
      <c r="B416" s="17" t="s">
        <v>1993</v>
      </c>
      <c r="C416" s="27" t="s">
        <v>3110</v>
      </c>
      <c r="D416" s="79" t="s">
        <v>2778</v>
      </c>
      <c r="E416" s="79" t="s">
        <v>1690</v>
      </c>
      <c r="F416" s="125" t="s">
        <v>1698</v>
      </c>
      <c r="G416" s="125" t="s">
        <v>1683</v>
      </c>
      <c r="H416" s="136"/>
      <c r="I416" s="17" t="s">
        <v>1943</v>
      </c>
      <c r="J416" s="17"/>
    </row>
    <row r="417" spans="1:12" s="9" customFormat="1" x14ac:dyDescent="0.35">
      <c r="A417" s="17" t="s">
        <v>1942</v>
      </c>
      <c r="B417" s="17" t="s">
        <v>1742</v>
      </c>
      <c r="C417" s="27" t="s">
        <v>3102</v>
      </c>
      <c r="D417" s="79" t="s">
        <v>2778</v>
      </c>
      <c r="E417" s="79" t="s">
        <v>1690</v>
      </c>
      <c r="F417" s="125" t="s">
        <v>1182</v>
      </c>
      <c r="G417" s="125" t="s">
        <v>3133</v>
      </c>
      <c r="H417" s="136"/>
      <c r="I417" s="17" t="s">
        <v>1943</v>
      </c>
      <c r="J417" s="17"/>
      <c r="L417" s="35"/>
    </row>
    <row r="418" spans="1:12" s="9" customFormat="1" x14ac:dyDescent="0.35">
      <c r="A418" s="17" t="s">
        <v>1942</v>
      </c>
      <c r="B418" s="17" t="s">
        <v>1986</v>
      </c>
      <c r="C418" s="27" t="s">
        <v>3103</v>
      </c>
      <c r="D418" s="79" t="s">
        <v>2778</v>
      </c>
      <c r="E418" s="79" t="s">
        <v>1690</v>
      </c>
      <c r="F418" s="125" t="s">
        <v>1182</v>
      </c>
      <c r="G418" s="125" t="s">
        <v>3133</v>
      </c>
      <c r="H418" s="136"/>
      <c r="I418" s="17" t="s">
        <v>1943</v>
      </c>
      <c r="J418" s="17"/>
      <c r="L418" s="35"/>
    </row>
    <row r="419" spans="1:12" s="45" customFormat="1" x14ac:dyDescent="0.35">
      <c r="A419" s="38" t="s">
        <v>1942</v>
      </c>
      <c r="B419" s="38" t="s">
        <v>2022</v>
      </c>
      <c r="C419" s="39" t="s">
        <v>3104</v>
      </c>
      <c r="D419" s="79" t="s">
        <v>2778</v>
      </c>
      <c r="E419" s="79" t="s">
        <v>1690</v>
      </c>
      <c r="F419" s="125" t="s">
        <v>1182</v>
      </c>
      <c r="G419" s="125" t="s">
        <v>3133</v>
      </c>
      <c r="H419" s="136"/>
      <c r="I419" s="38" t="s">
        <v>1943</v>
      </c>
      <c r="J419" s="38"/>
      <c r="L419" s="35"/>
    </row>
    <row r="420" spans="1:12" s="45" customFormat="1" x14ac:dyDescent="0.35">
      <c r="A420" s="38" t="s">
        <v>1942</v>
      </c>
      <c r="B420" s="38" t="s">
        <v>2023</v>
      </c>
      <c r="C420" s="39" t="s">
        <v>1733</v>
      </c>
      <c r="D420" s="79" t="s">
        <v>2778</v>
      </c>
      <c r="E420" s="79" t="s">
        <v>1690</v>
      </c>
      <c r="F420" s="125" t="s">
        <v>1182</v>
      </c>
      <c r="G420" s="125" t="s">
        <v>3133</v>
      </c>
      <c r="H420" s="128"/>
      <c r="I420" s="38" t="s">
        <v>1943</v>
      </c>
      <c r="J420" s="38"/>
      <c r="L420" s="35"/>
    </row>
    <row r="421" spans="1:12" s="9" customFormat="1" x14ac:dyDescent="0.35">
      <c r="A421" s="17" t="s">
        <v>1942</v>
      </c>
      <c r="B421" s="17" t="s">
        <v>2024</v>
      </c>
      <c r="C421" s="27" t="s">
        <v>3105</v>
      </c>
      <c r="D421" s="79" t="s">
        <v>2778</v>
      </c>
      <c r="E421" s="79" t="s">
        <v>1690</v>
      </c>
      <c r="F421" s="125" t="s">
        <v>1182</v>
      </c>
      <c r="G421" s="125" t="s">
        <v>3133</v>
      </c>
      <c r="H421" s="128"/>
      <c r="I421" s="38" t="s">
        <v>1943</v>
      </c>
      <c r="J421" s="17"/>
      <c r="L421" s="35"/>
    </row>
    <row r="422" spans="1:12" s="9" customFormat="1" ht="29" x14ac:dyDescent="0.35">
      <c r="A422" s="17" t="s">
        <v>1942</v>
      </c>
      <c r="B422" s="17" t="s">
        <v>2025</v>
      </c>
      <c r="C422" s="27" t="s">
        <v>3106</v>
      </c>
      <c r="D422" s="79" t="s">
        <v>2778</v>
      </c>
      <c r="E422" s="79" t="s">
        <v>1690</v>
      </c>
      <c r="F422" s="125" t="s">
        <v>1182</v>
      </c>
      <c r="G422" s="125" t="s">
        <v>3133</v>
      </c>
      <c r="H422" s="128"/>
      <c r="I422" s="38" t="s">
        <v>1943</v>
      </c>
      <c r="J422" s="17"/>
      <c r="L422" s="35"/>
    </row>
    <row r="423" spans="1:12" s="45" customFormat="1" x14ac:dyDescent="0.35">
      <c r="A423" s="38" t="s">
        <v>1942</v>
      </c>
      <c r="B423" s="38" t="s">
        <v>2026</v>
      </c>
      <c r="C423" s="39" t="s">
        <v>3107</v>
      </c>
      <c r="D423" s="79" t="s">
        <v>2778</v>
      </c>
      <c r="E423" s="79" t="s">
        <v>1690</v>
      </c>
      <c r="F423" s="125" t="s">
        <v>1182</v>
      </c>
      <c r="G423" s="125" t="s">
        <v>3133</v>
      </c>
      <c r="H423" s="136"/>
      <c r="I423" s="38" t="s">
        <v>1943</v>
      </c>
      <c r="J423" s="38"/>
      <c r="L423" s="35"/>
    </row>
    <row r="424" spans="1:12" s="45" customFormat="1" ht="29" x14ac:dyDescent="0.35">
      <c r="A424" s="38" t="s">
        <v>1942</v>
      </c>
      <c r="B424" s="38" t="s">
        <v>2027</v>
      </c>
      <c r="C424" s="39" t="s">
        <v>3108</v>
      </c>
      <c r="D424" s="79" t="s">
        <v>2778</v>
      </c>
      <c r="E424" s="79" t="s">
        <v>1690</v>
      </c>
      <c r="F424" s="125" t="s">
        <v>1182</v>
      </c>
      <c r="G424" s="125" t="s">
        <v>3133</v>
      </c>
      <c r="H424" s="136"/>
      <c r="I424" s="38" t="s">
        <v>1943</v>
      </c>
      <c r="J424" s="38"/>
      <c r="L424" s="35"/>
    </row>
    <row r="425" spans="1:12" s="45" customFormat="1" ht="29" x14ac:dyDescent="0.35">
      <c r="A425" s="38" t="s">
        <v>1942</v>
      </c>
      <c r="B425" s="38" t="s">
        <v>2028</v>
      </c>
      <c r="C425" s="39" t="s">
        <v>3109</v>
      </c>
      <c r="D425" s="79" t="s">
        <v>2778</v>
      </c>
      <c r="E425" s="79" t="s">
        <v>1690</v>
      </c>
      <c r="F425" s="125" t="s">
        <v>1182</v>
      </c>
      <c r="G425" s="125" t="s">
        <v>3138</v>
      </c>
      <c r="H425" s="128"/>
      <c r="I425" s="38" t="s">
        <v>1943</v>
      </c>
      <c r="J425" s="38"/>
      <c r="L425" s="35"/>
    </row>
    <row r="426" spans="1:12" s="45" customFormat="1" ht="43.5" x14ac:dyDescent="0.35">
      <c r="A426" s="38" t="s">
        <v>1942</v>
      </c>
      <c r="B426" s="38" t="s">
        <v>1987</v>
      </c>
      <c r="C426" s="39" t="s">
        <v>3111</v>
      </c>
      <c r="D426" s="79" t="s">
        <v>2777</v>
      </c>
      <c r="E426" s="79" t="s">
        <v>1690</v>
      </c>
      <c r="F426" s="125" t="s">
        <v>1182</v>
      </c>
      <c r="G426" s="125" t="s">
        <v>3134</v>
      </c>
      <c r="H426" s="136"/>
      <c r="I426" s="38" t="s">
        <v>1943</v>
      </c>
      <c r="J426" s="38"/>
      <c r="L426" s="35"/>
    </row>
    <row r="427" spans="1:12" s="9" customFormat="1" x14ac:dyDescent="0.35">
      <c r="A427" s="17" t="s">
        <v>1942</v>
      </c>
      <c r="B427" s="16" t="s">
        <v>1615</v>
      </c>
      <c r="C427" s="27" t="s">
        <v>3112</v>
      </c>
      <c r="D427" s="79" t="s">
        <v>2778</v>
      </c>
      <c r="E427" s="79" t="s">
        <v>2761</v>
      </c>
      <c r="F427" s="125" t="s">
        <v>1182</v>
      </c>
      <c r="G427" s="125" t="s">
        <v>1683</v>
      </c>
      <c r="H427" s="136"/>
      <c r="I427" s="38" t="s">
        <v>1943</v>
      </c>
      <c r="J427" s="18" t="s">
        <v>5</v>
      </c>
    </row>
    <row r="428" spans="1:12" s="9" customFormat="1" ht="29" x14ac:dyDescent="0.35">
      <c r="A428" s="17" t="s">
        <v>1942</v>
      </c>
      <c r="B428" s="17" t="s">
        <v>1594</v>
      </c>
      <c r="C428" s="27" t="s">
        <v>3113</v>
      </c>
      <c r="D428" s="79" t="s">
        <v>2777</v>
      </c>
      <c r="E428" s="79" t="s">
        <v>1685</v>
      </c>
      <c r="F428" s="125" t="s">
        <v>1182</v>
      </c>
      <c r="G428" s="125" t="s">
        <v>1683</v>
      </c>
      <c r="H428" s="128"/>
      <c r="I428" s="38" t="s">
        <v>1943</v>
      </c>
      <c r="J428" s="17"/>
    </row>
    <row r="429" spans="1:12" s="9" customFormat="1" x14ac:dyDescent="0.35">
      <c r="A429" s="17" t="s">
        <v>1942</v>
      </c>
      <c r="B429" s="19" t="s">
        <v>404</v>
      </c>
      <c r="C429" s="27" t="s">
        <v>3114</v>
      </c>
      <c r="D429" s="79" t="s">
        <v>2777</v>
      </c>
      <c r="E429" s="79" t="s">
        <v>2765</v>
      </c>
      <c r="F429" s="125" t="s">
        <v>1182</v>
      </c>
      <c r="G429" s="125" t="s">
        <v>1683</v>
      </c>
      <c r="H429" s="128"/>
      <c r="I429" s="38" t="s">
        <v>1943</v>
      </c>
      <c r="J429" s="17"/>
    </row>
    <row r="430" spans="1:12" s="45" customFormat="1" x14ac:dyDescent="0.35">
      <c r="A430" s="38" t="s">
        <v>1942</v>
      </c>
      <c r="B430" s="28" t="s">
        <v>1597</v>
      </c>
      <c r="C430" s="39" t="s">
        <v>2016</v>
      </c>
      <c r="D430" s="79" t="s">
        <v>2778</v>
      </c>
      <c r="E430" s="79" t="s">
        <v>2763</v>
      </c>
      <c r="F430" s="125" t="s">
        <v>1182</v>
      </c>
      <c r="G430" s="125" t="s">
        <v>3141</v>
      </c>
      <c r="H430" s="128"/>
      <c r="I430" s="38" t="s">
        <v>1943</v>
      </c>
      <c r="J430" s="38"/>
    </row>
    <row r="431" spans="1:12" s="45" customFormat="1" x14ac:dyDescent="0.35">
      <c r="A431" s="38" t="s">
        <v>1942</v>
      </c>
      <c r="B431" s="38" t="s">
        <v>2017</v>
      </c>
      <c r="C431" s="39" t="s">
        <v>1598</v>
      </c>
      <c r="D431" s="134" t="s">
        <v>2778</v>
      </c>
      <c r="E431" s="79" t="s">
        <v>1685</v>
      </c>
      <c r="F431" s="125" t="s">
        <v>1182</v>
      </c>
      <c r="G431" s="125" t="s">
        <v>1683</v>
      </c>
      <c r="H431" s="128"/>
      <c r="I431" s="38" t="s">
        <v>1943</v>
      </c>
      <c r="J431" s="38"/>
    </row>
    <row r="432" spans="1:12" s="42" customFormat="1" ht="58" x14ac:dyDescent="0.35">
      <c r="A432" s="40" t="s">
        <v>1942</v>
      </c>
      <c r="B432" s="40" t="s">
        <v>1599</v>
      </c>
      <c r="C432" s="44" t="s">
        <v>3115</v>
      </c>
      <c r="D432" s="137" t="s">
        <v>2778</v>
      </c>
      <c r="E432" s="79" t="s">
        <v>1690</v>
      </c>
      <c r="F432" s="125" t="s">
        <v>1182</v>
      </c>
      <c r="G432" s="125" t="s">
        <v>1683</v>
      </c>
      <c r="H432" s="129"/>
      <c r="I432" s="40" t="s">
        <v>1943</v>
      </c>
      <c r="J432" s="40"/>
    </row>
    <row r="433" spans="1:12" s="45" customFormat="1" x14ac:dyDescent="0.35">
      <c r="A433" s="38" t="s">
        <v>1942</v>
      </c>
      <c r="B433" s="38" t="s">
        <v>1600</v>
      </c>
      <c r="C433" s="39" t="s">
        <v>3116</v>
      </c>
      <c r="D433" s="79" t="s">
        <v>2778</v>
      </c>
      <c r="E433" s="79" t="s">
        <v>1690</v>
      </c>
      <c r="F433" s="125" t="s">
        <v>1182</v>
      </c>
      <c r="G433" s="125" t="s">
        <v>3133</v>
      </c>
      <c r="H433" s="136"/>
      <c r="I433" s="38" t="s">
        <v>1943</v>
      </c>
      <c r="J433" s="38"/>
      <c r="L433" s="35"/>
    </row>
    <row r="434" spans="1:12" s="45" customFormat="1" ht="58" x14ac:dyDescent="0.35">
      <c r="A434" s="38" t="s">
        <v>1942</v>
      </c>
      <c r="B434" s="38" t="s">
        <v>1840</v>
      </c>
      <c r="C434" s="39" t="s">
        <v>3117</v>
      </c>
      <c r="D434" s="79" t="s">
        <v>2778</v>
      </c>
      <c r="E434" s="79" t="s">
        <v>1690</v>
      </c>
      <c r="F434" s="125" t="s">
        <v>1182</v>
      </c>
      <c r="G434" s="125" t="s">
        <v>3133</v>
      </c>
      <c r="H434" s="136"/>
      <c r="I434" s="38" t="s">
        <v>1943</v>
      </c>
      <c r="J434" s="38"/>
      <c r="L434" s="35"/>
    </row>
    <row r="435" spans="1:12" s="45" customFormat="1" ht="29" x14ac:dyDescent="0.35">
      <c r="A435" s="38" t="s">
        <v>1942</v>
      </c>
      <c r="B435" s="38" t="s">
        <v>1726</v>
      </c>
      <c r="C435" s="39" t="s">
        <v>3118</v>
      </c>
      <c r="D435" s="79" t="s">
        <v>2778</v>
      </c>
      <c r="E435" s="79" t="s">
        <v>1690</v>
      </c>
      <c r="F435" s="125" t="s">
        <v>1182</v>
      </c>
      <c r="G435" s="125" t="s">
        <v>3134</v>
      </c>
      <c r="H435" s="138"/>
      <c r="I435" s="38" t="s">
        <v>1943</v>
      </c>
      <c r="J435" s="38"/>
      <c r="L435" s="35"/>
    </row>
    <row r="436" spans="1:12" s="45" customFormat="1" ht="29" x14ac:dyDescent="0.35">
      <c r="A436" s="38" t="s">
        <v>1942</v>
      </c>
      <c r="B436" s="38" t="s">
        <v>1745</v>
      </c>
      <c r="C436" s="39" t="s">
        <v>3119</v>
      </c>
      <c r="D436" s="79" t="s">
        <v>2778</v>
      </c>
      <c r="E436" s="79" t="s">
        <v>1690</v>
      </c>
      <c r="F436" s="125" t="s">
        <v>1182</v>
      </c>
      <c r="G436" s="125" t="s">
        <v>3134</v>
      </c>
      <c r="H436" s="136"/>
      <c r="I436" s="38" t="s">
        <v>1943</v>
      </c>
      <c r="J436" s="38"/>
      <c r="L436" s="35"/>
    </row>
    <row r="437" spans="1:12" s="45" customFormat="1" ht="29" x14ac:dyDescent="0.35">
      <c r="A437" s="38" t="s">
        <v>1942</v>
      </c>
      <c r="B437" s="38" t="s">
        <v>1836</v>
      </c>
      <c r="C437" s="39" t="s">
        <v>1947</v>
      </c>
      <c r="D437" s="79" t="s">
        <v>2778</v>
      </c>
      <c r="E437" s="79" t="s">
        <v>2776</v>
      </c>
      <c r="F437" s="125" t="s">
        <v>1182</v>
      </c>
      <c r="G437" s="125" t="s">
        <v>3134</v>
      </c>
      <c r="H437" s="136"/>
      <c r="I437" s="38" t="s">
        <v>1943</v>
      </c>
      <c r="J437" s="38"/>
      <c r="L437" s="35"/>
    </row>
    <row r="438" spans="1:12" s="3" customFormat="1" x14ac:dyDescent="0.35">
      <c r="A438" s="14" t="s">
        <v>1944</v>
      </c>
      <c r="B438" s="14" t="s">
        <v>1596</v>
      </c>
      <c r="C438" s="36" t="s">
        <v>1945</v>
      </c>
      <c r="D438" s="130" t="s">
        <v>2777</v>
      </c>
      <c r="E438" s="79" t="s">
        <v>1684</v>
      </c>
      <c r="F438" s="125" t="s">
        <v>1182</v>
      </c>
      <c r="G438" s="125" t="s">
        <v>1683</v>
      </c>
      <c r="H438" s="129"/>
      <c r="I438" s="44" t="s">
        <v>2704</v>
      </c>
      <c r="J438" s="14"/>
    </row>
    <row r="439" spans="1:12" s="3" customFormat="1" x14ac:dyDescent="0.35">
      <c r="A439" s="14" t="s">
        <v>1944</v>
      </c>
      <c r="B439" s="14" t="s">
        <v>2005</v>
      </c>
      <c r="C439" s="36" t="s">
        <v>3120</v>
      </c>
      <c r="D439" s="130" t="s">
        <v>2778</v>
      </c>
      <c r="E439" s="79" t="s">
        <v>2767</v>
      </c>
      <c r="F439" s="125" t="s">
        <v>1182</v>
      </c>
      <c r="G439" s="125" t="s">
        <v>1683</v>
      </c>
      <c r="H439" s="129"/>
      <c r="I439" s="44" t="s">
        <v>2704</v>
      </c>
      <c r="J439" s="14"/>
    </row>
    <row r="440" spans="1:12" s="3" customFormat="1" x14ac:dyDescent="0.35">
      <c r="A440" s="14" t="s">
        <v>1944</v>
      </c>
      <c r="B440" s="14" t="s">
        <v>1954</v>
      </c>
      <c r="C440" s="36" t="s">
        <v>3121</v>
      </c>
      <c r="D440" s="130" t="s">
        <v>2778</v>
      </c>
      <c r="E440" s="79" t="s">
        <v>2773</v>
      </c>
      <c r="F440" s="125" t="s">
        <v>1182</v>
      </c>
      <c r="G440" s="125" t="s">
        <v>1683</v>
      </c>
      <c r="H440" s="129"/>
      <c r="I440" s="44" t="s">
        <v>2704</v>
      </c>
      <c r="J440" s="14"/>
    </row>
    <row r="441" spans="1:12" s="3" customFormat="1" x14ac:dyDescent="0.35">
      <c r="A441" s="14" t="s">
        <v>1944</v>
      </c>
      <c r="B441" s="14" t="s">
        <v>1959</v>
      </c>
      <c r="C441" s="36" t="s">
        <v>3122</v>
      </c>
      <c r="D441" s="130" t="s">
        <v>2778</v>
      </c>
      <c r="E441" s="79" t="s">
        <v>2767</v>
      </c>
      <c r="F441" s="125" t="s">
        <v>1182</v>
      </c>
      <c r="G441" s="125" t="s">
        <v>1683</v>
      </c>
      <c r="H441" s="129"/>
      <c r="I441" s="44" t="s">
        <v>2704</v>
      </c>
      <c r="J441" s="14"/>
    </row>
    <row r="442" spans="1:12" s="3" customFormat="1" ht="29" x14ac:dyDescent="0.35">
      <c r="A442" s="14" t="s">
        <v>1944</v>
      </c>
      <c r="B442" s="14" t="s">
        <v>1965</v>
      </c>
      <c r="C442" s="36" t="s">
        <v>3123</v>
      </c>
      <c r="D442" s="130" t="s">
        <v>2778</v>
      </c>
      <c r="E442" s="79" t="s">
        <v>2772</v>
      </c>
      <c r="F442" s="125" t="s">
        <v>1698</v>
      </c>
      <c r="G442" s="125" t="s">
        <v>1683</v>
      </c>
      <c r="H442" s="129"/>
      <c r="I442" s="44" t="s">
        <v>2709</v>
      </c>
      <c r="J442" s="14"/>
    </row>
    <row r="443" spans="1:12" s="3" customFormat="1" x14ac:dyDescent="0.35">
      <c r="A443" s="14" t="s">
        <v>1944</v>
      </c>
      <c r="B443" s="14" t="s">
        <v>1966</v>
      </c>
      <c r="C443" s="36" t="s">
        <v>3124</v>
      </c>
      <c r="D443" s="130" t="s">
        <v>2778</v>
      </c>
      <c r="E443" s="79" t="s">
        <v>2772</v>
      </c>
      <c r="F443" s="125" t="s">
        <v>1182</v>
      </c>
      <c r="G443" s="125" t="s">
        <v>1683</v>
      </c>
      <c r="H443" s="129"/>
      <c r="I443" s="44" t="s">
        <v>2704</v>
      </c>
      <c r="J443" s="14"/>
    </row>
    <row r="444" spans="1:12" s="45" customFormat="1" x14ac:dyDescent="0.35">
      <c r="A444" s="14" t="s">
        <v>1944</v>
      </c>
      <c r="B444" s="38" t="s">
        <v>372</v>
      </c>
      <c r="C444" s="39" t="s">
        <v>3125</v>
      </c>
      <c r="D444" s="130" t="s">
        <v>2778</v>
      </c>
      <c r="E444" s="79" t="s">
        <v>2769</v>
      </c>
      <c r="F444" s="125" t="s">
        <v>1182</v>
      </c>
      <c r="G444" s="125" t="s">
        <v>1683</v>
      </c>
      <c r="H444" s="136"/>
      <c r="I444" s="44" t="s">
        <v>2704</v>
      </c>
      <c r="J444" s="38"/>
    </row>
    <row r="445" spans="1:12" s="45" customFormat="1" x14ac:dyDescent="0.35">
      <c r="A445" s="14" t="s">
        <v>1944</v>
      </c>
      <c r="B445" s="38" t="s">
        <v>1</v>
      </c>
      <c r="C445" s="39" t="s">
        <v>3126</v>
      </c>
      <c r="D445" s="130" t="s">
        <v>2778</v>
      </c>
      <c r="E445" s="79" t="s">
        <v>2769</v>
      </c>
      <c r="F445" s="125" t="s">
        <v>1182</v>
      </c>
      <c r="G445" s="125" t="s">
        <v>1683</v>
      </c>
      <c r="H445" s="136"/>
      <c r="I445" s="44" t="s">
        <v>2704</v>
      </c>
      <c r="J445" s="38"/>
    </row>
    <row r="446" spans="1:12" s="45" customFormat="1" x14ac:dyDescent="0.35">
      <c r="A446" s="14" t="s">
        <v>1944</v>
      </c>
      <c r="B446" s="38" t="s">
        <v>375</v>
      </c>
      <c r="C446" s="39" t="s">
        <v>3127</v>
      </c>
      <c r="D446" s="130" t="s">
        <v>2778</v>
      </c>
      <c r="E446" s="79" t="s">
        <v>2767</v>
      </c>
      <c r="F446" s="125" t="s">
        <v>1182</v>
      </c>
      <c r="G446" s="125" t="s">
        <v>1683</v>
      </c>
      <c r="H446" s="136"/>
      <c r="I446" s="44" t="s">
        <v>2704</v>
      </c>
      <c r="J446" s="38"/>
    </row>
    <row r="447" spans="1:12" s="45" customFormat="1" x14ac:dyDescent="0.35">
      <c r="A447" s="14" t="s">
        <v>1944</v>
      </c>
      <c r="B447" s="38" t="s">
        <v>492</v>
      </c>
      <c r="C447" s="39" t="s">
        <v>3128</v>
      </c>
      <c r="D447" s="130" t="s">
        <v>2778</v>
      </c>
      <c r="E447" s="79" t="s">
        <v>2763</v>
      </c>
      <c r="F447" s="125" t="s">
        <v>1182</v>
      </c>
      <c r="G447" s="125" t="s">
        <v>1683</v>
      </c>
      <c r="H447" s="136"/>
      <c r="I447" s="44" t="s">
        <v>2704</v>
      </c>
      <c r="J447" s="38"/>
    </row>
    <row r="448" spans="1:12" s="45" customFormat="1" ht="29" x14ac:dyDescent="0.35">
      <c r="A448" s="14" t="s">
        <v>1944</v>
      </c>
      <c r="B448" s="17" t="s">
        <v>2004</v>
      </c>
      <c r="C448" s="39" t="s">
        <v>3129</v>
      </c>
      <c r="D448" s="130" t="s">
        <v>2778</v>
      </c>
      <c r="E448" s="79" t="s">
        <v>2767</v>
      </c>
      <c r="F448" s="125" t="s">
        <v>1698</v>
      </c>
      <c r="G448" s="125" t="s">
        <v>1683</v>
      </c>
      <c r="H448" s="136"/>
      <c r="I448" s="44" t="s">
        <v>2704</v>
      </c>
      <c r="J448" s="38"/>
    </row>
    <row r="449" spans="1:10" s="45" customFormat="1" ht="29" x14ac:dyDescent="0.35">
      <c r="A449" s="14" t="s">
        <v>1944</v>
      </c>
      <c r="B449" s="38" t="s">
        <v>1993</v>
      </c>
      <c r="C449" s="39" t="s">
        <v>3130</v>
      </c>
      <c r="D449" s="130" t="s">
        <v>2778</v>
      </c>
      <c r="E449" s="79" t="s">
        <v>1690</v>
      </c>
      <c r="F449" s="125" t="s">
        <v>1698</v>
      </c>
      <c r="G449" s="125" t="s">
        <v>1683</v>
      </c>
      <c r="H449" s="136"/>
      <c r="I449" s="44" t="s">
        <v>2708</v>
      </c>
      <c r="J449" s="38"/>
    </row>
    <row r="450" spans="1:10" s="75" customFormat="1" ht="29" x14ac:dyDescent="0.35">
      <c r="A450" s="73" t="s">
        <v>1944</v>
      </c>
      <c r="B450" s="74" t="s">
        <v>1831</v>
      </c>
      <c r="C450" s="37" t="s">
        <v>3131</v>
      </c>
      <c r="D450" s="139" t="s">
        <v>2777</v>
      </c>
      <c r="E450" s="140" t="s">
        <v>1685</v>
      </c>
      <c r="F450" s="122" t="s">
        <v>1182</v>
      </c>
      <c r="G450" s="122" t="s">
        <v>1683</v>
      </c>
      <c r="H450" s="141"/>
      <c r="I450" s="72" t="s">
        <v>2709</v>
      </c>
      <c r="J450" s="142"/>
    </row>
    <row r="451" spans="1:10" x14ac:dyDescent="0.35">
      <c r="E451" s="77"/>
      <c r="I451" s="19"/>
    </row>
    <row r="452" spans="1:10" x14ac:dyDescent="0.35">
      <c r="I452" s="19"/>
    </row>
    <row r="453" spans="1:10" x14ac:dyDescent="0.35">
      <c r="I453" s="19"/>
    </row>
    <row r="454" spans="1:10" x14ac:dyDescent="0.35">
      <c r="I454" s="19"/>
    </row>
  </sheetData>
  <autoFilter ref="A1:J450" xr:uid="{06E82DD4-EF0D-493A-93C1-5BE5E9BD5D90}"/>
  <conditionalFormatting sqref="G2:G10 G12:G16 G150:G157 G67:G68 G135:G137 G321:G333 G71:G76 G81:G86 G267 G269:G271 G335:G359 G361:G379 G381:G396 G210:G212 G214:G228 G231:G254 G18 G159:G161 G256:G261 G428:G429 G398:G426 G431:G450">
    <cfRule type="cellIs" dxfId="465" priority="506" operator="equal">
      <formula>"n/a"</formula>
    </cfRule>
  </conditionalFormatting>
  <conditionalFormatting sqref="F2:F10 F12:F16 F150:F157 F67:F68 F135:F137 F321:F333 F71:F76 F81:F86 F267 F269:F270 F335:F359 F361:F379 F381:F396 F210:F212 F214:F228 F231:F254 F18 F159:F161 F256:F261 F428:F450 F398:F426">
    <cfRule type="cellIs" dxfId="464" priority="505" operator="equal">
      <formula>"NO"</formula>
    </cfRule>
  </conditionalFormatting>
  <conditionalFormatting sqref="G397">
    <cfRule type="cellIs" dxfId="463" priority="13" operator="equal">
      <formula>"n/a"</formula>
    </cfRule>
  </conditionalFormatting>
  <conditionalFormatting sqref="F397">
    <cfRule type="cellIs" dxfId="462" priority="12" operator="equal">
      <formula>"NO"</formula>
    </cfRule>
  </conditionalFormatting>
  <conditionalFormatting sqref="G11">
    <cfRule type="cellIs" dxfId="461" priority="502" operator="equal">
      <formula>"n/a"</formula>
    </cfRule>
  </conditionalFormatting>
  <conditionalFormatting sqref="F11">
    <cfRule type="cellIs" dxfId="460" priority="501" operator="equal">
      <formula>"NO"</formula>
    </cfRule>
  </conditionalFormatting>
  <conditionalFormatting sqref="G19">
    <cfRule type="cellIs" dxfId="459" priority="500" operator="equal">
      <formula>"n/a"</formula>
    </cfRule>
  </conditionalFormatting>
  <conditionalFormatting sqref="F19">
    <cfRule type="cellIs" dxfId="458" priority="499" operator="equal">
      <formula>"NO"</formula>
    </cfRule>
  </conditionalFormatting>
  <conditionalFormatting sqref="G24">
    <cfRule type="cellIs" dxfId="457" priority="498" operator="equal">
      <formula>"n/a"</formula>
    </cfRule>
  </conditionalFormatting>
  <conditionalFormatting sqref="F24">
    <cfRule type="cellIs" dxfId="456" priority="497" operator="equal">
      <formula>"NO"</formula>
    </cfRule>
  </conditionalFormatting>
  <conditionalFormatting sqref="G29">
    <cfRule type="cellIs" dxfId="455" priority="496" operator="equal">
      <formula>"n/a"</formula>
    </cfRule>
  </conditionalFormatting>
  <conditionalFormatting sqref="F29">
    <cfRule type="cellIs" dxfId="454" priority="495" operator="equal">
      <formula>"NO"</formula>
    </cfRule>
  </conditionalFormatting>
  <conditionalFormatting sqref="G34">
    <cfRule type="cellIs" dxfId="453" priority="494" operator="equal">
      <formula>"n/a"</formula>
    </cfRule>
  </conditionalFormatting>
  <conditionalFormatting sqref="F34">
    <cfRule type="cellIs" dxfId="452" priority="493" operator="equal">
      <formula>"NO"</formula>
    </cfRule>
  </conditionalFormatting>
  <conditionalFormatting sqref="G39">
    <cfRule type="cellIs" dxfId="451" priority="492" operator="equal">
      <formula>"n/a"</formula>
    </cfRule>
  </conditionalFormatting>
  <conditionalFormatting sqref="F39">
    <cfRule type="cellIs" dxfId="450" priority="491" operator="equal">
      <formula>"NO"</formula>
    </cfRule>
  </conditionalFormatting>
  <conditionalFormatting sqref="G44">
    <cfRule type="cellIs" dxfId="449" priority="490" operator="equal">
      <formula>"n/a"</formula>
    </cfRule>
  </conditionalFormatting>
  <conditionalFormatting sqref="F44">
    <cfRule type="cellIs" dxfId="448" priority="489" operator="equal">
      <formula>"NO"</formula>
    </cfRule>
  </conditionalFormatting>
  <conditionalFormatting sqref="G87">
    <cfRule type="cellIs" dxfId="447" priority="488" operator="equal">
      <formula>"n/a"</formula>
    </cfRule>
  </conditionalFormatting>
  <conditionalFormatting sqref="F87">
    <cfRule type="cellIs" dxfId="446" priority="487" operator="equal">
      <formula>"NO"</formula>
    </cfRule>
  </conditionalFormatting>
  <conditionalFormatting sqref="G92">
    <cfRule type="cellIs" dxfId="445" priority="486" operator="equal">
      <formula>"n/a"</formula>
    </cfRule>
  </conditionalFormatting>
  <conditionalFormatting sqref="F92">
    <cfRule type="cellIs" dxfId="444" priority="485" operator="equal">
      <formula>"NO"</formula>
    </cfRule>
  </conditionalFormatting>
  <conditionalFormatting sqref="G97">
    <cfRule type="cellIs" dxfId="443" priority="484" operator="equal">
      <formula>"n/a"</formula>
    </cfRule>
  </conditionalFormatting>
  <conditionalFormatting sqref="F97">
    <cfRule type="cellIs" dxfId="442" priority="483" operator="equal">
      <formula>"NO"</formula>
    </cfRule>
  </conditionalFormatting>
  <conditionalFormatting sqref="G102">
    <cfRule type="cellIs" dxfId="441" priority="482" operator="equal">
      <formula>"n/a"</formula>
    </cfRule>
  </conditionalFormatting>
  <conditionalFormatting sqref="F102">
    <cfRule type="cellIs" dxfId="440" priority="481" operator="equal">
      <formula>"NO"</formula>
    </cfRule>
  </conditionalFormatting>
  <conditionalFormatting sqref="G107">
    <cfRule type="cellIs" dxfId="439" priority="480" operator="equal">
      <formula>"n/a"</formula>
    </cfRule>
  </conditionalFormatting>
  <conditionalFormatting sqref="F107">
    <cfRule type="cellIs" dxfId="438" priority="479" operator="equal">
      <formula>"NO"</formula>
    </cfRule>
  </conditionalFormatting>
  <conditionalFormatting sqref="G112">
    <cfRule type="cellIs" dxfId="437" priority="478" operator="equal">
      <formula>"n/a"</formula>
    </cfRule>
  </conditionalFormatting>
  <conditionalFormatting sqref="F112">
    <cfRule type="cellIs" dxfId="436" priority="477" operator="equal">
      <formula>"NO"</formula>
    </cfRule>
  </conditionalFormatting>
  <conditionalFormatting sqref="G162">
    <cfRule type="cellIs" dxfId="435" priority="476" operator="equal">
      <formula>"n/a"</formula>
    </cfRule>
  </conditionalFormatting>
  <conditionalFormatting sqref="F162">
    <cfRule type="cellIs" dxfId="434" priority="475" operator="equal">
      <formula>"NO"</formula>
    </cfRule>
  </conditionalFormatting>
  <conditionalFormatting sqref="G167">
    <cfRule type="cellIs" dxfId="433" priority="474" operator="equal">
      <formula>"n/a"</formula>
    </cfRule>
  </conditionalFormatting>
  <conditionalFormatting sqref="F167">
    <cfRule type="cellIs" dxfId="432" priority="473" operator="equal">
      <formula>"NO"</formula>
    </cfRule>
  </conditionalFormatting>
  <conditionalFormatting sqref="G172">
    <cfRule type="cellIs" dxfId="431" priority="472" operator="equal">
      <formula>"n/a"</formula>
    </cfRule>
  </conditionalFormatting>
  <conditionalFormatting sqref="F172">
    <cfRule type="cellIs" dxfId="430" priority="471" operator="equal">
      <formula>"NO"</formula>
    </cfRule>
  </conditionalFormatting>
  <conditionalFormatting sqref="G177">
    <cfRule type="cellIs" dxfId="429" priority="470" operator="equal">
      <formula>"n/a"</formula>
    </cfRule>
  </conditionalFormatting>
  <conditionalFormatting sqref="F177">
    <cfRule type="cellIs" dxfId="428" priority="469" operator="equal">
      <formula>"NO"</formula>
    </cfRule>
  </conditionalFormatting>
  <conditionalFormatting sqref="G182">
    <cfRule type="cellIs" dxfId="427" priority="468" operator="equal">
      <formula>"n/a"</formula>
    </cfRule>
  </conditionalFormatting>
  <conditionalFormatting sqref="F182">
    <cfRule type="cellIs" dxfId="426" priority="467" operator="equal">
      <formula>"NO"</formula>
    </cfRule>
  </conditionalFormatting>
  <conditionalFormatting sqref="G187">
    <cfRule type="cellIs" dxfId="425" priority="466" operator="equal">
      <formula>"n/a"</formula>
    </cfRule>
  </conditionalFormatting>
  <conditionalFormatting sqref="F187">
    <cfRule type="cellIs" dxfId="424" priority="465" operator="equal">
      <formula>"NO"</formula>
    </cfRule>
  </conditionalFormatting>
  <conditionalFormatting sqref="G273">
    <cfRule type="cellIs" dxfId="423" priority="464" operator="equal">
      <formula>"n/a"</formula>
    </cfRule>
  </conditionalFormatting>
  <conditionalFormatting sqref="F273">
    <cfRule type="cellIs" dxfId="422" priority="463" operator="equal">
      <formula>"NO"</formula>
    </cfRule>
  </conditionalFormatting>
  <conditionalFormatting sqref="G278">
    <cfRule type="cellIs" dxfId="421" priority="462" operator="equal">
      <formula>"n/a"</formula>
    </cfRule>
  </conditionalFormatting>
  <conditionalFormatting sqref="F278">
    <cfRule type="cellIs" dxfId="420" priority="461" operator="equal">
      <formula>"NO"</formula>
    </cfRule>
  </conditionalFormatting>
  <conditionalFormatting sqref="G283">
    <cfRule type="cellIs" dxfId="419" priority="460" operator="equal">
      <formula>"n/a"</formula>
    </cfRule>
  </conditionalFormatting>
  <conditionalFormatting sqref="F283">
    <cfRule type="cellIs" dxfId="418" priority="459" operator="equal">
      <formula>"NO"</formula>
    </cfRule>
  </conditionalFormatting>
  <conditionalFormatting sqref="G288">
    <cfRule type="cellIs" dxfId="417" priority="458" operator="equal">
      <formula>"n/a"</formula>
    </cfRule>
  </conditionalFormatting>
  <conditionalFormatting sqref="F288">
    <cfRule type="cellIs" dxfId="416" priority="457" operator="equal">
      <formula>"NO"</formula>
    </cfRule>
  </conditionalFormatting>
  <conditionalFormatting sqref="G293">
    <cfRule type="cellIs" dxfId="415" priority="456" operator="equal">
      <formula>"n/a"</formula>
    </cfRule>
  </conditionalFormatting>
  <conditionalFormatting sqref="F293">
    <cfRule type="cellIs" dxfId="414" priority="455" operator="equal">
      <formula>"NO"</formula>
    </cfRule>
  </conditionalFormatting>
  <conditionalFormatting sqref="G298">
    <cfRule type="cellIs" dxfId="413" priority="454" operator="equal">
      <formula>"n/a"</formula>
    </cfRule>
  </conditionalFormatting>
  <conditionalFormatting sqref="F298">
    <cfRule type="cellIs" dxfId="412" priority="453" operator="equal">
      <formula>"NO"</formula>
    </cfRule>
  </conditionalFormatting>
  <conditionalFormatting sqref="G20">
    <cfRule type="cellIs" dxfId="411" priority="452" operator="equal">
      <formula>"n/a"</formula>
    </cfRule>
  </conditionalFormatting>
  <conditionalFormatting sqref="F20">
    <cfRule type="cellIs" dxfId="410" priority="451" operator="equal">
      <formula>"NO"</formula>
    </cfRule>
  </conditionalFormatting>
  <conditionalFormatting sqref="G25">
    <cfRule type="cellIs" dxfId="409" priority="450" operator="equal">
      <formula>"n/a"</formula>
    </cfRule>
  </conditionalFormatting>
  <conditionalFormatting sqref="F25">
    <cfRule type="cellIs" dxfId="408" priority="449" operator="equal">
      <formula>"NO"</formula>
    </cfRule>
  </conditionalFormatting>
  <conditionalFormatting sqref="G30">
    <cfRule type="cellIs" dxfId="407" priority="448" operator="equal">
      <formula>"n/a"</formula>
    </cfRule>
  </conditionalFormatting>
  <conditionalFormatting sqref="F30">
    <cfRule type="cellIs" dxfId="406" priority="447" operator="equal">
      <formula>"NO"</formula>
    </cfRule>
  </conditionalFormatting>
  <conditionalFormatting sqref="G35">
    <cfRule type="cellIs" dxfId="405" priority="446" operator="equal">
      <formula>"n/a"</formula>
    </cfRule>
  </conditionalFormatting>
  <conditionalFormatting sqref="F35">
    <cfRule type="cellIs" dxfId="404" priority="445" operator="equal">
      <formula>"NO"</formula>
    </cfRule>
  </conditionalFormatting>
  <conditionalFormatting sqref="G40">
    <cfRule type="cellIs" dxfId="403" priority="444" operator="equal">
      <formula>"n/a"</formula>
    </cfRule>
  </conditionalFormatting>
  <conditionalFormatting sqref="F40">
    <cfRule type="cellIs" dxfId="402" priority="443" operator="equal">
      <formula>"NO"</formula>
    </cfRule>
  </conditionalFormatting>
  <conditionalFormatting sqref="G45">
    <cfRule type="cellIs" dxfId="401" priority="442" operator="equal">
      <formula>"n/a"</formula>
    </cfRule>
  </conditionalFormatting>
  <conditionalFormatting sqref="F45">
    <cfRule type="cellIs" dxfId="400" priority="441" operator="equal">
      <formula>"NO"</formula>
    </cfRule>
  </conditionalFormatting>
  <conditionalFormatting sqref="G88">
    <cfRule type="cellIs" dxfId="399" priority="440" operator="equal">
      <formula>"n/a"</formula>
    </cfRule>
  </conditionalFormatting>
  <conditionalFormatting sqref="F88">
    <cfRule type="cellIs" dxfId="398" priority="439" operator="equal">
      <formula>"NO"</formula>
    </cfRule>
  </conditionalFormatting>
  <conditionalFormatting sqref="G93">
    <cfRule type="cellIs" dxfId="397" priority="438" operator="equal">
      <formula>"n/a"</formula>
    </cfRule>
  </conditionalFormatting>
  <conditionalFormatting sqref="F93">
    <cfRule type="cellIs" dxfId="396" priority="437" operator="equal">
      <formula>"NO"</formula>
    </cfRule>
  </conditionalFormatting>
  <conditionalFormatting sqref="G98">
    <cfRule type="cellIs" dxfId="395" priority="436" operator="equal">
      <formula>"n/a"</formula>
    </cfRule>
  </conditionalFormatting>
  <conditionalFormatting sqref="F98">
    <cfRule type="cellIs" dxfId="394" priority="435" operator="equal">
      <formula>"NO"</formula>
    </cfRule>
  </conditionalFormatting>
  <conditionalFormatting sqref="G103">
    <cfRule type="cellIs" dxfId="393" priority="434" operator="equal">
      <formula>"n/a"</formula>
    </cfRule>
  </conditionalFormatting>
  <conditionalFormatting sqref="F103">
    <cfRule type="cellIs" dxfId="392" priority="433" operator="equal">
      <formula>"NO"</formula>
    </cfRule>
  </conditionalFormatting>
  <conditionalFormatting sqref="G108">
    <cfRule type="cellIs" dxfId="391" priority="432" operator="equal">
      <formula>"n/a"</formula>
    </cfRule>
  </conditionalFormatting>
  <conditionalFormatting sqref="F108">
    <cfRule type="cellIs" dxfId="390" priority="431" operator="equal">
      <formula>"NO"</formula>
    </cfRule>
  </conditionalFormatting>
  <conditionalFormatting sqref="G113">
    <cfRule type="cellIs" dxfId="389" priority="430" operator="equal">
      <formula>"n/a"</formula>
    </cfRule>
  </conditionalFormatting>
  <conditionalFormatting sqref="F113">
    <cfRule type="cellIs" dxfId="388" priority="429" operator="equal">
      <formula>"NO"</formula>
    </cfRule>
  </conditionalFormatting>
  <conditionalFormatting sqref="G163">
    <cfRule type="cellIs" dxfId="387" priority="428" operator="equal">
      <formula>"n/a"</formula>
    </cfRule>
  </conditionalFormatting>
  <conditionalFormatting sqref="F163">
    <cfRule type="cellIs" dxfId="386" priority="427" operator="equal">
      <formula>"NO"</formula>
    </cfRule>
  </conditionalFormatting>
  <conditionalFormatting sqref="G168">
    <cfRule type="cellIs" dxfId="385" priority="426" operator="equal">
      <formula>"n/a"</formula>
    </cfRule>
  </conditionalFormatting>
  <conditionalFormatting sqref="F168">
    <cfRule type="cellIs" dxfId="384" priority="425" operator="equal">
      <formula>"NO"</formula>
    </cfRule>
  </conditionalFormatting>
  <conditionalFormatting sqref="G173">
    <cfRule type="cellIs" dxfId="383" priority="424" operator="equal">
      <formula>"n/a"</formula>
    </cfRule>
  </conditionalFormatting>
  <conditionalFormatting sqref="F173">
    <cfRule type="cellIs" dxfId="382" priority="423" operator="equal">
      <formula>"NO"</formula>
    </cfRule>
  </conditionalFormatting>
  <conditionalFormatting sqref="G178">
    <cfRule type="cellIs" dxfId="381" priority="422" operator="equal">
      <formula>"n/a"</formula>
    </cfRule>
  </conditionalFormatting>
  <conditionalFormatting sqref="F178">
    <cfRule type="cellIs" dxfId="380" priority="421" operator="equal">
      <formula>"NO"</formula>
    </cfRule>
  </conditionalFormatting>
  <conditionalFormatting sqref="G183">
    <cfRule type="cellIs" dxfId="379" priority="420" operator="equal">
      <formula>"n/a"</formula>
    </cfRule>
  </conditionalFormatting>
  <conditionalFormatting sqref="F183">
    <cfRule type="cellIs" dxfId="378" priority="419" operator="equal">
      <formula>"NO"</formula>
    </cfRule>
  </conditionalFormatting>
  <conditionalFormatting sqref="G188">
    <cfRule type="cellIs" dxfId="377" priority="418" operator="equal">
      <formula>"n/a"</formula>
    </cfRule>
  </conditionalFormatting>
  <conditionalFormatting sqref="F188">
    <cfRule type="cellIs" dxfId="376" priority="417" operator="equal">
      <formula>"NO"</formula>
    </cfRule>
  </conditionalFormatting>
  <conditionalFormatting sqref="G274">
    <cfRule type="cellIs" dxfId="375" priority="416" operator="equal">
      <formula>"n/a"</formula>
    </cfRule>
  </conditionalFormatting>
  <conditionalFormatting sqref="F274">
    <cfRule type="cellIs" dxfId="374" priority="415" operator="equal">
      <formula>"NO"</formula>
    </cfRule>
  </conditionalFormatting>
  <conditionalFormatting sqref="G279">
    <cfRule type="cellIs" dxfId="373" priority="414" operator="equal">
      <formula>"n/a"</formula>
    </cfRule>
  </conditionalFormatting>
  <conditionalFormatting sqref="F279">
    <cfRule type="cellIs" dxfId="372" priority="413" operator="equal">
      <formula>"NO"</formula>
    </cfRule>
  </conditionalFormatting>
  <conditionalFormatting sqref="G284">
    <cfRule type="cellIs" dxfId="371" priority="412" operator="equal">
      <formula>"n/a"</formula>
    </cfRule>
  </conditionalFormatting>
  <conditionalFormatting sqref="F284">
    <cfRule type="cellIs" dxfId="370" priority="411" operator="equal">
      <formula>"NO"</formula>
    </cfRule>
  </conditionalFormatting>
  <conditionalFormatting sqref="G289">
    <cfRule type="cellIs" dxfId="369" priority="410" operator="equal">
      <formula>"n/a"</formula>
    </cfRule>
  </conditionalFormatting>
  <conditionalFormatting sqref="F289">
    <cfRule type="cellIs" dxfId="368" priority="409" operator="equal">
      <formula>"NO"</formula>
    </cfRule>
  </conditionalFormatting>
  <conditionalFormatting sqref="G294">
    <cfRule type="cellIs" dxfId="367" priority="408" operator="equal">
      <formula>"n/a"</formula>
    </cfRule>
  </conditionalFormatting>
  <conditionalFormatting sqref="F294">
    <cfRule type="cellIs" dxfId="366" priority="407" operator="equal">
      <formula>"NO"</formula>
    </cfRule>
  </conditionalFormatting>
  <conditionalFormatting sqref="G299">
    <cfRule type="cellIs" dxfId="365" priority="406" operator="equal">
      <formula>"n/a"</formula>
    </cfRule>
  </conditionalFormatting>
  <conditionalFormatting sqref="F299">
    <cfRule type="cellIs" dxfId="364" priority="405" operator="equal">
      <formula>"NO"</formula>
    </cfRule>
  </conditionalFormatting>
  <conditionalFormatting sqref="G22">
    <cfRule type="cellIs" dxfId="363" priority="404" operator="equal">
      <formula>"n/a"</formula>
    </cfRule>
  </conditionalFormatting>
  <conditionalFormatting sqref="F22">
    <cfRule type="cellIs" dxfId="362" priority="403" operator="equal">
      <formula>"NO"</formula>
    </cfRule>
  </conditionalFormatting>
  <conditionalFormatting sqref="G27">
    <cfRule type="cellIs" dxfId="361" priority="402" operator="equal">
      <formula>"n/a"</formula>
    </cfRule>
  </conditionalFormatting>
  <conditionalFormatting sqref="F27">
    <cfRule type="cellIs" dxfId="360" priority="401" operator="equal">
      <formula>"NO"</formula>
    </cfRule>
  </conditionalFormatting>
  <conditionalFormatting sqref="G32">
    <cfRule type="cellIs" dxfId="359" priority="400" operator="equal">
      <formula>"n/a"</formula>
    </cfRule>
  </conditionalFormatting>
  <conditionalFormatting sqref="F32">
    <cfRule type="cellIs" dxfId="358" priority="399" operator="equal">
      <formula>"NO"</formula>
    </cfRule>
  </conditionalFormatting>
  <conditionalFormatting sqref="G37">
    <cfRule type="cellIs" dxfId="357" priority="398" operator="equal">
      <formula>"n/a"</formula>
    </cfRule>
  </conditionalFormatting>
  <conditionalFormatting sqref="F37">
    <cfRule type="cellIs" dxfId="356" priority="397" operator="equal">
      <formula>"NO"</formula>
    </cfRule>
  </conditionalFormatting>
  <conditionalFormatting sqref="G42">
    <cfRule type="cellIs" dxfId="355" priority="396" operator="equal">
      <formula>"n/a"</formula>
    </cfRule>
  </conditionalFormatting>
  <conditionalFormatting sqref="F42">
    <cfRule type="cellIs" dxfId="354" priority="395" operator="equal">
      <formula>"NO"</formula>
    </cfRule>
  </conditionalFormatting>
  <conditionalFormatting sqref="G47">
    <cfRule type="cellIs" dxfId="353" priority="394" operator="equal">
      <formula>"n/a"</formula>
    </cfRule>
  </conditionalFormatting>
  <conditionalFormatting sqref="F47">
    <cfRule type="cellIs" dxfId="352" priority="393" operator="equal">
      <formula>"NO"</formula>
    </cfRule>
  </conditionalFormatting>
  <conditionalFormatting sqref="G90">
    <cfRule type="cellIs" dxfId="351" priority="392" operator="equal">
      <formula>"n/a"</formula>
    </cfRule>
  </conditionalFormatting>
  <conditionalFormatting sqref="F90">
    <cfRule type="cellIs" dxfId="350" priority="391" operator="equal">
      <formula>"NO"</formula>
    </cfRule>
  </conditionalFormatting>
  <conditionalFormatting sqref="G95">
    <cfRule type="cellIs" dxfId="349" priority="390" operator="equal">
      <formula>"n/a"</formula>
    </cfRule>
  </conditionalFormatting>
  <conditionalFormatting sqref="F95">
    <cfRule type="cellIs" dxfId="348" priority="389" operator="equal">
      <formula>"NO"</formula>
    </cfRule>
  </conditionalFormatting>
  <conditionalFormatting sqref="G100">
    <cfRule type="cellIs" dxfId="347" priority="388" operator="equal">
      <formula>"n/a"</formula>
    </cfRule>
  </conditionalFormatting>
  <conditionalFormatting sqref="F100">
    <cfRule type="cellIs" dxfId="346" priority="387" operator="equal">
      <formula>"NO"</formula>
    </cfRule>
  </conditionalFormatting>
  <conditionalFormatting sqref="G105">
    <cfRule type="cellIs" dxfId="345" priority="386" operator="equal">
      <formula>"n/a"</formula>
    </cfRule>
  </conditionalFormatting>
  <conditionalFormatting sqref="F105">
    <cfRule type="cellIs" dxfId="344" priority="385" operator="equal">
      <formula>"NO"</formula>
    </cfRule>
  </conditionalFormatting>
  <conditionalFormatting sqref="G110">
    <cfRule type="cellIs" dxfId="343" priority="384" operator="equal">
      <formula>"n/a"</formula>
    </cfRule>
  </conditionalFormatting>
  <conditionalFormatting sqref="F110">
    <cfRule type="cellIs" dxfId="342" priority="383" operator="equal">
      <formula>"NO"</formula>
    </cfRule>
  </conditionalFormatting>
  <conditionalFormatting sqref="G115">
    <cfRule type="cellIs" dxfId="341" priority="382" operator="equal">
      <formula>"n/a"</formula>
    </cfRule>
  </conditionalFormatting>
  <conditionalFormatting sqref="F115">
    <cfRule type="cellIs" dxfId="340" priority="381" operator="equal">
      <formula>"NO"</formula>
    </cfRule>
  </conditionalFormatting>
  <conditionalFormatting sqref="G165">
    <cfRule type="cellIs" dxfId="339" priority="380" operator="equal">
      <formula>"n/a"</formula>
    </cfRule>
  </conditionalFormatting>
  <conditionalFormatting sqref="F165">
    <cfRule type="cellIs" dxfId="338" priority="379" operator="equal">
      <formula>"NO"</formula>
    </cfRule>
  </conditionalFormatting>
  <conditionalFormatting sqref="G170">
    <cfRule type="cellIs" dxfId="337" priority="378" operator="equal">
      <formula>"n/a"</formula>
    </cfRule>
  </conditionalFormatting>
  <conditionalFormatting sqref="F170">
    <cfRule type="cellIs" dxfId="336" priority="377" operator="equal">
      <formula>"NO"</formula>
    </cfRule>
  </conditionalFormatting>
  <conditionalFormatting sqref="G175">
    <cfRule type="cellIs" dxfId="335" priority="376" operator="equal">
      <formula>"n/a"</formula>
    </cfRule>
  </conditionalFormatting>
  <conditionalFormatting sqref="F175">
    <cfRule type="cellIs" dxfId="334" priority="375" operator="equal">
      <formula>"NO"</formula>
    </cfRule>
  </conditionalFormatting>
  <conditionalFormatting sqref="G180">
    <cfRule type="cellIs" dxfId="333" priority="374" operator="equal">
      <formula>"n/a"</formula>
    </cfRule>
  </conditionalFormatting>
  <conditionalFormatting sqref="F180">
    <cfRule type="cellIs" dxfId="332" priority="373" operator="equal">
      <formula>"NO"</formula>
    </cfRule>
  </conditionalFormatting>
  <conditionalFormatting sqref="G185">
    <cfRule type="cellIs" dxfId="331" priority="372" operator="equal">
      <formula>"n/a"</formula>
    </cfRule>
  </conditionalFormatting>
  <conditionalFormatting sqref="F185">
    <cfRule type="cellIs" dxfId="330" priority="371" operator="equal">
      <formula>"NO"</formula>
    </cfRule>
  </conditionalFormatting>
  <conditionalFormatting sqref="G190">
    <cfRule type="cellIs" dxfId="329" priority="370" operator="equal">
      <formula>"n/a"</formula>
    </cfRule>
  </conditionalFormatting>
  <conditionalFormatting sqref="F190">
    <cfRule type="cellIs" dxfId="328" priority="369" operator="equal">
      <formula>"NO"</formula>
    </cfRule>
  </conditionalFormatting>
  <conditionalFormatting sqref="G276">
    <cfRule type="cellIs" dxfId="327" priority="368" operator="equal">
      <formula>"n/a"</formula>
    </cfRule>
  </conditionalFormatting>
  <conditionalFormatting sqref="F276">
    <cfRule type="cellIs" dxfId="326" priority="367" operator="equal">
      <formula>"NO"</formula>
    </cfRule>
  </conditionalFormatting>
  <conditionalFormatting sqref="G281">
    <cfRule type="cellIs" dxfId="325" priority="366" operator="equal">
      <formula>"n/a"</formula>
    </cfRule>
  </conditionalFormatting>
  <conditionalFormatting sqref="F281">
    <cfRule type="cellIs" dxfId="324" priority="365" operator="equal">
      <formula>"NO"</formula>
    </cfRule>
  </conditionalFormatting>
  <conditionalFormatting sqref="G286">
    <cfRule type="cellIs" dxfId="323" priority="364" operator="equal">
      <formula>"n/a"</formula>
    </cfRule>
  </conditionalFormatting>
  <conditionalFormatting sqref="F286">
    <cfRule type="cellIs" dxfId="322" priority="363" operator="equal">
      <formula>"NO"</formula>
    </cfRule>
  </conditionalFormatting>
  <conditionalFormatting sqref="G291">
    <cfRule type="cellIs" dxfId="321" priority="362" operator="equal">
      <formula>"n/a"</formula>
    </cfRule>
  </conditionalFormatting>
  <conditionalFormatting sqref="F291">
    <cfRule type="cellIs" dxfId="320" priority="361" operator="equal">
      <formula>"NO"</formula>
    </cfRule>
  </conditionalFormatting>
  <conditionalFormatting sqref="G296">
    <cfRule type="cellIs" dxfId="319" priority="360" operator="equal">
      <formula>"n/a"</formula>
    </cfRule>
  </conditionalFormatting>
  <conditionalFormatting sqref="F296">
    <cfRule type="cellIs" dxfId="318" priority="359" operator="equal">
      <formula>"NO"</formula>
    </cfRule>
  </conditionalFormatting>
  <conditionalFormatting sqref="G301">
    <cfRule type="cellIs" dxfId="317" priority="358" operator="equal">
      <formula>"n/a"</formula>
    </cfRule>
  </conditionalFormatting>
  <conditionalFormatting sqref="F301">
    <cfRule type="cellIs" dxfId="316" priority="357" operator="equal">
      <formula>"NO"</formula>
    </cfRule>
  </conditionalFormatting>
  <conditionalFormatting sqref="G23">
    <cfRule type="cellIs" dxfId="315" priority="356" operator="equal">
      <formula>"n/a"</formula>
    </cfRule>
  </conditionalFormatting>
  <conditionalFormatting sqref="F23">
    <cfRule type="cellIs" dxfId="314" priority="355" operator="equal">
      <formula>"NO"</formula>
    </cfRule>
  </conditionalFormatting>
  <conditionalFormatting sqref="G28">
    <cfRule type="cellIs" dxfId="313" priority="354" operator="equal">
      <formula>"n/a"</formula>
    </cfRule>
  </conditionalFormatting>
  <conditionalFormatting sqref="F28">
    <cfRule type="cellIs" dxfId="312" priority="353" operator="equal">
      <formula>"NO"</formula>
    </cfRule>
  </conditionalFormatting>
  <conditionalFormatting sqref="G33">
    <cfRule type="cellIs" dxfId="311" priority="352" operator="equal">
      <formula>"n/a"</formula>
    </cfRule>
  </conditionalFormatting>
  <conditionalFormatting sqref="F33">
    <cfRule type="cellIs" dxfId="310" priority="351" operator="equal">
      <formula>"NO"</formula>
    </cfRule>
  </conditionalFormatting>
  <conditionalFormatting sqref="G38">
    <cfRule type="cellIs" dxfId="309" priority="350" operator="equal">
      <formula>"n/a"</formula>
    </cfRule>
  </conditionalFormatting>
  <conditionalFormatting sqref="F38">
    <cfRule type="cellIs" dxfId="308" priority="349" operator="equal">
      <formula>"NO"</formula>
    </cfRule>
  </conditionalFormatting>
  <conditionalFormatting sqref="G43">
    <cfRule type="cellIs" dxfId="307" priority="348" operator="equal">
      <formula>"n/a"</formula>
    </cfRule>
  </conditionalFormatting>
  <conditionalFormatting sqref="F43">
    <cfRule type="cellIs" dxfId="306" priority="347" operator="equal">
      <formula>"NO"</formula>
    </cfRule>
  </conditionalFormatting>
  <conditionalFormatting sqref="G48">
    <cfRule type="cellIs" dxfId="305" priority="346" operator="equal">
      <formula>"n/a"</formula>
    </cfRule>
  </conditionalFormatting>
  <conditionalFormatting sqref="F48">
    <cfRule type="cellIs" dxfId="304" priority="345" operator="equal">
      <formula>"NO"</formula>
    </cfRule>
  </conditionalFormatting>
  <conditionalFormatting sqref="G91">
    <cfRule type="cellIs" dxfId="303" priority="344" operator="equal">
      <formula>"n/a"</formula>
    </cfRule>
  </conditionalFormatting>
  <conditionalFormatting sqref="F91">
    <cfRule type="cellIs" dxfId="302" priority="343" operator="equal">
      <formula>"NO"</formula>
    </cfRule>
  </conditionalFormatting>
  <conditionalFormatting sqref="G96">
    <cfRule type="cellIs" dxfId="301" priority="342" operator="equal">
      <formula>"n/a"</formula>
    </cfRule>
  </conditionalFormatting>
  <conditionalFormatting sqref="F96">
    <cfRule type="cellIs" dxfId="300" priority="341" operator="equal">
      <formula>"NO"</formula>
    </cfRule>
  </conditionalFormatting>
  <conditionalFormatting sqref="G101">
    <cfRule type="cellIs" dxfId="299" priority="340" operator="equal">
      <formula>"n/a"</formula>
    </cfRule>
  </conditionalFormatting>
  <conditionalFormatting sqref="F101">
    <cfRule type="cellIs" dxfId="298" priority="339" operator="equal">
      <formula>"NO"</formula>
    </cfRule>
  </conditionalFormatting>
  <conditionalFormatting sqref="G106">
    <cfRule type="cellIs" dxfId="297" priority="338" operator="equal">
      <formula>"n/a"</formula>
    </cfRule>
  </conditionalFormatting>
  <conditionalFormatting sqref="F106">
    <cfRule type="cellIs" dxfId="296" priority="337" operator="equal">
      <formula>"NO"</formula>
    </cfRule>
  </conditionalFormatting>
  <conditionalFormatting sqref="G111">
    <cfRule type="cellIs" dxfId="295" priority="336" operator="equal">
      <formula>"n/a"</formula>
    </cfRule>
  </conditionalFormatting>
  <conditionalFormatting sqref="F111">
    <cfRule type="cellIs" dxfId="294" priority="335" operator="equal">
      <formula>"NO"</formula>
    </cfRule>
  </conditionalFormatting>
  <conditionalFormatting sqref="G116">
    <cfRule type="cellIs" dxfId="293" priority="334" operator="equal">
      <formula>"n/a"</formula>
    </cfRule>
  </conditionalFormatting>
  <conditionalFormatting sqref="F116">
    <cfRule type="cellIs" dxfId="292" priority="333" operator="equal">
      <formula>"NO"</formula>
    </cfRule>
  </conditionalFormatting>
  <conditionalFormatting sqref="G166">
    <cfRule type="cellIs" dxfId="291" priority="332" operator="equal">
      <formula>"n/a"</formula>
    </cfRule>
  </conditionalFormatting>
  <conditionalFormatting sqref="F166">
    <cfRule type="cellIs" dxfId="290" priority="331" operator="equal">
      <formula>"NO"</formula>
    </cfRule>
  </conditionalFormatting>
  <conditionalFormatting sqref="G171">
    <cfRule type="cellIs" dxfId="289" priority="330" operator="equal">
      <formula>"n/a"</formula>
    </cfRule>
  </conditionalFormatting>
  <conditionalFormatting sqref="F171">
    <cfRule type="cellIs" dxfId="288" priority="329" operator="equal">
      <formula>"NO"</formula>
    </cfRule>
  </conditionalFormatting>
  <conditionalFormatting sqref="G176">
    <cfRule type="cellIs" dxfId="287" priority="328" operator="equal">
      <formula>"n/a"</formula>
    </cfRule>
  </conditionalFormatting>
  <conditionalFormatting sqref="F176">
    <cfRule type="cellIs" dxfId="286" priority="327" operator="equal">
      <formula>"NO"</formula>
    </cfRule>
  </conditionalFormatting>
  <conditionalFormatting sqref="G181">
    <cfRule type="cellIs" dxfId="285" priority="326" operator="equal">
      <formula>"n/a"</formula>
    </cfRule>
  </conditionalFormatting>
  <conditionalFormatting sqref="F181">
    <cfRule type="cellIs" dxfId="284" priority="325" operator="equal">
      <formula>"NO"</formula>
    </cfRule>
  </conditionalFormatting>
  <conditionalFormatting sqref="G186">
    <cfRule type="cellIs" dxfId="283" priority="324" operator="equal">
      <formula>"n/a"</formula>
    </cfRule>
  </conditionalFormatting>
  <conditionalFormatting sqref="F186">
    <cfRule type="cellIs" dxfId="282" priority="323" operator="equal">
      <formula>"NO"</formula>
    </cfRule>
  </conditionalFormatting>
  <conditionalFormatting sqref="G191">
    <cfRule type="cellIs" dxfId="281" priority="322" operator="equal">
      <formula>"n/a"</formula>
    </cfRule>
  </conditionalFormatting>
  <conditionalFormatting sqref="F191">
    <cfRule type="cellIs" dxfId="280" priority="321" operator="equal">
      <formula>"NO"</formula>
    </cfRule>
  </conditionalFormatting>
  <conditionalFormatting sqref="G277">
    <cfRule type="cellIs" dxfId="279" priority="320" operator="equal">
      <formula>"n/a"</formula>
    </cfRule>
  </conditionalFormatting>
  <conditionalFormatting sqref="F277">
    <cfRule type="cellIs" dxfId="278" priority="319" operator="equal">
      <formula>"NO"</formula>
    </cfRule>
  </conditionalFormatting>
  <conditionalFormatting sqref="G282">
    <cfRule type="cellIs" dxfId="277" priority="318" operator="equal">
      <formula>"n/a"</formula>
    </cfRule>
  </conditionalFormatting>
  <conditionalFormatting sqref="F282">
    <cfRule type="cellIs" dxfId="276" priority="317" operator="equal">
      <formula>"NO"</formula>
    </cfRule>
  </conditionalFormatting>
  <conditionalFormatting sqref="G287">
    <cfRule type="cellIs" dxfId="275" priority="316" operator="equal">
      <formula>"n/a"</formula>
    </cfRule>
  </conditionalFormatting>
  <conditionalFormatting sqref="F287">
    <cfRule type="cellIs" dxfId="274" priority="315" operator="equal">
      <formula>"NO"</formula>
    </cfRule>
  </conditionalFormatting>
  <conditionalFormatting sqref="G292">
    <cfRule type="cellIs" dxfId="273" priority="314" operator="equal">
      <formula>"n/a"</formula>
    </cfRule>
  </conditionalFormatting>
  <conditionalFormatting sqref="F292">
    <cfRule type="cellIs" dxfId="272" priority="313" operator="equal">
      <formula>"NO"</formula>
    </cfRule>
  </conditionalFormatting>
  <conditionalFormatting sqref="G297">
    <cfRule type="cellIs" dxfId="271" priority="312" operator="equal">
      <formula>"n/a"</formula>
    </cfRule>
  </conditionalFormatting>
  <conditionalFormatting sqref="F297">
    <cfRule type="cellIs" dxfId="270" priority="311" operator="equal">
      <formula>"NO"</formula>
    </cfRule>
  </conditionalFormatting>
  <conditionalFormatting sqref="G302">
    <cfRule type="cellIs" dxfId="269" priority="310" operator="equal">
      <formula>"n/a"</formula>
    </cfRule>
  </conditionalFormatting>
  <conditionalFormatting sqref="F302">
    <cfRule type="cellIs" dxfId="268" priority="309" operator="equal">
      <formula>"NO"</formula>
    </cfRule>
  </conditionalFormatting>
  <conditionalFormatting sqref="G21">
    <cfRule type="cellIs" dxfId="267" priority="308" operator="equal">
      <formula>"n/a"</formula>
    </cfRule>
  </conditionalFormatting>
  <conditionalFormatting sqref="F21">
    <cfRule type="cellIs" dxfId="266" priority="307" operator="equal">
      <formula>"NO"</formula>
    </cfRule>
  </conditionalFormatting>
  <conditionalFormatting sqref="G26">
    <cfRule type="cellIs" dxfId="265" priority="306" operator="equal">
      <formula>"n/a"</formula>
    </cfRule>
  </conditionalFormatting>
  <conditionalFormatting sqref="F26">
    <cfRule type="cellIs" dxfId="264" priority="305" operator="equal">
      <formula>"NO"</formula>
    </cfRule>
  </conditionalFormatting>
  <conditionalFormatting sqref="G31">
    <cfRule type="cellIs" dxfId="263" priority="304" operator="equal">
      <formula>"n/a"</formula>
    </cfRule>
  </conditionalFormatting>
  <conditionalFormatting sqref="F31">
    <cfRule type="cellIs" dxfId="262" priority="303" operator="equal">
      <formula>"NO"</formula>
    </cfRule>
  </conditionalFormatting>
  <conditionalFormatting sqref="G36">
    <cfRule type="cellIs" dxfId="261" priority="302" operator="equal">
      <formula>"n/a"</formula>
    </cfRule>
  </conditionalFormatting>
  <conditionalFormatting sqref="F36">
    <cfRule type="cellIs" dxfId="260" priority="301" operator="equal">
      <formula>"NO"</formula>
    </cfRule>
  </conditionalFormatting>
  <conditionalFormatting sqref="G41">
    <cfRule type="cellIs" dxfId="259" priority="300" operator="equal">
      <formula>"n/a"</formula>
    </cfRule>
  </conditionalFormatting>
  <conditionalFormatting sqref="F41">
    <cfRule type="cellIs" dxfId="258" priority="299" operator="equal">
      <formula>"NO"</formula>
    </cfRule>
  </conditionalFormatting>
  <conditionalFormatting sqref="G46">
    <cfRule type="cellIs" dxfId="257" priority="298" operator="equal">
      <formula>"n/a"</formula>
    </cfRule>
  </conditionalFormatting>
  <conditionalFormatting sqref="F46">
    <cfRule type="cellIs" dxfId="256" priority="297" operator="equal">
      <formula>"NO"</formula>
    </cfRule>
  </conditionalFormatting>
  <conditionalFormatting sqref="G89">
    <cfRule type="cellIs" dxfId="255" priority="296" operator="equal">
      <formula>"n/a"</formula>
    </cfRule>
  </conditionalFormatting>
  <conditionalFormatting sqref="F89">
    <cfRule type="cellIs" dxfId="254" priority="295" operator="equal">
      <formula>"NO"</formula>
    </cfRule>
  </conditionalFormatting>
  <conditionalFormatting sqref="G94">
    <cfRule type="cellIs" dxfId="253" priority="294" operator="equal">
      <formula>"n/a"</formula>
    </cfRule>
  </conditionalFormatting>
  <conditionalFormatting sqref="F94">
    <cfRule type="cellIs" dxfId="252" priority="293" operator="equal">
      <formula>"NO"</formula>
    </cfRule>
  </conditionalFormatting>
  <conditionalFormatting sqref="G99">
    <cfRule type="cellIs" dxfId="251" priority="292" operator="equal">
      <formula>"n/a"</formula>
    </cfRule>
  </conditionalFormatting>
  <conditionalFormatting sqref="F99">
    <cfRule type="cellIs" dxfId="250" priority="291" operator="equal">
      <formula>"NO"</formula>
    </cfRule>
  </conditionalFormatting>
  <conditionalFormatting sqref="G104">
    <cfRule type="cellIs" dxfId="249" priority="290" operator="equal">
      <formula>"n/a"</formula>
    </cfRule>
  </conditionalFormatting>
  <conditionalFormatting sqref="F104">
    <cfRule type="cellIs" dxfId="248" priority="289" operator="equal">
      <formula>"NO"</formula>
    </cfRule>
  </conditionalFormatting>
  <conditionalFormatting sqref="G109">
    <cfRule type="cellIs" dxfId="247" priority="288" operator="equal">
      <formula>"n/a"</formula>
    </cfRule>
  </conditionalFormatting>
  <conditionalFormatting sqref="F109">
    <cfRule type="cellIs" dxfId="246" priority="287" operator="equal">
      <formula>"NO"</formula>
    </cfRule>
  </conditionalFormatting>
  <conditionalFormatting sqref="G114">
    <cfRule type="cellIs" dxfId="245" priority="286" operator="equal">
      <formula>"n/a"</formula>
    </cfRule>
  </conditionalFormatting>
  <conditionalFormatting sqref="F114">
    <cfRule type="cellIs" dxfId="244" priority="285" operator="equal">
      <formula>"NO"</formula>
    </cfRule>
  </conditionalFormatting>
  <conditionalFormatting sqref="G140">
    <cfRule type="cellIs" dxfId="243" priority="284" operator="equal">
      <formula>"n/a"</formula>
    </cfRule>
  </conditionalFormatting>
  <conditionalFormatting sqref="F140">
    <cfRule type="cellIs" dxfId="242" priority="283" operator="equal">
      <formula>"NO"</formula>
    </cfRule>
  </conditionalFormatting>
  <conditionalFormatting sqref="G144">
    <cfRule type="cellIs" dxfId="241" priority="282" operator="equal">
      <formula>"n/a"</formula>
    </cfRule>
  </conditionalFormatting>
  <conditionalFormatting sqref="F144">
    <cfRule type="cellIs" dxfId="240" priority="281" operator="equal">
      <formula>"NO"</formula>
    </cfRule>
  </conditionalFormatting>
  <conditionalFormatting sqref="G148">
    <cfRule type="cellIs" dxfId="239" priority="280" operator="equal">
      <formula>"n/a"</formula>
    </cfRule>
  </conditionalFormatting>
  <conditionalFormatting sqref="F148">
    <cfRule type="cellIs" dxfId="238" priority="279" operator="equal">
      <formula>"NO"</formula>
    </cfRule>
  </conditionalFormatting>
  <conditionalFormatting sqref="G164">
    <cfRule type="cellIs" dxfId="237" priority="278" operator="equal">
      <formula>"n/a"</formula>
    </cfRule>
  </conditionalFormatting>
  <conditionalFormatting sqref="F164">
    <cfRule type="cellIs" dxfId="236" priority="277" operator="equal">
      <formula>"NO"</formula>
    </cfRule>
  </conditionalFormatting>
  <conditionalFormatting sqref="G169">
    <cfRule type="cellIs" dxfId="235" priority="276" operator="equal">
      <formula>"n/a"</formula>
    </cfRule>
  </conditionalFormatting>
  <conditionalFormatting sqref="F169">
    <cfRule type="cellIs" dxfId="234" priority="275" operator="equal">
      <formula>"NO"</formula>
    </cfRule>
  </conditionalFormatting>
  <conditionalFormatting sqref="G174">
    <cfRule type="cellIs" dxfId="233" priority="274" operator="equal">
      <formula>"n/a"</formula>
    </cfRule>
  </conditionalFormatting>
  <conditionalFormatting sqref="F174">
    <cfRule type="cellIs" dxfId="232" priority="273" operator="equal">
      <formula>"NO"</formula>
    </cfRule>
  </conditionalFormatting>
  <conditionalFormatting sqref="G179">
    <cfRule type="cellIs" dxfId="231" priority="272" operator="equal">
      <formula>"n/a"</formula>
    </cfRule>
  </conditionalFormatting>
  <conditionalFormatting sqref="F179">
    <cfRule type="cellIs" dxfId="230" priority="271" operator="equal">
      <formula>"NO"</formula>
    </cfRule>
  </conditionalFormatting>
  <conditionalFormatting sqref="G184">
    <cfRule type="cellIs" dxfId="229" priority="270" operator="equal">
      <formula>"n/a"</formula>
    </cfRule>
  </conditionalFormatting>
  <conditionalFormatting sqref="F184">
    <cfRule type="cellIs" dxfId="228" priority="269" operator="equal">
      <formula>"NO"</formula>
    </cfRule>
  </conditionalFormatting>
  <conditionalFormatting sqref="G189">
    <cfRule type="cellIs" dxfId="227" priority="268" operator="equal">
      <formula>"n/a"</formula>
    </cfRule>
  </conditionalFormatting>
  <conditionalFormatting sqref="F189">
    <cfRule type="cellIs" dxfId="226" priority="267" operator="equal">
      <formula>"NO"</formula>
    </cfRule>
  </conditionalFormatting>
  <conditionalFormatting sqref="G275">
    <cfRule type="cellIs" dxfId="225" priority="266" operator="equal">
      <formula>"n/a"</formula>
    </cfRule>
  </conditionalFormatting>
  <conditionalFormatting sqref="F275">
    <cfRule type="cellIs" dxfId="224" priority="265" operator="equal">
      <formula>"NO"</formula>
    </cfRule>
  </conditionalFormatting>
  <conditionalFormatting sqref="G280">
    <cfRule type="cellIs" dxfId="223" priority="264" operator="equal">
      <formula>"n/a"</formula>
    </cfRule>
  </conditionalFormatting>
  <conditionalFormatting sqref="F280">
    <cfRule type="cellIs" dxfId="222" priority="263" operator="equal">
      <formula>"NO"</formula>
    </cfRule>
  </conditionalFormatting>
  <conditionalFormatting sqref="G285">
    <cfRule type="cellIs" dxfId="221" priority="262" operator="equal">
      <formula>"n/a"</formula>
    </cfRule>
  </conditionalFormatting>
  <conditionalFormatting sqref="F285">
    <cfRule type="cellIs" dxfId="220" priority="261" operator="equal">
      <formula>"NO"</formula>
    </cfRule>
  </conditionalFormatting>
  <conditionalFormatting sqref="G290">
    <cfRule type="cellIs" dxfId="219" priority="260" operator="equal">
      <formula>"n/a"</formula>
    </cfRule>
  </conditionalFormatting>
  <conditionalFormatting sqref="F290">
    <cfRule type="cellIs" dxfId="218" priority="259" operator="equal">
      <formula>"NO"</formula>
    </cfRule>
  </conditionalFormatting>
  <conditionalFormatting sqref="G295">
    <cfRule type="cellIs" dxfId="217" priority="258" operator="equal">
      <formula>"n/a"</formula>
    </cfRule>
  </conditionalFormatting>
  <conditionalFormatting sqref="F295">
    <cfRule type="cellIs" dxfId="216" priority="257" operator="equal">
      <formula>"NO"</formula>
    </cfRule>
  </conditionalFormatting>
  <conditionalFormatting sqref="G300">
    <cfRule type="cellIs" dxfId="215" priority="256" operator="equal">
      <formula>"n/a"</formula>
    </cfRule>
  </conditionalFormatting>
  <conditionalFormatting sqref="F300">
    <cfRule type="cellIs" dxfId="214" priority="255" operator="equal">
      <formula>"NO"</formula>
    </cfRule>
  </conditionalFormatting>
  <conditionalFormatting sqref="G49">
    <cfRule type="cellIs" dxfId="213" priority="254" operator="equal">
      <formula>"n/a"</formula>
    </cfRule>
  </conditionalFormatting>
  <conditionalFormatting sqref="F49">
    <cfRule type="cellIs" dxfId="212" priority="253" operator="equal">
      <formula>"NO"</formula>
    </cfRule>
  </conditionalFormatting>
  <conditionalFormatting sqref="G52">
    <cfRule type="cellIs" dxfId="211" priority="252" operator="equal">
      <formula>"n/a"</formula>
    </cfRule>
  </conditionalFormatting>
  <conditionalFormatting sqref="F52">
    <cfRule type="cellIs" dxfId="210" priority="251" operator="equal">
      <formula>"NO"</formula>
    </cfRule>
  </conditionalFormatting>
  <conditionalFormatting sqref="G55">
    <cfRule type="cellIs" dxfId="209" priority="250" operator="equal">
      <formula>"n/a"</formula>
    </cfRule>
  </conditionalFormatting>
  <conditionalFormatting sqref="F55">
    <cfRule type="cellIs" dxfId="208" priority="249" operator="equal">
      <formula>"NO"</formula>
    </cfRule>
  </conditionalFormatting>
  <conditionalFormatting sqref="G58">
    <cfRule type="cellIs" dxfId="207" priority="248" operator="equal">
      <formula>"n/a"</formula>
    </cfRule>
  </conditionalFormatting>
  <conditionalFormatting sqref="F58">
    <cfRule type="cellIs" dxfId="206" priority="247" operator="equal">
      <formula>"NO"</formula>
    </cfRule>
  </conditionalFormatting>
  <conditionalFormatting sqref="G61">
    <cfRule type="cellIs" dxfId="205" priority="246" operator="equal">
      <formula>"n/a"</formula>
    </cfRule>
  </conditionalFormatting>
  <conditionalFormatting sqref="F61">
    <cfRule type="cellIs" dxfId="204" priority="245" operator="equal">
      <formula>"NO"</formula>
    </cfRule>
  </conditionalFormatting>
  <conditionalFormatting sqref="G64">
    <cfRule type="cellIs" dxfId="203" priority="244" operator="equal">
      <formula>"n/a"</formula>
    </cfRule>
  </conditionalFormatting>
  <conditionalFormatting sqref="F64">
    <cfRule type="cellIs" dxfId="202" priority="243" operator="equal">
      <formula>"NO"</formula>
    </cfRule>
  </conditionalFormatting>
  <conditionalFormatting sqref="G117">
    <cfRule type="cellIs" dxfId="201" priority="242" operator="equal">
      <formula>"n/a"</formula>
    </cfRule>
  </conditionalFormatting>
  <conditionalFormatting sqref="F117">
    <cfRule type="cellIs" dxfId="200" priority="241" operator="equal">
      <formula>"NO"</formula>
    </cfRule>
  </conditionalFormatting>
  <conditionalFormatting sqref="G120">
    <cfRule type="cellIs" dxfId="199" priority="240" operator="equal">
      <formula>"n/a"</formula>
    </cfRule>
  </conditionalFormatting>
  <conditionalFormatting sqref="F120">
    <cfRule type="cellIs" dxfId="198" priority="239" operator="equal">
      <formula>"NO"</formula>
    </cfRule>
  </conditionalFormatting>
  <conditionalFormatting sqref="G123">
    <cfRule type="cellIs" dxfId="197" priority="238" operator="equal">
      <formula>"n/a"</formula>
    </cfRule>
  </conditionalFormatting>
  <conditionalFormatting sqref="F123">
    <cfRule type="cellIs" dxfId="196" priority="237" operator="equal">
      <formula>"NO"</formula>
    </cfRule>
  </conditionalFormatting>
  <conditionalFormatting sqref="G126">
    <cfRule type="cellIs" dxfId="195" priority="236" operator="equal">
      <formula>"n/a"</formula>
    </cfRule>
  </conditionalFormatting>
  <conditionalFormatting sqref="F126">
    <cfRule type="cellIs" dxfId="194" priority="235" operator="equal">
      <formula>"NO"</formula>
    </cfRule>
  </conditionalFormatting>
  <conditionalFormatting sqref="G129">
    <cfRule type="cellIs" dxfId="193" priority="234" operator="equal">
      <formula>"n/a"</formula>
    </cfRule>
  </conditionalFormatting>
  <conditionalFormatting sqref="F129">
    <cfRule type="cellIs" dxfId="192" priority="233" operator="equal">
      <formula>"NO"</formula>
    </cfRule>
  </conditionalFormatting>
  <conditionalFormatting sqref="G132">
    <cfRule type="cellIs" dxfId="191" priority="232" operator="equal">
      <formula>"n/a"</formula>
    </cfRule>
  </conditionalFormatting>
  <conditionalFormatting sqref="F132">
    <cfRule type="cellIs" dxfId="190" priority="231" operator="equal">
      <formula>"NO"</formula>
    </cfRule>
  </conditionalFormatting>
  <conditionalFormatting sqref="G192">
    <cfRule type="cellIs" dxfId="189" priority="230" operator="equal">
      <formula>"n/a"</formula>
    </cfRule>
  </conditionalFormatting>
  <conditionalFormatting sqref="F192">
    <cfRule type="cellIs" dxfId="188" priority="229" operator="equal">
      <formula>"NO"</formula>
    </cfRule>
  </conditionalFormatting>
  <conditionalFormatting sqref="G195">
    <cfRule type="cellIs" dxfId="187" priority="228" operator="equal">
      <formula>"n/a"</formula>
    </cfRule>
  </conditionalFormatting>
  <conditionalFormatting sqref="F195">
    <cfRule type="cellIs" dxfId="186" priority="227" operator="equal">
      <formula>"NO"</formula>
    </cfRule>
  </conditionalFormatting>
  <conditionalFormatting sqref="G198">
    <cfRule type="cellIs" dxfId="185" priority="226" operator="equal">
      <formula>"n/a"</formula>
    </cfRule>
  </conditionalFormatting>
  <conditionalFormatting sqref="F198">
    <cfRule type="cellIs" dxfId="184" priority="225" operator="equal">
      <formula>"NO"</formula>
    </cfRule>
  </conditionalFormatting>
  <conditionalFormatting sqref="G201">
    <cfRule type="cellIs" dxfId="183" priority="224" operator="equal">
      <formula>"n/a"</formula>
    </cfRule>
  </conditionalFormatting>
  <conditionalFormatting sqref="F201">
    <cfRule type="cellIs" dxfId="182" priority="223" operator="equal">
      <formula>"NO"</formula>
    </cfRule>
  </conditionalFormatting>
  <conditionalFormatting sqref="G204">
    <cfRule type="cellIs" dxfId="181" priority="222" operator="equal">
      <formula>"n/a"</formula>
    </cfRule>
  </conditionalFormatting>
  <conditionalFormatting sqref="F204">
    <cfRule type="cellIs" dxfId="180" priority="221" operator="equal">
      <formula>"NO"</formula>
    </cfRule>
  </conditionalFormatting>
  <conditionalFormatting sqref="G207">
    <cfRule type="cellIs" dxfId="179" priority="220" operator="equal">
      <formula>"n/a"</formula>
    </cfRule>
  </conditionalFormatting>
  <conditionalFormatting sqref="F207">
    <cfRule type="cellIs" dxfId="178" priority="219" operator="equal">
      <formula>"NO"</formula>
    </cfRule>
  </conditionalFormatting>
  <conditionalFormatting sqref="G303">
    <cfRule type="cellIs" dxfId="177" priority="218" operator="equal">
      <formula>"n/a"</formula>
    </cfRule>
  </conditionalFormatting>
  <conditionalFormatting sqref="F303">
    <cfRule type="cellIs" dxfId="176" priority="217" operator="equal">
      <formula>"NO"</formula>
    </cfRule>
  </conditionalFormatting>
  <conditionalFormatting sqref="G306">
    <cfRule type="cellIs" dxfId="175" priority="216" operator="equal">
      <formula>"n/a"</formula>
    </cfRule>
  </conditionalFormatting>
  <conditionalFormatting sqref="F306">
    <cfRule type="cellIs" dxfId="174" priority="215" operator="equal">
      <formula>"NO"</formula>
    </cfRule>
  </conditionalFormatting>
  <conditionalFormatting sqref="G309">
    <cfRule type="cellIs" dxfId="173" priority="214" operator="equal">
      <formula>"n/a"</formula>
    </cfRule>
  </conditionalFormatting>
  <conditionalFormatting sqref="F309">
    <cfRule type="cellIs" dxfId="172" priority="213" operator="equal">
      <formula>"NO"</formula>
    </cfRule>
  </conditionalFormatting>
  <conditionalFormatting sqref="G312">
    <cfRule type="cellIs" dxfId="171" priority="212" operator="equal">
      <formula>"n/a"</formula>
    </cfRule>
  </conditionalFormatting>
  <conditionalFormatting sqref="F312">
    <cfRule type="cellIs" dxfId="170" priority="211" operator="equal">
      <formula>"NO"</formula>
    </cfRule>
  </conditionalFormatting>
  <conditionalFormatting sqref="G315">
    <cfRule type="cellIs" dxfId="169" priority="210" operator="equal">
      <formula>"n/a"</formula>
    </cfRule>
  </conditionalFormatting>
  <conditionalFormatting sqref="F315">
    <cfRule type="cellIs" dxfId="168" priority="209" operator="equal">
      <formula>"NO"</formula>
    </cfRule>
  </conditionalFormatting>
  <conditionalFormatting sqref="G318">
    <cfRule type="cellIs" dxfId="167" priority="208" operator="equal">
      <formula>"n/a"</formula>
    </cfRule>
  </conditionalFormatting>
  <conditionalFormatting sqref="F318">
    <cfRule type="cellIs" dxfId="166" priority="207" operator="equal">
      <formula>"NO"</formula>
    </cfRule>
  </conditionalFormatting>
  <conditionalFormatting sqref="G50">
    <cfRule type="cellIs" dxfId="165" priority="206" operator="equal">
      <formula>"n/a"</formula>
    </cfRule>
  </conditionalFormatting>
  <conditionalFormatting sqref="F50">
    <cfRule type="cellIs" dxfId="164" priority="205" operator="equal">
      <formula>"NO"</formula>
    </cfRule>
  </conditionalFormatting>
  <conditionalFormatting sqref="G53">
    <cfRule type="cellIs" dxfId="163" priority="204" operator="equal">
      <formula>"n/a"</formula>
    </cfRule>
  </conditionalFormatting>
  <conditionalFormatting sqref="F53">
    <cfRule type="cellIs" dxfId="162" priority="203" operator="equal">
      <formula>"NO"</formula>
    </cfRule>
  </conditionalFormatting>
  <conditionalFormatting sqref="G56">
    <cfRule type="cellIs" dxfId="161" priority="202" operator="equal">
      <formula>"n/a"</formula>
    </cfRule>
  </conditionalFormatting>
  <conditionalFormatting sqref="F56">
    <cfRule type="cellIs" dxfId="160" priority="201" operator="equal">
      <formula>"NO"</formula>
    </cfRule>
  </conditionalFormatting>
  <conditionalFormatting sqref="G59">
    <cfRule type="cellIs" dxfId="159" priority="200" operator="equal">
      <formula>"n/a"</formula>
    </cfRule>
  </conditionalFormatting>
  <conditionalFormatting sqref="F59">
    <cfRule type="cellIs" dxfId="158" priority="199" operator="equal">
      <formula>"NO"</formula>
    </cfRule>
  </conditionalFormatting>
  <conditionalFormatting sqref="G62">
    <cfRule type="cellIs" dxfId="157" priority="198" operator="equal">
      <formula>"n/a"</formula>
    </cfRule>
  </conditionalFormatting>
  <conditionalFormatting sqref="F62">
    <cfRule type="cellIs" dxfId="156" priority="197" operator="equal">
      <formula>"NO"</formula>
    </cfRule>
  </conditionalFormatting>
  <conditionalFormatting sqref="G65">
    <cfRule type="cellIs" dxfId="155" priority="196" operator="equal">
      <formula>"n/a"</formula>
    </cfRule>
  </conditionalFormatting>
  <conditionalFormatting sqref="F65">
    <cfRule type="cellIs" dxfId="154" priority="195" operator="equal">
      <formula>"NO"</formula>
    </cfRule>
  </conditionalFormatting>
  <conditionalFormatting sqref="G118">
    <cfRule type="cellIs" dxfId="153" priority="194" operator="equal">
      <formula>"n/a"</formula>
    </cfRule>
  </conditionalFormatting>
  <conditionalFormatting sqref="F118">
    <cfRule type="cellIs" dxfId="152" priority="193" operator="equal">
      <formula>"NO"</formula>
    </cfRule>
  </conditionalFormatting>
  <conditionalFormatting sqref="G121">
    <cfRule type="cellIs" dxfId="151" priority="192" operator="equal">
      <formula>"n/a"</formula>
    </cfRule>
  </conditionalFormatting>
  <conditionalFormatting sqref="F121">
    <cfRule type="cellIs" dxfId="150" priority="191" operator="equal">
      <formula>"NO"</formula>
    </cfRule>
  </conditionalFormatting>
  <conditionalFormatting sqref="G124">
    <cfRule type="cellIs" dxfId="149" priority="190" operator="equal">
      <formula>"n/a"</formula>
    </cfRule>
  </conditionalFormatting>
  <conditionalFormatting sqref="F124">
    <cfRule type="cellIs" dxfId="148" priority="189" operator="equal">
      <formula>"NO"</formula>
    </cfRule>
  </conditionalFormatting>
  <conditionalFormatting sqref="G127">
    <cfRule type="cellIs" dxfId="147" priority="188" operator="equal">
      <formula>"n/a"</formula>
    </cfRule>
  </conditionalFormatting>
  <conditionalFormatting sqref="F127">
    <cfRule type="cellIs" dxfId="146" priority="187" operator="equal">
      <formula>"NO"</formula>
    </cfRule>
  </conditionalFormatting>
  <conditionalFormatting sqref="G130">
    <cfRule type="cellIs" dxfId="145" priority="186" operator="equal">
      <formula>"n/a"</formula>
    </cfRule>
  </conditionalFormatting>
  <conditionalFormatting sqref="F130">
    <cfRule type="cellIs" dxfId="144" priority="185" operator="equal">
      <formula>"NO"</formula>
    </cfRule>
  </conditionalFormatting>
  <conditionalFormatting sqref="G133">
    <cfRule type="cellIs" dxfId="143" priority="184" operator="equal">
      <formula>"n/a"</formula>
    </cfRule>
  </conditionalFormatting>
  <conditionalFormatting sqref="F133">
    <cfRule type="cellIs" dxfId="142" priority="183" operator="equal">
      <formula>"NO"</formula>
    </cfRule>
  </conditionalFormatting>
  <conditionalFormatting sqref="G193">
    <cfRule type="cellIs" dxfId="141" priority="182" operator="equal">
      <formula>"n/a"</formula>
    </cfRule>
  </conditionalFormatting>
  <conditionalFormatting sqref="F193">
    <cfRule type="cellIs" dxfId="140" priority="181" operator="equal">
      <formula>"NO"</formula>
    </cfRule>
  </conditionalFormatting>
  <conditionalFormatting sqref="G196">
    <cfRule type="cellIs" dxfId="139" priority="180" operator="equal">
      <formula>"n/a"</formula>
    </cfRule>
  </conditionalFormatting>
  <conditionalFormatting sqref="F196">
    <cfRule type="cellIs" dxfId="138" priority="179" operator="equal">
      <formula>"NO"</formula>
    </cfRule>
  </conditionalFormatting>
  <conditionalFormatting sqref="G199">
    <cfRule type="cellIs" dxfId="137" priority="178" operator="equal">
      <formula>"n/a"</formula>
    </cfRule>
  </conditionalFormatting>
  <conditionalFormatting sqref="F199">
    <cfRule type="cellIs" dxfId="136" priority="177" operator="equal">
      <formula>"NO"</formula>
    </cfRule>
  </conditionalFormatting>
  <conditionalFormatting sqref="G202">
    <cfRule type="cellIs" dxfId="135" priority="176" operator="equal">
      <formula>"n/a"</formula>
    </cfRule>
  </conditionalFormatting>
  <conditionalFormatting sqref="F202">
    <cfRule type="cellIs" dxfId="134" priority="175" operator="equal">
      <formula>"NO"</formula>
    </cfRule>
  </conditionalFormatting>
  <conditionalFormatting sqref="G205">
    <cfRule type="cellIs" dxfId="133" priority="174" operator="equal">
      <formula>"n/a"</formula>
    </cfRule>
  </conditionalFormatting>
  <conditionalFormatting sqref="F205">
    <cfRule type="cellIs" dxfId="132" priority="173" operator="equal">
      <formula>"NO"</formula>
    </cfRule>
  </conditionalFormatting>
  <conditionalFormatting sqref="G208">
    <cfRule type="cellIs" dxfId="131" priority="172" operator="equal">
      <formula>"n/a"</formula>
    </cfRule>
  </conditionalFormatting>
  <conditionalFormatting sqref="F208">
    <cfRule type="cellIs" dxfId="130" priority="171" operator="equal">
      <formula>"NO"</formula>
    </cfRule>
  </conditionalFormatting>
  <conditionalFormatting sqref="G319">
    <cfRule type="cellIs" dxfId="129" priority="170" operator="equal">
      <formula>"n/a"</formula>
    </cfRule>
  </conditionalFormatting>
  <conditionalFormatting sqref="F319">
    <cfRule type="cellIs" dxfId="128" priority="169" operator="equal">
      <formula>"NO"</formula>
    </cfRule>
  </conditionalFormatting>
  <conditionalFormatting sqref="G304">
    <cfRule type="cellIs" dxfId="127" priority="168" operator="equal">
      <formula>"n/a"</formula>
    </cfRule>
  </conditionalFormatting>
  <conditionalFormatting sqref="F304">
    <cfRule type="cellIs" dxfId="126" priority="167" operator="equal">
      <formula>"NO"</formula>
    </cfRule>
  </conditionalFormatting>
  <conditionalFormatting sqref="G307">
    <cfRule type="cellIs" dxfId="125" priority="166" operator="equal">
      <formula>"n/a"</formula>
    </cfRule>
  </conditionalFormatting>
  <conditionalFormatting sqref="F307">
    <cfRule type="cellIs" dxfId="124" priority="165" operator="equal">
      <formula>"NO"</formula>
    </cfRule>
  </conditionalFormatting>
  <conditionalFormatting sqref="G310">
    <cfRule type="cellIs" dxfId="123" priority="164" operator="equal">
      <formula>"n/a"</formula>
    </cfRule>
  </conditionalFormatting>
  <conditionalFormatting sqref="F310">
    <cfRule type="cellIs" dxfId="122" priority="163" operator="equal">
      <formula>"NO"</formula>
    </cfRule>
  </conditionalFormatting>
  <conditionalFormatting sqref="G313">
    <cfRule type="cellIs" dxfId="121" priority="162" operator="equal">
      <formula>"n/a"</formula>
    </cfRule>
  </conditionalFormatting>
  <conditionalFormatting sqref="F313">
    <cfRule type="cellIs" dxfId="120" priority="161" operator="equal">
      <formula>"NO"</formula>
    </cfRule>
  </conditionalFormatting>
  <conditionalFormatting sqref="G316">
    <cfRule type="cellIs" dxfId="119" priority="160" operator="equal">
      <formula>"n/a"</formula>
    </cfRule>
  </conditionalFormatting>
  <conditionalFormatting sqref="F316">
    <cfRule type="cellIs" dxfId="118" priority="159" operator="equal">
      <formula>"NO"</formula>
    </cfRule>
  </conditionalFormatting>
  <conditionalFormatting sqref="G51">
    <cfRule type="cellIs" dxfId="117" priority="158" operator="equal">
      <formula>"n/a"</formula>
    </cfRule>
  </conditionalFormatting>
  <conditionalFormatting sqref="F51">
    <cfRule type="cellIs" dxfId="116" priority="157" operator="equal">
      <formula>"NO"</formula>
    </cfRule>
  </conditionalFormatting>
  <conditionalFormatting sqref="G54">
    <cfRule type="cellIs" dxfId="115" priority="112" operator="equal">
      <formula>"n/a"</formula>
    </cfRule>
  </conditionalFormatting>
  <conditionalFormatting sqref="F54">
    <cfRule type="cellIs" dxfId="114" priority="111" operator="equal">
      <formula>"NO"</formula>
    </cfRule>
  </conditionalFormatting>
  <conditionalFormatting sqref="G57">
    <cfRule type="cellIs" dxfId="113" priority="110" operator="equal">
      <formula>"n/a"</formula>
    </cfRule>
  </conditionalFormatting>
  <conditionalFormatting sqref="F57">
    <cfRule type="cellIs" dxfId="112" priority="109" operator="equal">
      <formula>"NO"</formula>
    </cfRule>
  </conditionalFormatting>
  <conditionalFormatting sqref="G60">
    <cfRule type="cellIs" dxfId="111" priority="108" operator="equal">
      <formula>"n/a"</formula>
    </cfRule>
  </conditionalFormatting>
  <conditionalFormatting sqref="F60">
    <cfRule type="cellIs" dxfId="110" priority="107" operator="equal">
      <formula>"NO"</formula>
    </cfRule>
  </conditionalFormatting>
  <conditionalFormatting sqref="G63">
    <cfRule type="cellIs" dxfId="109" priority="106" operator="equal">
      <formula>"n/a"</formula>
    </cfRule>
  </conditionalFormatting>
  <conditionalFormatting sqref="F63">
    <cfRule type="cellIs" dxfId="108" priority="105" operator="equal">
      <formula>"NO"</formula>
    </cfRule>
  </conditionalFormatting>
  <conditionalFormatting sqref="G66">
    <cfRule type="cellIs" dxfId="107" priority="104" operator="equal">
      <formula>"n/a"</formula>
    </cfRule>
  </conditionalFormatting>
  <conditionalFormatting sqref="F66">
    <cfRule type="cellIs" dxfId="106" priority="103" operator="equal">
      <formula>"NO"</formula>
    </cfRule>
  </conditionalFormatting>
  <conditionalFormatting sqref="G119">
    <cfRule type="cellIs" dxfId="105" priority="102" operator="equal">
      <formula>"n/a"</formula>
    </cfRule>
  </conditionalFormatting>
  <conditionalFormatting sqref="F119">
    <cfRule type="cellIs" dxfId="104" priority="101" operator="equal">
      <formula>"NO"</formula>
    </cfRule>
  </conditionalFormatting>
  <conditionalFormatting sqref="G122">
    <cfRule type="cellIs" dxfId="103" priority="100" operator="equal">
      <formula>"n/a"</formula>
    </cfRule>
  </conditionalFormatting>
  <conditionalFormatting sqref="F122">
    <cfRule type="cellIs" dxfId="102" priority="99" operator="equal">
      <formula>"NO"</formula>
    </cfRule>
  </conditionalFormatting>
  <conditionalFormatting sqref="G125">
    <cfRule type="cellIs" dxfId="101" priority="98" operator="equal">
      <formula>"n/a"</formula>
    </cfRule>
  </conditionalFormatting>
  <conditionalFormatting sqref="F125">
    <cfRule type="cellIs" dxfId="100" priority="97" operator="equal">
      <formula>"NO"</formula>
    </cfRule>
  </conditionalFormatting>
  <conditionalFormatting sqref="G128">
    <cfRule type="cellIs" dxfId="99" priority="96" operator="equal">
      <formula>"n/a"</formula>
    </cfRule>
  </conditionalFormatting>
  <conditionalFormatting sqref="F128">
    <cfRule type="cellIs" dxfId="98" priority="95" operator="equal">
      <formula>"NO"</formula>
    </cfRule>
  </conditionalFormatting>
  <conditionalFormatting sqref="G131">
    <cfRule type="cellIs" dxfId="97" priority="94" operator="equal">
      <formula>"n/a"</formula>
    </cfRule>
  </conditionalFormatting>
  <conditionalFormatting sqref="F131">
    <cfRule type="cellIs" dxfId="96" priority="93" operator="equal">
      <formula>"NO"</formula>
    </cfRule>
  </conditionalFormatting>
  <conditionalFormatting sqref="G134">
    <cfRule type="cellIs" dxfId="95" priority="92" operator="equal">
      <formula>"n/a"</formula>
    </cfRule>
  </conditionalFormatting>
  <conditionalFormatting sqref="F134">
    <cfRule type="cellIs" dxfId="94" priority="91" operator="equal">
      <formula>"NO"</formula>
    </cfRule>
  </conditionalFormatting>
  <conditionalFormatting sqref="G194">
    <cfRule type="cellIs" dxfId="93" priority="90" operator="equal">
      <formula>"n/a"</formula>
    </cfRule>
  </conditionalFormatting>
  <conditionalFormatting sqref="F194">
    <cfRule type="cellIs" dxfId="92" priority="89" operator="equal">
      <formula>"NO"</formula>
    </cfRule>
  </conditionalFormatting>
  <conditionalFormatting sqref="G197">
    <cfRule type="cellIs" dxfId="91" priority="88" operator="equal">
      <formula>"n/a"</formula>
    </cfRule>
  </conditionalFormatting>
  <conditionalFormatting sqref="F197">
    <cfRule type="cellIs" dxfId="90" priority="87" operator="equal">
      <formula>"NO"</formula>
    </cfRule>
  </conditionalFormatting>
  <conditionalFormatting sqref="G200">
    <cfRule type="cellIs" dxfId="89" priority="86" operator="equal">
      <formula>"n/a"</formula>
    </cfRule>
  </conditionalFormatting>
  <conditionalFormatting sqref="F200">
    <cfRule type="cellIs" dxfId="88" priority="85" operator="equal">
      <formula>"NO"</formula>
    </cfRule>
  </conditionalFormatting>
  <conditionalFormatting sqref="G203">
    <cfRule type="cellIs" dxfId="87" priority="84" operator="equal">
      <formula>"n/a"</formula>
    </cfRule>
  </conditionalFormatting>
  <conditionalFormatting sqref="F203">
    <cfRule type="cellIs" dxfId="86" priority="83" operator="equal">
      <formula>"NO"</formula>
    </cfRule>
  </conditionalFormatting>
  <conditionalFormatting sqref="G206">
    <cfRule type="cellIs" dxfId="85" priority="82" operator="equal">
      <formula>"n/a"</formula>
    </cfRule>
  </conditionalFormatting>
  <conditionalFormatting sqref="F206">
    <cfRule type="cellIs" dxfId="84" priority="81" operator="equal">
      <formula>"NO"</formula>
    </cfRule>
  </conditionalFormatting>
  <conditionalFormatting sqref="G209">
    <cfRule type="cellIs" dxfId="83" priority="80" operator="equal">
      <formula>"n/a"</formula>
    </cfRule>
  </conditionalFormatting>
  <conditionalFormatting sqref="F209">
    <cfRule type="cellIs" dxfId="82" priority="79" operator="equal">
      <formula>"NO"</formula>
    </cfRule>
  </conditionalFormatting>
  <conditionalFormatting sqref="G305">
    <cfRule type="cellIs" dxfId="81" priority="78" operator="equal">
      <formula>"n/a"</formula>
    </cfRule>
  </conditionalFormatting>
  <conditionalFormatting sqref="F305">
    <cfRule type="cellIs" dxfId="80" priority="77" operator="equal">
      <formula>"NO"</formula>
    </cfRule>
  </conditionalFormatting>
  <conditionalFormatting sqref="G308">
    <cfRule type="cellIs" dxfId="79" priority="76" operator="equal">
      <formula>"n/a"</formula>
    </cfRule>
  </conditionalFormatting>
  <conditionalFormatting sqref="F308">
    <cfRule type="cellIs" dxfId="78" priority="75" operator="equal">
      <formula>"NO"</formula>
    </cfRule>
  </conditionalFormatting>
  <conditionalFormatting sqref="G311">
    <cfRule type="cellIs" dxfId="77" priority="74" operator="equal">
      <formula>"n/a"</formula>
    </cfRule>
  </conditionalFormatting>
  <conditionalFormatting sqref="F311">
    <cfRule type="cellIs" dxfId="76" priority="73" operator="equal">
      <formula>"NO"</formula>
    </cfRule>
  </conditionalFormatting>
  <conditionalFormatting sqref="G314">
    <cfRule type="cellIs" dxfId="75" priority="72" operator="equal">
      <formula>"n/a"</formula>
    </cfRule>
  </conditionalFormatting>
  <conditionalFormatting sqref="F314">
    <cfRule type="cellIs" dxfId="74" priority="71" operator="equal">
      <formula>"NO"</formula>
    </cfRule>
  </conditionalFormatting>
  <conditionalFormatting sqref="G317">
    <cfRule type="cellIs" dxfId="73" priority="70" operator="equal">
      <formula>"n/a"</formula>
    </cfRule>
  </conditionalFormatting>
  <conditionalFormatting sqref="F317">
    <cfRule type="cellIs" dxfId="72" priority="69" operator="equal">
      <formula>"NO"</formula>
    </cfRule>
  </conditionalFormatting>
  <conditionalFormatting sqref="G320">
    <cfRule type="cellIs" dxfId="71" priority="68" operator="equal">
      <formula>"n/a"</formula>
    </cfRule>
  </conditionalFormatting>
  <conditionalFormatting sqref="F320">
    <cfRule type="cellIs" dxfId="70" priority="67" operator="equal">
      <formula>"NO"</formula>
    </cfRule>
  </conditionalFormatting>
  <conditionalFormatting sqref="G138">
    <cfRule type="cellIs" dxfId="69" priority="66" operator="equal">
      <formula>"n/a"</formula>
    </cfRule>
  </conditionalFormatting>
  <conditionalFormatting sqref="F138">
    <cfRule type="cellIs" dxfId="68" priority="65" operator="equal">
      <formula>"NO"</formula>
    </cfRule>
  </conditionalFormatting>
  <conditionalFormatting sqref="G139">
    <cfRule type="cellIs" dxfId="67" priority="64" operator="equal">
      <formula>"n/a"</formula>
    </cfRule>
  </conditionalFormatting>
  <conditionalFormatting sqref="F139">
    <cfRule type="cellIs" dxfId="66" priority="63" operator="equal">
      <formula>"NO"</formula>
    </cfRule>
  </conditionalFormatting>
  <conditionalFormatting sqref="G142">
    <cfRule type="cellIs" dxfId="65" priority="62" operator="equal">
      <formula>"n/a"</formula>
    </cfRule>
  </conditionalFormatting>
  <conditionalFormatting sqref="F142">
    <cfRule type="cellIs" dxfId="64" priority="61" operator="equal">
      <formula>"NO"</formula>
    </cfRule>
  </conditionalFormatting>
  <conditionalFormatting sqref="G143">
    <cfRule type="cellIs" dxfId="63" priority="60" operator="equal">
      <formula>"n/a"</formula>
    </cfRule>
  </conditionalFormatting>
  <conditionalFormatting sqref="F143">
    <cfRule type="cellIs" dxfId="62" priority="59" operator="equal">
      <formula>"NO"</formula>
    </cfRule>
  </conditionalFormatting>
  <conditionalFormatting sqref="G146">
    <cfRule type="cellIs" dxfId="61" priority="58" operator="equal">
      <formula>"n/a"</formula>
    </cfRule>
  </conditionalFormatting>
  <conditionalFormatting sqref="F146">
    <cfRule type="cellIs" dxfId="60" priority="57" operator="equal">
      <formula>"NO"</formula>
    </cfRule>
  </conditionalFormatting>
  <conditionalFormatting sqref="G147">
    <cfRule type="cellIs" dxfId="59" priority="56" operator="equal">
      <formula>"n/a"</formula>
    </cfRule>
  </conditionalFormatting>
  <conditionalFormatting sqref="F147">
    <cfRule type="cellIs" dxfId="58" priority="55" operator="equal">
      <formula>"NO"</formula>
    </cfRule>
  </conditionalFormatting>
  <conditionalFormatting sqref="G69">
    <cfRule type="cellIs" dxfId="57" priority="54" operator="equal">
      <formula>"n/a"</formula>
    </cfRule>
  </conditionalFormatting>
  <conditionalFormatting sqref="F69">
    <cfRule type="cellIs" dxfId="56" priority="53" operator="equal">
      <formula>"NO"</formula>
    </cfRule>
  </conditionalFormatting>
  <conditionalFormatting sqref="G70">
    <cfRule type="cellIs" dxfId="55" priority="52" operator="equal">
      <formula>"n/a"</formula>
    </cfRule>
  </conditionalFormatting>
  <conditionalFormatting sqref="F70">
    <cfRule type="cellIs" dxfId="54" priority="51" operator="equal">
      <formula>"NO"</formula>
    </cfRule>
  </conditionalFormatting>
  <conditionalFormatting sqref="G77">
    <cfRule type="cellIs" dxfId="53" priority="50" operator="equal">
      <formula>"n/a"</formula>
    </cfRule>
  </conditionalFormatting>
  <conditionalFormatting sqref="F77">
    <cfRule type="cellIs" dxfId="52" priority="49" operator="equal">
      <formula>"NO"</formula>
    </cfRule>
  </conditionalFormatting>
  <conditionalFormatting sqref="G80">
    <cfRule type="cellIs" dxfId="51" priority="48" operator="equal">
      <formula>"n/a"</formula>
    </cfRule>
  </conditionalFormatting>
  <conditionalFormatting sqref="F80">
    <cfRule type="cellIs" dxfId="50" priority="47" operator="equal">
      <formula>"NO"</formula>
    </cfRule>
  </conditionalFormatting>
  <conditionalFormatting sqref="G263">
    <cfRule type="cellIs" dxfId="49" priority="46" operator="equal">
      <formula>"n/a"</formula>
    </cfRule>
  </conditionalFormatting>
  <conditionalFormatting sqref="F263">
    <cfRule type="cellIs" dxfId="48" priority="45" operator="equal">
      <formula>"NO"</formula>
    </cfRule>
  </conditionalFormatting>
  <conditionalFormatting sqref="G266">
    <cfRule type="cellIs" dxfId="47" priority="44" operator="equal">
      <formula>"n/a"</formula>
    </cfRule>
  </conditionalFormatting>
  <conditionalFormatting sqref="F266">
    <cfRule type="cellIs" dxfId="46" priority="43" operator="equal">
      <formula>"NO"</formula>
    </cfRule>
  </conditionalFormatting>
  <conditionalFormatting sqref="G78">
    <cfRule type="cellIs" dxfId="45" priority="42" operator="equal">
      <formula>"n/a"</formula>
    </cfRule>
  </conditionalFormatting>
  <conditionalFormatting sqref="F78">
    <cfRule type="cellIs" dxfId="44" priority="41" operator="equal">
      <formula>"NO"</formula>
    </cfRule>
  </conditionalFormatting>
  <conditionalFormatting sqref="G264">
    <cfRule type="cellIs" dxfId="43" priority="40" operator="equal">
      <formula>"n/a"</formula>
    </cfRule>
  </conditionalFormatting>
  <conditionalFormatting sqref="F264">
    <cfRule type="cellIs" dxfId="42" priority="39" operator="equal">
      <formula>"NO"</formula>
    </cfRule>
  </conditionalFormatting>
  <conditionalFormatting sqref="G79">
    <cfRule type="cellIs" dxfId="41" priority="38" operator="equal">
      <formula>"n/a"</formula>
    </cfRule>
  </conditionalFormatting>
  <conditionalFormatting sqref="F79">
    <cfRule type="cellIs" dxfId="40" priority="37" operator="equal">
      <formula>"NO"</formula>
    </cfRule>
  </conditionalFormatting>
  <conditionalFormatting sqref="G265">
    <cfRule type="cellIs" dxfId="39" priority="36" operator="equal">
      <formula>"n/a"</formula>
    </cfRule>
  </conditionalFormatting>
  <conditionalFormatting sqref="F265">
    <cfRule type="cellIs" dxfId="38" priority="35" operator="equal">
      <formula>"NO"</formula>
    </cfRule>
  </conditionalFormatting>
  <conditionalFormatting sqref="G141">
    <cfRule type="cellIs" dxfId="37" priority="34" operator="equal">
      <formula>"n/a"</formula>
    </cfRule>
  </conditionalFormatting>
  <conditionalFormatting sqref="F141">
    <cfRule type="cellIs" dxfId="36" priority="33" operator="equal">
      <formula>"NO"</formula>
    </cfRule>
  </conditionalFormatting>
  <conditionalFormatting sqref="G145">
    <cfRule type="cellIs" dxfId="35" priority="32" operator="equal">
      <formula>"n/a"</formula>
    </cfRule>
  </conditionalFormatting>
  <conditionalFormatting sqref="F145">
    <cfRule type="cellIs" dxfId="34" priority="31" operator="equal">
      <formula>"NO"</formula>
    </cfRule>
  </conditionalFormatting>
  <conditionalFormatting sqref="G149">
    <cfRule type="cellIs" dxfId="33" priority="30" operator="equal">
      <formula>"n/a"</formula>
    </cfRule>
  </conditionalFormatting>
  <conditionalFormatting sqref="F149">
    <cfRule type="cellIs" dxfId="32" priority="29" operator="equal">
      <formula>"NO"</formula>
    </cfRule>
  </conditionalFormatting>
  <conditionalFormatting sqref="G262">
    <cfRule type="cellIs" dxfId="31" priority="28" operator="equal">
      <formula>"n/a"</formula>
    </cfRule>
  </conditionalFormatting>
  <conditionalFormatting sqref="F262">
    <cfRule type="cellIs" dxfId="30" priority="27" operator="equal">
      <formula>"NO"</formula>
    </cfRule>
  </conditionalFormatting>
  <conditionalFormatting sqref="G427">
    <cfRule type="cellIs" dxfId="29" priority="26" operator="equal">
      <formula>"n/a"</formula>
    </cfRule>
  </conditionalFormatting>
  <conditionalFormatting sqref="F427">
    <cfRule type="cellIs" dxfId="28" priority="25" operator="equal">
      <formula>"NO"</formula>
    </cfRule>
  </conditionalFormatting>
  <conditionalFormatting sqref="G268">
    <cfRule type="cellIs" dxfId="27" priority="24" operator="equal">
      <formula>"n/a"</formula>
    </cfRule>
  </conditionalFormatting>
  <conditionalFormatting sqref="F268">
    <cfRule type="cellIs" dxfId="26" priority="23" operator="equal">
      <formula>"NO"</formula>
    </cfRule>
  </conditionalFormatting>
  <conditionalFormatting sqref="F271">
    <cfRule type="cellIs" dxfId="25" priority="22" operator="equal">
      <formula>"NO"</formula>
    </cfRule>
  </conditionalFormatting>
  <conditionalFormatting sqref="G272">
    <cfRule type="cellIs" dxfId="24" priority="21" operator="equal">
      <formula>"n/a"</formula>
    </cfRule>
  </conditionalFormatting>
  <conditionalFormatting sqref="F272">
    <cfRule type="cellIs" dxfId="23" priority="20" operator="equal">
      <formula>"NO"</formula>
    </cfRule>
  </conditionalFormatting>
  <conditionalFormatting sqref="G334">
    <cfRule type="cellIs" dxfId="22" priority="19" operator="equal">
      <formula>"n/a"</formula>
    </cfRule>
  </conditionalFormatting>
  <conditionalFormatting sqref="F334">
    <cfRule type="cellIs" dxfId="21" priority="18" operator="equal">
      <formula>"NO"</formula>
    </cfRule>
  </conditionalFormatting>
  <conditionalFormatting sqref="G360">
    <cfRule type="cellIs" dxfId="20" priority="17" operator="equal">
      <formula>"n/a"</formula>
    </cfRule>
  </conditionalFormatting>
  <conditionalFormatting sqref="F360">
    <cfRule type="cellIs" dxfId="19" priority="16" operator="equal">
      <formula>"NO"</formula>
    </cfRule>
  </conditionalFormatting>
  <conditionalFormatting sqref="G380">
    <cfRule type="cellIs" dxfId="18" priority="15" operator="equal">
      <formula>"n/a"</formula>
    </cfRule>
  </conditionalFormatting>
  <conditionalFormatting sqref="F380">
    <cfRule type="cellIs" dxfId="17" priority="14" operator="equal">
      <formula>"NO"</formula>
    </cfRule>
  </conditionalFormatting>
  <conditionalFormatting sqref="G213">
    <cfRule type="cellIs" dxfId="16" priority="11" operator="equal">
      <formula>"n/a"</formula>
    </cfRule>
  </conditionalFormatting>
  <conditionalFormatting sqref="F213">
    <cfRule type="cellIs" dxfId="15" priority="10" operator="equal">
      <formula>"NO"</formula>
    </cfRule>
  </conditionalFormatting>
  <conditionalFormatting sqref="G229:G230">
    <cfRule type="cellIs" dxfId="14" priority="9" operator="equal">
      <formula>"n/a"</formula>
    </cfRule>
  </conditionalFormatting>
  <conditionalFormatting sqref="F229:F230">
    <cfRule type="cellIs" dxfId="13" priority="8" operator="equal">
      <formula>"NO"</formula>
    </cfRule>
  </conditionalFormatting>
  <conditionalFormatting sqref="G17">
    <cfRule type="cellIs" dxfId="12" priority="7" operator="equal">
      <formula>"n/a"</formula>
    </cfRule>
  </conditionalFormatting>
  <conditionalFormatting sqref="F17">
    <cfRule type="cellIs" dxfId="11" priority="6" operator="equal">
      <formula>"NO"</formula>
    </cfRule>
  </conditionalFormatting>
  <conditionalFormatting sqref="G158">
    <cfRule type="cellIs" dxfId="10" priority="5" operator="equal">
      <formula>"n/a"</formula>
    </cfRule>
  </conditionalFormatting>
  <conditionalFormatting sqref="F158">
    <cfRule type="cellIs" dxfId="9" priority="4" operator="equal">
      <formula>"NO"</formula>
    </cfRule>
  </conditionalFormatting>
  <conditionalFormatting sqref="G255">
    <cfRule type="cellIs" dxfId="8" priority="3" operator="equal">
      <formula>"n/a"</formula>
    </cfRule>
  </conditionalFormatting>
  <conditionalFormatting sqref="F255">
    <cfRule type="cellIs" dxfId="7" priority="2" operator="equal">
      <formula>"NO"</formula>
    </cfRule>
  </conditionalFormatting>
  <conditionalFormatting sqref="G430">
    <cfRule type="cellIs" dxfId="6" priority="1" operator="equal">
      <formula>"n/a"</formula>
    </cfRule>
  </conditionalFormatting>
  <hyperlinks>
    <hyperlink ref="B262" location="CurrencyCode" display="LocationCurrency" xr:uid="{00000000-0004-0000-0000-000003000000}"/>
    <hyperlink ref="B427" location="CurrencyCode" display="ReinsuranceCurrency" xr:uid="{00000000-0004-0000-0000-000004000000}"/>
    <hyperlink ref="B11" location="CurrencyCode" display="LayerCurrency" xr:uid="{00000000-0004-0000-0000-000005000000}"/>
    <hyperlink ref="B325" location="SprinklerType" display="SprinklerType" xr:uid="{00000000-0004-0000-0000-000008000000}"/>
    <hyperlink ref="B330" location="RoofEquipment" display="RoofEquipment" xr:uid="{00000000-0004-0000-0000-000009000000}"/>
    <hyperlink ref="B331" location="RoofFrame" display="RoofFrame" xr:uid="{00000000-0004-0000-0000-00000A000000}"/>
    <hyperlink ref="B351" location="RoofEquipment" display="GroundEquipment" xr:uid="{00000000-0004-0000-0000-00000B000000}"/>
    <hyperlink ref="B363" location="RoofCondition" display="Fatigue" xr:uid="{00000000-0004-0000-0000-00000C000000}"/>
    <hyperlink ref="B365" location="RoofCondition" display="BIPreparedness" xr:uid="{00000000-0004-0000-0000-00000D000000}"/>
    <hyperlink ref="B366" location="RoofCondition" display="BIRedundancy" xr:uid="{00000000-0004-0000-0000-00000E000000}"/>
    <hyperlink ref="B377" location="RoofCondition" display="MechEquiptSide" xr:uid="{00000000-0004-0000-0000-00000F000000}"/>
    <hyperlink ref="B385" location="RoofCondition" display="FloodDebrisVuln" xr:uid="{00000000-0004-0000-0000-000010000000}"/>
    <hyperlink ref="B393" location="BuildingType" display="BuildingType" xr:uid="{00000000-0004-0000-0000-000011000000}"/>
    <hyperlink ref="B394" location="RoofCondition" display="Packaging" xr:uid="{00000000-0004-0000-0000-000012000000}"/>
    <hyperlink ref="B395" location="RoofCondition" display="Protection" xr:uid="{00000000-0004-0000-0000-000013000000}"/>
    <hyperlink ref="B396" location="RoofCondition" display="SalvageProtection" xr:uid="{00000000-0004-0000-0000-000014000000}"/>
    <hyperlink ref="B353" location="RoofCondition" display="RoofCondition" xr:uid="{00000000-0004-0000-0000-000015000000}"/>
    <hyperlink ref="B360" location="MultiStoryHall" display="CrippleWall" xr:uid="{00000000-0004-0000-0000-000016000000}"/>
    <hyperlink ref="B332" location="RoofCondition" display="RoofMaintenance" xr:uid="{00000000-0004-0000-0000-000017000000}"/>
    <hyperlink ref="B429" location="ReinsType" display="ReinsType" xr:uid="{00000000-0004-0000-0000-000018000000}"/>
    <hyperlink ref="B430" location="AttachmentBasis" display="AttachmentBasis" xr:uid="{00000000-0004-0000-0000-000019000000}"/>
    <hyperlink ref="B269" location="PayoutBasis" display="PayoutBasis" xr:uid="{00000000-0004-0000-0000-00001A000000}"/>
    <hyperlink ref="B450" location="RiskLevel" display="RiskLevel" xr:uid="{00000000-0004-0000-0000-00001B000000}"/>
    <hyperlink ref="B249" location="Units" display="FloorAreaUnit" xr:uid="{00000000-0004-0000-0000-00001C000000}"/>
    <hyperlink ref="B368" location="Units" display="BuildingElevationUnit" xr:uid="{00000000-0004-0000-0000-00001D000000}"/>
    <hyperlink ref="B371" location="Units" display="CustomElevationUnit" xr:uid="{00000000-0004-0000-0000-00001E000000}"/>
    <hyperlink ref="B384" location="Units" display="FinishedFloorElevationUnit" xr:uid="{00000000-0004-0000-0000-00001F000000}"/>
    <hyperlink ref="B387" location="Units" display="BaseFloodElevationUnit" xr:uid="{00000000-0004-0000-0000-000020000000}"/>
    <hyperlink ref="B389" location="Units" display="BuildingHeightUnit" xr:uid="{00000000-0004-0000-0000-000021000000}"/>
    <hyperlink ref="B236" location="AddressMatch" display="AddressMatch" xr:uid="{00000000-0004-0000-0000-000022000000}"/>
    <hyperlink ref="B8" location="SubmitStatus" display="AccStatus" xr:uid="{00000000-0004-0000-0000-000023000000}"/>
    <hyperlink ref="B378" location="ContentVulnerability" display="ContentsWindVuln" xr:uid="{00000000-0004-0000-0000-000024000000}"/>
    <hyperlink ref="B379" location="ContentVulnerability" display="ContentsFloodVuln" xr:uid="{00000000-0004-0000-0000-000025000000}"/>
    <hyperlink ref="B380" location="ContentVulnerability" display="ContentsQuakeVuln" xr:uid="{00000000-0004-0000-0000-000026000000}"/>
    <hyperlink ref="B68" location="SubmitStatus" display="PolStatus" xr:uid="{00000000-0004-0000-0000-000027000000}"/>
    <hyperlink ref="B136" location="StepTriggerTypeCode" display="StepTriggerType" xr:uid="{00000000-0004-0000-0000-000028000000}"/>
    <hyperlink ref="B221" location="Country" display="CountryCode" xr:uid="{00000000-0004-0000-0000-000029000000}"/>
    <hyperlink ref="B243" location="Occupancy" display="OccupancyCode" xr:uid="{00000000-0004-0000-0000-00002A000000}"/>
    <hyperlink ref="B244" location="Construction" display="ConstructionCode" xr:uid="{00000000-0004-0000-0000-00002B000000}"/>
    <hyperlink ref="B327" location="RoofCover" display="RoofCover" xr:uid="{00000000-0004-0000-0000-00002C000000}"/>
    <hyperlink ref="B329" location="RoofGeometry" display="RoofGeometry" xr:uid="{00000000-0004-0000-0000-00002D000000}"/>
    <hyperlink ref="B333" location="BuildingCondition" display="BuildingCondition" xr:uid="{00000000-0004-0000-0000-00002E000000}"/>
    <hyperlink ref="B334" location="RoofAttachedStructure" display="RoofAttachedStructures" xr:uid="{00000000-0004-0000-0000-00002F000000}"/>
    <hyperlink ref="B335" location="RoofDeck" display="RoofDeck" xr:uid="{00000000-0004-0000-0000-000030000000}"/>
    <hyperlink ref="B336" location="RoofPitch" display="RoofPitch" xr:uid="{00000000-0004-0000-0000-000031000000}"/>
    <hyperlink ref="B337" location="RoofAnchorage" display="RoofAnchorage" xr:uid="{00000000-0004-0000-0000-000032000000}"/>
    <hyperlink ref="B338" location="RoofDeckAttachment" display="RoofDeckAttachment" xr:uid="{00000000-0004-0000-0000-000033000000}"/>
    <hyperlink ref="B339" location="RoofCoverAttachment" display="RoofCoverAttachment" xr:uid="{00000000-0004-0000-0000-000034000000}"/>
    <hyperlink ref="B340" location="GlassType" display="GlassType" xr:uid="{00000000-0004-0000-0000-000035000000}"/>
    <hyperlink ref="B341" location="LatticeType" display="LatticeType" xr:uid="{00000000-0004-0000-0000-000036000000}"/>
    <hyperlink ref="B343" location="SoftStory" display="SoftStory" xr:uid="{00000000-0004-0000-0000-000037000000}"/>
    <hyperlink ref="B344" location="Basement" display="Basement" xr:uid="{00000000-0004-0000-0000-000038000000}"/>
    <hyperlink ref="B346" location="WindowProtection" display="WindowProtection" xr:uid="{00000000-0004-0000-0000-000039000000}"/>
    <hyperlink ref="B347" location="FoundationConnection" display="FoundationType" xr:uid="{00000000-0004-0000-0000-00003A000000}"/>
    <hyperlink ref="B348" location="WallAttachedStructure" display="WallAttachedStructure" xr:uid="{00000000-0004-0000-0000-00003B000000}"/>
    <hyperlink ref="B349" location="AppurtenantStructure" display="AppurtenantStructure" xr:uid="{00000000-0004-0000-0000-00003C000000}"/>
    <hyperlink ref="B350" location="IBHSFortified" display="ConstructionQuality" xr:uid="{00000000-0004-0000-0000-00003D000000}"/>
    <hyperlink ref="B352" location="Equipment" display="EquipmentBracing" xr:uid="{00000000-0004-0000-0000-00003E000000}"/>
    <hyperlink ref="B354" location="BuildingShape" display="BuildingShape" xr:uid="{00000000-0004-0000-0000-00003F000000}"/>
    <hyperlink ref="B355" location="ShapeIrregularity" display="ShapeIrregularity" xr:uid="{00000000-0004-0000-0000-000040000000}"/>
    <hyperlink ref="B356" location="Pounding" display="Pounding" xr:uid="{00000000-0004-0000-0000-000041000000}"/>
    <hyperlink ref="B357" location="Ornamentation" display="Ornamentation" xr:uid="{00000000-0004-0000-0000-000042000000}"/>
    <hyperlink ref="B358" location="BaseIsolation" display="SpecialEQConstruction" xr:uid="{00000000-0004-0000-0000-000043000000}"/>
    <hyperlink ref="B359" location="Retrofit" display="Retrofit" xr:uid="{00000000-0004-0000-0000-000044000000}"/>
    <hyperlink ref="B361" location="FoundationConnection" display="FoundationConnection" xr:uid="{00000000-0004-0000-0000-000045000000}"/>
    <hyperlink ref="B362" location="ShortColumn" display="ShortColumn" xr:uid="{00000000-0004-0000-0000-000046000000}"/>
    <hyperlink ref="B364" location="WallSiding" display="Cladding" xr:uid="{00000000-0004-0000-0000-000047000000}"/>
    <hyperlink ref="B372" location="Tank" display="Tank" xr:uid="{00000000-0004-0000-0000-000048000000}"/>
    <hyperlink ref="B373" location="Redundancy" display="Redundancy" xr:uid="{00000000-0004-0000-0000-000049000000}"/>
    <hyperlink ref="B374" location="InternalPartition" display="InternalPartition" xr:uid="{00000000-0004-0000-0000-00004A000000}"/>
    <hyperlink ref="B375" location="ExternalDoors" display="ExternalDoors" xr:uid="{00000000-0004-0000-0000-00004B000000}"/>
    <hyperlink ref="B376" location="Torsion" display="Torsion" xr:uid="{00000000-0004-0000-0000-00004C000000}"/>
    <hyperlink ref="B381" location="SmallDebris" display="SmallDebris" xr:uid="{00000000-0004-0000-0000-00004D000000}"/>
    <hyperlink ref="B391" location="TreeExposure" display="TreeExposure" xr:uid="{00000000-0004-0000-0000-00004E000000}"/>
    <hyperlink ref="B392" location="Chimney" display="Chimney" xr:uid="{00000000-0004-0000-0000-00004F000000}"/>
    <hyperlink ref="B397" location="ValuableStorage" display="ValuablesStorage" xr:uid="{00000000-0004-0000-0000-000050000000}"/>
    <hyperlink ref="B399" location="BrickVeneer" display="BrickVeneer" xr:uid="{00000000-0004-0000-0000-000051000000}"/>
    <hyperlink ref="B400" location="FEMACompliance" display="FEMACompliance" xr:uid="{00000000-0004-0000-0000-000052000000}"/>
    <hyperlink ref="B403" location="MultiStoryHall" display="MultiStoryHall" xr:uid="{00000000-0004-0000-0000-000053000000}"/>
    <hyperlink ref="B404" location="BuildingExteriorOpening" display="BuildingExteriorOpening" xr:uid="{00000000-0004-0000-0000-000054000000}"/>
    <hyperlink ref="B405" location="ServiceEquipmentProtection" display="ServiceEquipmentProtection" xr:uid="{00000000-0004-0000-0000-000055000000}"/>
    <hyperlink ref="B406" location="TallOneStory" display="TallOneStory" xr:uid="{00000000-0004-0000-0000-000056000000}"/>
    <hyperlink ref="B407" location="TerrainRoughness" display="TerrainRoughness" xr:uid="{00000000-0004-0000-0000-000057000000}"/>
    <hyperlink ref="C231" r:id="rId1" xr:uid="{B6228381-D145-452D-AFBF-5F80EE692817}"/>
    <hyperlink ref="C232" r:id="rId2" xr:uid="{21A9E6D7-48F7-467B-8B54-DF65236D21AC}"/>
  </hyperlinks>
  <pageMargins left="0.7" right="0.7" top="0.75" bottom="0.75" header="0.3" footer="0.3"/>
  <pageSetup paperSize="9" orientation="portrait"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I358"/>
  <sheetViews>
    <sheetView zoomScale="80" zoomScaleNormal="80" workbookViewId="0">
      <selection activeCell="A36" sqref="A36"/>
    </sheetView>
  </sheetViews>
  <sheetFormatPr defaultRowHeight="14.5" x14ac:dyDescent="0.35"/>
  <cols>
    <col min="1" max="1" width="22.7265625" style="32" bestFit="1" customWidth="1"/>
    <col min="2" max="2" width="29.1796875" style="32" bestFit="1" customWidth="1"/>
    <col min="3" max="3" width="16" style="32" bestFit="1" customWidth="1"/>
    <col min="4" max="4" width="17.26953125" style="32" bestFit="1" customWidth="1"/>
    <col min="5" max="5" width="14.81640625" style="32" bestFit="1" customWidth="1"/>
    <col min="6" max="6" width="11.54296875" style="32" bestFit="1" customWidth="1"/>
    <col min="7" max="7" width="15.26953125" style="32" bestFit="1" customWidth="1"/>
    <col min="8" max="8" width="18.81640625" style="32" bestFit="1" customWidth="1"/>
    <col min="9" max="9" width="30.54296875" bestFit="1" customWidth="1"/>
  </cols>
  <sheetData>
    <row r="1" spans="1:9" s="1" customFormat="1" x14ac:dyDescent="0.35">
      <c r="A1" s="80" t="s">
        <v>1676</v>
      </c>
      <c r="B1" s="80" t="s">
        <v>1677</v>
      </c>
      <c r="C1" s="80" t="s">
        <v>1678</v>
      </c>
      <c r="D1" s="80" t="s">
        <v>1679</v>
      </c>
      <c r="E1" s="80" t="s">
        <v>1680</v>
      </c>
      <c r="F1" s="80" t="s">
        <v>1681</v>
      </c>
      <c r="G1" s="80" t="s">
        <v>1732</v>
      </c>
      <c r="H1" s="80" t="s">
        <v>1682</v>
      </c>
      <c r="I1" s="1" t="s">
        <v>0</v>
      </c>
    </row>
    <row r="2" spans="1:9" x14ac:dyDescent="0.35">
      <c r="A2" s="32" t="s">
        <v>1552</v>
      </c>
      <c r="B2" s="32" t="s">
        <v>2577</v>
      </c>
      <c r="C2" s="32" t="s">
        <v>1684</v>
      </c>
      <c r="D2" s="32">
        <v>4</v>
      </c>
      <c r="E2" s="32">
        <v>10</v>
      </c>
      <c r="F2" s="32">
        <v>0</v>
      </c>
      <c r="G2" s="35" t="s">
        <v>1182</v>
      </c>
      <c r="H2" s="35" t="s">
        <v>1683</v>
      </c>
    </row>
    <row r="3" spans="1:9" x14ac:dyDescent="0.35">
      <c r="A3" s="32" t="s">
        <v>1552</v>
      </c>
      <c r="B3" s="32" t="s">
        <v>2578</v>
      </c>
      <c r="C3" s="32" t="s">
        <v>1684</v>
      </c>
      <c r="D3" s="32">
        <v>4</v>
      </c>
      <c r="E3" s="32">
        <v>10</v>
      </c>
      <c r="F3" s="32">
        <v>0</v>
      </c>
      <c r="G3" s="35" t="s">
        <v>1182</v>
      </c>
      <c r="H3" s="35" t="s">
        <v>1683</v>
      </c>
    </row>
    <row r="4" spans="1:9" x14ac:dyDescent="0.35">
      <c r="A4" s="32" t="s">
        <v>1552</v>
      </c>
      <c r="B4" s="32" t="s">
        <v>376</v>
      </c>
      <c r="C4" s="32" t="s">
        <v>1684</v>
      </c>
      <c r="D4" s="32">
        <v>4</v>
      </c>
      <c r="E4" s="32">
        <v>10</v>
      </c>
      <c r="F4" s="32">
        <v>0</v>
      </c>
      <c r="G4" s="35" t="s">
        <v>1182</v>
      </c>
      <c r="H4" s="35" t="s">
        <v>1683</v>
      </c>
    </row>
    <row r="5" spans="1:9" x14ac:dyDescent="0.35">
      <c r="A5" s="32" t="s">
        <v>1552</v>
      </c>
      <c r="B5" s="32" t="s">
        <v>1654</v>
      </c>
      <c r="C5" s="32" t="s">
        <v>1685</v>
      </c>
      <c r="D5" s="32">
        <v>1</v>
      </c>
      <c r="E5" s="32">
        <v>3</v>
      </c>
      <c r="F5" s="32">
        <v>0</v>
      </c>
      <c r="G5" s="35" t="s">
        <v>1182</v>
      </c>
      <c r="H5" s="35" t="s">
        <v>1686</v>
      </c>
    </row>
    <row r="6" spans="1:9" x14ac:dyDescent="0.35">
      <c r="A6" s="32" t="s">
        <v>1552</v>
      </c>
      <c r="B6" s="32" t="s">
        <v>1687</v>
      </c>
      <c r="C6" s="32" t="s">
        <v>1685</v>
      </c>
      <c r="D6" s="32">
        <v>1</v>
      </c>
      <c r="E6" s="32">
        <v>3</v>
      </c>
      <c r="F6" s="32">
        <v>0</v>
      </c>
      <c r="G6" s="35" t="s">
        <v>1182</v>
      </c>
      <c r="H6" s="35" t="s">
        <v>1686</v>
      </c>
    </row>
    <row r="7" spans="1:9" x14ac:dyDescent="0.35">
      <c r="A7" s="32" t="s">
        <v>1552</v>
      </c>
      <c r="B7" s="32" t="s">
        <v>1658</v>
      </c>
      <c r="C7" s="32" t="s">
        <v>1685</v>
      </c>
      <c r="D7" s="32">
        <v>1</v>
      </c>
      <c r="E7" s="32">
        <v>3</v>
      </c>
      <c r="F7" s="32">
        <v>0</v>
      </c>
      <c r="G7" s="35" t="s">
        <v>1182</v>
      </c>
      <c r="H7" s="35" t="s">
        <v>1686</v>
      </c>
    </row>
    <row r="8" spans="1:9" x14ac:dyDescent="0.35">
      <c r="A8" s="32" t="s">
        <v>1552</v>
      </c>
      <c r="B8" s="32" t="s">
        <v>1689</v>
      </c>
      <c r="C8" s="32" t="s">
        <v>1690</v>
      </c>
      <c r="D8" s="32">
        <v>8</v>
      </c>
      <c r="E8" s="32">
        <v>53</v>
      </c>
      <c r="F8" s="32">
        <v>0</v>
      </c>
      <c r="G8" s="35" t="s">
        <v>1182</v>
      </c>
      <c r="H8" s="35" t="s">
        <v>1686</v>
      </c>
    </row>
    <row r="9" spans="1:9" x14ac:dyDescent="0.35">
      <c r="A9" s="32" t="s">
        <v>1552</v>
      </c>
      <c r="B9" s="32" t="s">
        <v>1691</v>
      </c>
      <c r="C9" s="32" t="s">
        <v>1690</v>
      </c>
      <c r="D9" s="32">
        <v>8</v>
      </c>
      <c r="E9" s="32">
        <v>53</v>
      </c>
      <c r="F9" s="32">
        <v>0</v>
      </c>
      <c r="G9" s="35" t="s">
        <v>1182</v>
      </c>
      <c r="H9" s="35" t="s">
        <v>1686</v>
      </c>
    </row>
    <row r="10" spans="1:9" x14ac:dyDescent="0.35">
      <c r="A10" s="32" t="s">
        <v>1552</v>
      </c>
      <c r="B10" s="32" t="s">
        <v>1692</v>
      </c>
      <c r="C10" s="32" t="s">
        <v>1690</v>
      </c>
      <c r="D10" s="32">
        <v>8</v>
      </c>
      <c r="E10" s="32">
        <v>53</v>
      </c>
      <c r="F10" s="32">
        <v>0</v>
      </c>
      <c r="G10" s="35" t="s">
        <v>1182</v>
      </c>
      <c r="H10" s="35" t="s">
        <v>1686</v>
      </c>
    </row>
    <row r="11" spans="1:9" x14ac:dyDescent="0.35">
      <c r="A11" s="32" t="s">
        <v>1552</v>
      </c>
      <c r="B11" s="32" t="s">
        <v>1659</v>
      </c>
      <c r="C11" s="32" t="s">
        <v>1685</v>
      </c>
      <c r="D11" s="32">
        <v>1</v>
      </c>
      <c r="E11" s="32">
        <v>3</v>
      </c>
      <c r="F11" s="32">
        <v>0</v>
      </c>
      <c r="G11" s="35" t="s">
        <v>1182</v>
      </c>
      <c r="H11" s="35" t="s">
        <v>1686</v>
      </c>
    </row>
    <row r="12" spans="1:9" x14ac:dyDescent="0.35">
      <c r="A12" s="32" t="s">
        <v>1552</v>
      </c>
      <c r="B12" s="32" t="s">
        <v>1693</v>
      </c>
      <c r="C12" s="32" t="s">
        <v>1685</v>
      </c>
      <c r="D12" s="32">
        <v>1</v>
      </c>
      <c r="E12" s="32">
        <v>3</v>
      </c>
      <c r="F12" s="32">
        <v>0</v>
      </c>
      <c r="G12" s="35" t="s">
        <v>1182</v>
      </c>
      <c r="H12" s="35" t="s">
        <v>1686</v>
      </c>
    </row>
    <row r="13" spans="1:9" x14ac:dyDescent="0.35">
      <c r="A13" s="32" t="s">
        <v>1552</v>
      </c>
      <c r="B13" s="32" t="s">
        <v>1660</v>
      </c>
      <c r="C13" s="32" t="s">
        <v>1685</v>
      </c>
      <c r="D13" s="32">
        <v>1</v>
      </c>
      <c r="E13" s="32">
        <v>3</v>
      </c>
      <c r="F13" s="32">
        <v>0</v>
      </c>
      <c r="G13" s="35" t="s">
        <v>1182</v>
      </c>
      <c r="H13" s="35" t="s">
        <v>1686</v>
      </c>
    </row>
    <row r="14" spans="1:9" x14ac:dyDescent="0.35">
      <c r="A14" s="32" t="s">
        <v>1552</v>
      </c>
      <c r="B14" s="32" t="s">
        <v>1694</v>
      </c>
      <c r="C14" s="32" t="s">
        <v>1690</v>
      </c>
      <c r="D14" s="32">
        <v>8</v>
      </c>
      <c r="E14" s="32">
        <v>53</v>
      </c>
      <c r="F14" s="32">
        <v>0</v>
      </c>
      <c r="G14" s="35" t="s">
        <v>1182</v>
      </c>
      <c r="H14" s="35" t="s">
        <v>1686</v>
      </c>
    </row>
    <row r="15" spans="1:9" x14ac:dyDescent="0.35">
      <c r="A15" s="32" t="s">
        <v>1500</v>
      </c>
      <c r="B15" s="32" t="s">
        <v>2578</v>
      </c>
      <c r="C15" s="32" t="s">
        <v>1684</v>
      </c>
      <c r="D15" s="32">
        <v>4</v>
      </c>
      <c r="E15" s="32">
        <v>10</v>
      </c>
      <c r="F15" s="32">
        <v>0</v>
      </c>
      <c r="G15" s="35" t="s">
        <v>1182</v>
      </c>
      <c r="H15" s="35" t="s">
        <v>1683</v>
      </c>
    </row>
    <row r="16" spans="1:9" x14ac:dyDescent="0.35">
      <c r="A16" s="95" t="s">
        <v>1500</v>
      </c>
      <c r="B16" s="32" t="s">
        <v>1954</v>
      </c>
      <c r="C16" s="32" t="s">
        <v>1696</v>
      </c>
      <c r="D16" s="32">
        <v>40</v>
      </c>
      <c r="E16" s="32">
        <v>0</v>
      </c>
      <c r="F16" s="32">
        <v>0</v>
      </c>
      <c r="G16" s="35" t="s">
        <v>1182</v>
      </c>
      <c r="H16" s="35" t="s">
        <v>1683</v>
      </c>
    </row>
    <row r="17" spans="1:8" x14ac:dyDescent="0.35">
      <c r="A17" s="32" t="s">
        <v>1500</v>
      </c>
      <c r="B17" s="32" t="s">
        <v>1955</v>
      </c>
      <c r="C17" s="32" t="s">
        <v>1696</v>
      </c>
      <c r="D17" s="32">
        <v>100</v>
      </c>
      <c r="E17" s="32">
        <v>0</v>
      </c>
      <c r="F17" s="32">
        <v>0</v>
      </c>
      <c r="G17" s="35" t="s">
        <v>1182</v>
      </c>
      <c r="H17" s="35" t="s">
        <v>1683</v>
      </c>
    </row>
    <row r="18" spans="1:8" x14ac:dyDescent="0.35">
      <c r="A18" s="32" t="s">
        <v>1500</v>
      </c>
      <c r="B18" s="32" t="s">
        <v>1956</v>
      </c>
      <c r="C18" s="32" t="s">
        <v>1697</v>
      </c>
      <c r="D18" s="32">
        <v>40</v>
      </c>
      <c r="E18" s="32">
        <v>0</v>
      </c>
      <c r="F18" s="32">
        <v>0</v>
      </c>
      <c r="G18" s="35" t="s">
        <v>1698</v>
      </c>
      <c r="H18" s="35" t="s">
        <v>1683</v>
      </c>
    </row>
    <row r="19" spans="1:8" x14ac:dyDescent="0.35">
      <c r="A19" s="32" t="s">
        <v>1500</v>
      </c>
      <c r="B19" s="32" t="s">
        <v>1957</v>
      </c>
      <c r="C19" s="32" t="s">
        <v>1695</v>
      </c>
      <c r="D19" s="32">
        <v>1</v>
      </c>
      <c r="E19" s="32">
        <v>0</v>
      </c>
      <c r="F19" s="32">
        <v>0</v>
      </c>
      <c r="G19" s="35" t="s">
        <v>1182</v>
      </c>
      <c r="H19" s="35" t="s">
        <v>1683</v>
      </c>
    </row>
    <row r="20" spans="1:8" x14ac:dyDescent="0.35">
      <c r="A20" s="32" t="s">
        <v>1500</v>
      </c>
      <c r="B20" s="32" t="s">
        <v>1951</v>
      </c>
      <c r="C20" s="32" t="s">
        <v>1696</v>
      </c>
      <c r="D20" s="32">
        <v>40</v>
      </c>
      <c r="E20" s="32">
        <v>0</v>
      </c>
      <c r="F20" s="32">
        <v>0</v>
      </c>
      <c r="G20" s="35" t="s">
        <v>1698</v>
      </c>
      <c r="H20" s="35" t="s">
        <v>1683</v>
      </c>
    </row>
    <row r="21" spans="1:8" x14ac:dyDescent="0.35">
      <c r="A21" s="32" t="s">
        <v>1500</v>
      </c>
      <c r="B21" s="32" t="s">
        <v>1699</v>
      </c>
      <c r="C21" s="32" t="s">
        <v>1684</v>
      </c>
      <c r="D21" s="32">
        <v>4</v>
      </c>
      <c r="E21" s="32">
        <v>10</v>
      </c>
      <c r="F21" s="32">
        <v>0</v>
      </c>
      <c r="G21" s="35" t="s">
        <v>1182</v>
      </c>
      <c r="H21" s="35" t="s">
        <v>1683</v>
      </c>
    </row>
    <row r="22" spans="1:8" x14ac:dyDescent="0.35">
      <c r="A22" s="32" t="s">
        <v>1500</v>
      </c>
      <c r="B22" s="32" t="s">
        <v>5</v>
      </c>
      <c r="C22" s="32" t="s">
        <v>1695</v>
      </c>
      <c r="D22" s="32">
        <v>3</v>
      </c>
      <c r="E22" s="32">
        <v>0</v>
      </c>
      <c r="F22" s="32">
        <v>0</v>
      </c>
      <c r="G22" s="35" t="s">
        <v>1182</v>
      </c>
      <c r="H22" s="35" t="s">
        <v>1683</v>
      </c>
    </row>
    <row r="23" spans="1:8" x14ac:dyDescent="0.35">
      <c r="A23" s="32" t="s">
        <v>1500</v>
      </c>
      <c r="B23" s="32" t="s">
        <v>1628</v>
      </c>
      <c r="C23" s="32" t="s">
        <v>1697</v>
      </c>
      <c r="D23" s="32">
        <v>20</v>
      </c>
      <c r="E23" s="32">
        <v>0</v>
      </c>
      <c r="F23" s="32">
        <v>0</v>
      </c>
      <c r="G23" s="35" t="s">
        <v>1698</v>
      </c>
      <c r="H23" s="35" t="s">
        <v>1683</v>
      </c>
    </row>
    <row r="24" spans="1:8" x14ac:dyDescent="0.35">
      <c r="A24" s="32" t="s">
        <v>1500</v>
      </c>
      <c r="B24" s="32" t="s">
        <v>1629</v>
      </c>
      <c r="C24" s="32" t="s">
        <v>1697</v>
      </c>
      <c r="D24" s="32">
        <v>20</v>
      </c>
      <c r="E24" s="32">
        <v>0</v>
      </c>
      <c r="F24" s="32">
        <v>0</v>
      </c>
      <c r="G24" s="35" t="s">
        <v>1698</v>
      </c>
      <c r="H24" s="35" t="s">
        <v>1683</v>
      </c>
    </row>
    <row r="25" spans="1:8" x14ac:dyDescent="0.35">
      <c r="A25" s="32" t="s">
        <v>1500</v>
      </c>
      <c r="B25" s="32" t="s">
        <v>1630</v>
      </c>
      <c r="C25" s="32" t="s">
        <v>1697</v>
      </c>
      <c r="D25" s="32">
        <v>20</v>
      </c>
      <c r="E25" s="32">
        <v>0</v>
      </c>
      <c r="F25" s="32">
        <v>0</v>
      </c>
      <c r="G25" s="35" t="s">
        <v>1698</v>
      </c>
      <c r="H25" s="35" t="s">
        <v>1683</v>
      </c>
    </row>
    <row r="26" spans="1:8" x14ac:dyDescent="0.35">
      <c r="A26" s="32" t="s">
        <v>1500</v>
      </c>
      <c r="B26" s="32" t="s">
        <v>1631</v>
      </c>
      <c r="C26" s="32" t="s">
        <v>1697</v>
      </c>
      <c r="D26" s="32">
        <v>20</v>
      </c>
      <c r="E26" s="32">
        <v>0</v>
      </c>
      <c r="F26" s="32">
        <v>0</v>
      </c>
      <c r="G26" s="35" t="s">
        <v>1698</v>
      </c>
      <c r="H26" s="35" t="s">
        <v>1683</v>
      </c>
    </row>
    <row r="27" spans="1:8" x14ac:dyDescent="0.35">
      <c r="A27" s="32" t="s">
        <v>1500</v>
      </c>
      <c r="B27" s="32" t="s">
        <v>1632</v>
      </c>
      <c r="C27" s="32" t="s">
        <v>1697</v>
      </c>
      <c r="D27" s="32">
        <v>20</v>
      </c>
      <c r="E27" s="32">
        <v>0</v>
      </c>
      <c r="F27" s="32">
        <v>0</v>
      </c>
      <c r="G27" s="35" t="s">
        <v>1698</v>
      </c>
      <c r="H27" s="35" t="s">
        <v>1683</v>
      </c>
    </row>
    <row r="28" spans="1:8" x14ac:dyDescent="0.35">
      <c r="A28" s="32" t="s">
        <v>1406</v>
      </c>
      <c r="B28" s="32" t="s">
        <v>1699</v>
      </c>
      <c r="C28" s="32" t="s">
        <v>1684</v>
      </c>
      <c r="D28" s="32">
        <v>4</v>
      </c>
      <c r="E28" s="32">
        <v>10</v>
      </c>
      <c r="F28" s="32">
        <v>0</v>
      </c>
      <c r="G28" s="35" t="s">
        <v>1182</v>
      </c>
      <c r="H28" s="35" t="s">
        <v>1683</v>
      </c>
    </row>
    <row r="29" spans="1:8" x14ac:dyDescent="0.35">
      <c r="A29" s="32" t="s">
        <v>1406</v>
      </c>
      <c r="B29" s="32" t="s">
        <v>372</v>
      </c>
      <c r="C29" s="32" t="s">
        <v>1697</v>
      </c>
      <c r="D29" s="32">
        <v>40</v>
      </c>
      <c r="E29" s="32">
        <v>0</v>
      </c>
      <c r="F29" s="32">
        <v>0</v>
      </c>
      <c r="G29" s="35" t="s">
        <v>1182</v>
      </c>
      <c r="H29" s="35" t="s">
        <v>1683</v>
      </c>
    </row>
    <row r="30" spans="1:8" x14ac:dyDescent="0.35">
      <c r="A30" s="32" t="s">
        <v>1593</v>
      </c>
      <c r="B30" s="32" t="s">
        <v>2579</v>
      </c>
      <c r="C30" s="32" t="s">
        <v>1684</v>
      </c>
      <c r="D30" s="32">
        <v>4</v>
      </c>
      <c r="E30" s="32">
        <v>10</v>
      </c>
      <c r="F30" s="32">
        <v>0</v>
      </c>
      <c r="G30" s="35" t="s">
        <v>1182</v>
      </c>
      <c r="H30" s="35" t="s">
        <v>1683</v>
      </c>
    </row>
    <row r="31" spans="1:8" x14ac:dyDescent="0.35">
      <c r="A31" s="32" t="s">
        <v>1593</v>
      </c>
      <c r="B31" s="32" t="s">
        <v>2580</v>
      </c>
      <c r="C31" s="32" t="s">
        <v>1684</v>
      </c>
      <c r="D31" s="32">
        <v>4</v>
      </c>
      <c r="E31" s="32">
        <v>10</v>
      </c>
      <c r="F31" s="32">
        <v>0</v>
      </c>
      <c r="G31" s="35" t="s">
        <v>1182</v>
      </c>
      <c r="H31" s="35" t="s">
        <v>1683</v>
      </c>
    </row>
    <row r="32" spans="1:8" x14ac:dyDescent="0.35">
      <c r="A32" s="32" t="s">
        <v>1593</v>
      </c>
      <c r="B32" s="32" t="s">
        <v>376</v>
      </c>
      <c r="C32" s="32" t="s">
        <v>1684</v>
      </c>
      <c r="D32" s="32">
        <v>4</v>
      </c>
      <c r="E32" s="32">
        <v>10</v>
      </c>
      <c r="F32" s="32">
        <v>0</v>
      </c>
      <c r="G32" s="35" t="s">
        <v>1182</v>
      </c>
      <c r="H32" s="35" t="s">
        <v>1683</v>
      </c>
    </row>
    <row r="33" spans="1:8" x14ac:dyDescent="0.35">
      <c r="A33" s="32" t="s">
        <v>1593</v>
      </c>
      <c r="B33" s="32" t="s">
        <v>1654</v>
      </c>
      <c r="C33" s="32" t="s">
        <v>1685</v>
      </c>
      <c r="D33" s="32">
        <v>1</v>
      </c>
      <c r="E33" s="32">
        <v>3</v>
      </c>
      <c r="F33" s="32">
        <v>0</v>
      </c>
      <c r="G33" s="35" t="s">
        <v>1182</v>
      </c>
      <c r="H33" s="35" t="s">
        <v>1686</v>
      </c>
    </row>
    <row r="34" spans="1:8" x14ac:dyDescent="0.35">
      <c r="A34" s="32" t="s">
        <v>1593</v>
      </c>
      <c r="B34" s="32" t="s">
        <v>1687</v>
      </c>
      <c r="C34" s="32" t="s">
        <v>1685</v>
      </c>
      <c r="D34" s="32">
        <v>1</v>
      </c>
      <c r="E34" s="32">
        <v>3</v>
      </c>
      <c r="F34" s="32">
        <v>0</v>
      </c>
      <c r="G34" s="35" t="s">
        <v>1182</v>
      </c>
      <c r="H34" s="35" t="s">
        <v>1686</v>
      </c>
    </row>
    <row r="35" spans="1:8" x14ac:dyDescent="0.35">
      <c r="A35" s="32" t="s">
        <v>1593</v>
      </c>
      <c r="B35" s="32" t="s">
        <v>1658</v>
      </c>
      <c r="C35" s="32" t="s">
        <v>1685</v>
      </c>
      <c r="D35" s="32">
        <v>1</v>
      </c>
      <c r="E35" s="32">
        <v>3</v>
      </c>
      <c r="F35" s="32">
        <v>0</v>
      </c>
      <c r="G35" s="35" t="s">
        <v>1182</v>
      </c>
      <c r="H35" s="35" t="s">
        <v>1686</v>
      </c>
    </row>
    <row r="36" spans="1:8" x14ac:dyDescent="0.35">
      <c r="A36" s="32" t="s">
        <v>1593</v>
      </c>
      <c r="B36" s="32" t="s">
        <v>1689</v>
      </c>
      <c r="C36" s="32" t="s">
        <v>1690</v>
      </c>
      <c r="D36" s="32">
        <v>8</v>
      </c>
      <c r="E36" s="32">
        <v>53</v>
      </c>
      <c r="F36" s="32">
        <v>0</v>
      </c>
      <c r="G36" s="35" t="s">
        <v>1182</v>
      </c>
      <c r="H36" s="35" t="s">
        <v>1686</v>
      </c>
    </row>
    <row r="37" spans="1:8" x14ac:dyDescent="0.35">
      <c r="A37" s="32" t="s">
        <v>1593</v>
      </c>
      <c r="B37" s="32" t="s">
        <v>1691</v>
      </c>
      <c r="C37" s="32" t="s">
        <v>1690</v>
      </c>
      <c r="D37" s="32">
        <v>8</v>
      </c>
      <c r="E37" s="32">
        <v>53</v>
      </c>
      <c r="F37" s="32">
        <v>0</v>
      </c>
      <c r="G37" s="35" t="s">
        <v>1182</v>
      </c>
      <c r="H37" s="35" t="s">
        <v>1686</v>
      </c>
    </row>
    <row r="38" spans="1:8" x14ac:dyDescent="0.35">
      <c r="A38" s="32" t="s">
        <v>1593</v>
      </c>
      <c r="B38" s="32" t="s">
        <v>1692</v>
      </c>
      <c r="C38" s="32" t="s">
        <v>1690</v>
      </c>
      <c r="D38" s="32">
        <v>8</v>
      </c>
      <c r="E38" s="32">
        <v>53</v>
      </c>
      <c r="F38" s="32">
        <v>0</v>
      </c>
      <c r="G38" s="35" t="s">
        <v>1182</v>
      </c>
      <c r="H38" s="35" t="s">
        <v>1686</v>
      </c>
    </row>
    <row r="39" spans="1:8" x14ac:dyDescent="0.35">
      <c r="A39" s="32" t="s">
        <v>1593</v>
      </c>
      <c r="B39" s="32" t="s">
        <v>1659</v>
      </c>
      <c r="C39" s="32" t="s">
        <v>1685</v>
      </c>
      <c r="D39" s="32">
        <v>1</v>
      </c>
      <c r="E39" s="32">
        <v>3</v>
      </c>
      <c r="F39" s="32">
        <v>0</v>
      </c>
      <c r="G39" s="35" t="s">
        <v>1182</v>
      </c>
      <c r="H39" s="35" t="s">
        <v>1686</v>
      </c>
    </row>
    <row r="40" spans="1:8" x14ac:dyDescent="0.35">
      <c r="A40" s="32" t="s">
        <v>1593</v>
      </c>
      <c r="B40" s="32" t="s">
        <v>1693</v>
      </c>
      <c r="C40" s="32" t="s">
        <v>1685</v>
      </c>
      <c r="D40" s="32">
        <v>1</v>
      </c>
      <c r="E40" s="32">
        <v>3</v>
      </c>
      <c r="F40" s="32">
        <v>0</v>
      </c>
      <c r="G40" s="35" t="s">
        <v>1182</v>
      </c>
      <c r="H40" s="35" t="s">
        <v>1686</v>
      </c>
    </row>
    <row r="41" spans="1:8" x14ac:dyDescent="0.35">
      <c r="A41" s="32" t="s">
        <v>1593</v>
      </c>
      <c r="B41" s="32" t="s">
        <v>1660</v>
      </c>
      <c r="C41" s="32" t="s">
        <v>1685</v>
      </c>
      <c r="D41" s="32">
        <v>1</v>
      </c>
      <c r="E41" s="32">
        <v>3</v>
      </c>
      <c r="F41" s="32">
        <v>0</v>
      </c>
      <c r="G41" s="35" t="s">
        <v>1182</v>
      </c>
      <c r="H41" s="35" t="s">
        <v>1686</v>
      </c>
    </row>
    <row r="42" spans="1:8" x14ac:dyDescent="0.35">
      <c r="A42" s="32" t="s">
        <v>1593</v>
      </c>
      <c r="B42" s="32" t="s">
        <v>1694</v>
      </c>
      <c r="C42" s="32" t="s">
        <v>1690</v>
      </c>
      <c r="D42" s="32">
        <v>8</v>
      </c>
      <c r="E42" s="32">
        <v>53</v>
      </c>
      <c r="F42" s="32">
        <v>0</v>
      </c>
      <c r="G42" s="35" t="s">
        <v>1182</v>
      </c>
      <c r="H42" s="35" t="s">
        <v>1686</v>
      </c>
    </row>
    <row r="43" spans="1:8" x14ac:dyDescent="0.35">
      <c r="A43" s="32" t="s">
        <v>1559</v>
      </c>
      <c r="B43" s="32" t="s">
        <v>2580</v>
      </c>
      <c r="C43" s="32" t="s">
        <v>1684</v>
      </c>
      <c r="D43" s="32">
        <v>4</v>
      </c>
      <c r="E43" s="32">
        <v>10</v>
      </c>
      <c r="F43" s="32">
        <v>0</v>
      </c>
      <c r="G43" s="35" t="s">
        <v>1182</v>
      </c>
      <c r="H43" s="35" t="s">
        <v>1683</v>
      </c>
    </row>
    <row r="44" spans="1:8" x14ac:dyDescent="0.35">
      <c r="A44" s="32" t="s">
        <v>1559</v>
      </c>
      <c r="B44" s="32" t="s">
        <v>2578</v>
      </c>
      <c r="C44" s="32" t="s">
        <v>1684</v>
      </c>
      <c r="D44" s="32">
        <v>4</v>
      </c>
      <c r="E44" s="32">
        <v>10</v>
      </c>
      <c r="F44" s="32">
        <v>0</v>
      </c>
      <c r="G44" s="35" t="s">
        <v>1182</v>
      </c>
      <c r="H44" s="35" t="s">
        <v>1683</v>
      </c>
    </row>
    <row r="45" spans="1:8" x14ac:dyDescent="0.35">
      <c r="A45" s="32" t="s">
        <v>1559</v>
      </c>
      <c r="B45" s="32" t="s">
        <v>1971</v>
      </c>
      <c r="C45" s="32" t="s">
        <v>1684</v>
      </c>
      <c r="D45" s="32">
        <v>4</v>
      </c>
      <c r="E45" s="32">
        <v>10</v>
      </c>
      <c r="F45" s="32">
        <v>0</v>
      </c>
      <c r="G45" s="35" t="s">
        <v>1182</v>
      </c>
      <c r="H45" s="35" t="s">
        <v>1683</v>
      </c>
    </row>
    <row r="46" spans="1:8" x14ac:dyDescent="0.35">
      <c r="A46" s="32" t="s">
        <v>1559</v>
      </c>
      <c r="B46" s="32" t="s">
        <v>1972</v>
      </c>
      <c r="C46" s="32" t="s">
        <v>1697</v>
      </c>
      <c r="D46" s="32">
        <v>40</v>
      </c>
      <c r="E46" s="32">
        <v>0</v>
      </c>
      <c r="F46" s="32">
        <v>0</v>
      </c>
      <c r="G46" s="35" t="s">
        <v>1182</v>
      </c>
      <c r="H46" s="35" t="s">
        <v>1683</v>
      </c>
    </row>
    <row r="47" spans="1:8" x14ac:dyDescent="0.35">
      <c r="A47" s="32" t="s">
        <v>1559</v>
      </c>
      <c r="B47" s="32" t="s">
        <v>5</v>
      </c>
      <c r="C47" s="32" t="s">
        <v>1695</v>
      </c>
      <c r="D47" s="32">
        <v>3</v>
      </c>
      <c r="E47" s="32">
        <v>0</v>
      </c>
      <c r="F47" s="32">
        <v>0</v>
      </c>
      <c r="G47" s="35" t="s">
        <v>1182</v>
      </c>
      <c r="H47" s="35" t="s">
        <v>1683</v>
      </c>
    </row>
    <row r="48" spans="1:8" x14ac:dyDescent="0.35">
      <c r="A48" s="32" t="s">
        <v>2581</v>
      </c>
      <c r="B48" s="32" t="s">
        <v>2582</v>
      </c>
      <c r="C48" s="32" t="s">
        <v>1684</v>
      </c>
      <c r="D48" s="32">
        <v>4</v>
      </c>
      <c r="E48" s="32">
        <v>10</v>
      </c>
      <c r="F48" s="32">
        <v>0</v>
      </c>
      <c r="G48" s="35" t="s">
        <v>1182</v>
      </c>
      <c r="H48" s="35" t="s">
        <v>1683</v>
      </c>
    </row>
    <row r="49" spans="1:8" x14ac:dyDescent="0.35">
      <c r="A49" s="32" t="s">
        <v>2581</v>
      </c>
      <c r="B49" s="32" t="s">
        <v>2578</v>
      </c>
      <c r="C49" s="32" t="s">
        <v>1684</v>
      </c>
      <c r="D49" s="32">
        <v>4</v>
      </c>
      <c r="E49" s="32">
        <v>10</v>
      </c>
      <c r="F49" s="32">
        <v>0</v>
      </c>
      <c r="G49" s="35" t="s">
        <v>1182</v>
      </c>
      <c r="H49" s="35" t="s">
        <v>1683</v>
      </c>
    </row>
    <row r="50" spans="1:8" x14ac:dyDescent="0.35">
      <c r="A50" s="32" t="s">
        <v>2581</v>
      </c>
      <c r="B50" s="32" t="s">
        <v>1701</v>
      </c>
      <c r="C50" s="32" t="s">
        <v>1697</v>
      </c>
      <c r="D50" s="32">
        <v>40</v>
      </c>
      <c r="E50" s="32">
        <v>0</v>
      </c>
      <c r="F50" s="32">
        <v>0</v>
      </c>
      <c r="G50" s="35" t="s">
        <v>1182</v>
      </c>
      <c r="H50" s="35" t="s">
        <v>1683</v>
      </c>
    </row>
    <row r="51" spans="1:8" x14ac:dyDescent="0.35">
      <c r="A51" s="32" t="s">
        <v>2581</v>
      </c>
      <c r="B51" s="32" t="s">
        <v>1702</v>
      </c>
      <c r="C51" s="32" t="s">
        <v>1697</v>
      </c>
      <c r="D51" s="32">
        <v>40</v>
      </c>
      <c r="E51" s="32">
        <v>0</v>
      </c>
      <c r="F51" s="32">
        <v>0</v>
      </c>
      <c r="G51" s="35" t="s">
        <v>1182</v>
      </c>
      <c r="H51" s="35" t="s">
        <v>1683</v>
      </c>
    </row>
    <row r="52" spans="1:8" x14ac:dyDescent="0.35">
      <c r="A52" s="32" t="s">
        <v>2583</v>
      </c>
      <c r="B52" s="32" t="s">
        <v>2584</v>
      </c>
      <c r="C52" s="32" t="s">
        <v>1684</v>
      </c>
      <c r="D52" s="32">
        <v>4</v>
      </c>
      <c r="E52" s="32">
        <v>10</v>
      </c>
      <c r="F52" s="32">
        <v>0</v>
      </c>
      <c r="G52" s="35" t="s">
        <v>1182</v>
      </c>
      <c r="H52" s="35" t="s">
        <v>1683</v>
      </c>
    </row>
    <row r="53" spans="1:8" x14ac:dyDescent="0.35">
      <c r="A53" s="32" t="s">
        <v>2583</v>
      </c>
      <c r="B53" s="32" t="s">
        <v>2585</v>
      </c>
      <c r="C53" s="32" t="s">
        <v>1684</v>
      </c>
      <c r="D53" s="32">
        <v>4</v>
      </c>
      <c r="E53" s="32">
        <v>10</v>
      </c>
      <c r="F53" s="32">
        <v>0</v>
      </c>
      <c r="G53" s="35" t="s">
        <v>1182</v>
      </c>
      <c r="H53" s="35" t="s">
        <v>1683</v>
      </c>
    </row>
    <row r="54" spans="1:8" x14ac:dyDescent="0.35">
      <c r="A54" s="32" t="s">
        <v>2583</v>
      </c>
      <c r="B54" s="32" t="s">
        <v>1701</v>
      </c>
      <c r="C54" s="32" t="s">
        <v>1697</v>
      </c>
      <c r="D54" s="32">
        <v>40</v>
      </c>
      <c r="E54" s="32">
        <v>0</v>
      </c>
      <c r="F54" s="32">
        <v>0</v>
      </c>
      <c r="G54" s="35" t="s">
        <v>1182</v>
      </c>
      <c r="H54" s="35" t="s">
        <v>1683</v>
      </c>
    </row>
    <row r="55" spans="1:8" x14ac:dyDescent="0.35">
      <c r="A55" s="32" t="s">
        <v>2583</v>
      </c>
      <c r="B55" s="32" t="s">
        <v>1702</v>
      </c>
      <c r="C55" s="32" t="s">
        <v>1697</v>
      </c>
      <c r="D55" s="32">
        <v>40</v>
      </c>
      <c r="E55" s="32">
        <v>0</v>
      </c>
      <c r="F55" s="32">
        <v>0</v>
      </c>
      <c r="G55" s="35" t="s">
        <v>1182</v>
      </c>
      <c r="H55" s="35" t="s">
        <v>1683</v>
      </c>
    </row>
    <row r="56" spans="1:8" x14ac:dyDescent="0.35">
      <c r="A56" s="32" t="s">
        <v>2586</v>
      </c>
      <c r="B56" s="32" t="s">
        <v>2587</v>
      </c>
      <c r="C56" s="32" t="s">
        <v>1684</v>
      </c>
      <c r="D56" s="32">
        <v>4</v>
      </c>
      <c r="E56" s="32">
        <v>10</v>
      </c>
      <c r="F56" s="32">
        <v>0</v>
      </c>
      <c r="G56" s="35" t="s">
        <v>1182</v>
      </c>
      <c r="H56" s="35" t="s">
        <v>1683</v>
      </c>
    </row>
    <row r="57" spans="1:8" x14ac:dyDescent="0.35">
      <c r="A57" s="32" t="s">
        <v>2586</v>
      </c>
      <c r="B57" s="32" t="s">
        <v>2588</v>
      </c>
      <c r="C57" s="32" t="s">
        <v>1684</v>
      </c>
      <c r="D57" s="32">
        <v>4</v>
      </c>
      <c r="E57" s="32">
        <v>10</v>
      </c>
      <c r="F57" s="32">
        <v>0</v>
      </c>
      <c r="G57" s="35" t="s">
        <v>1182</v>
      </c>
      <c r="H57" s="35" t="s">
        <v>1683</v>
      </c>
    </row>
    <row r="58" spans="1:8" x14ac:dyDescent="0.35">
      <c r="A58" s="32" t="s">
        <v>2586</v>
      </c>
      <c r="B58" s="32" t="s">
        <v>1701</v>
      </c>
      <c r="C58" s="32" t="s">
        <v>1697</v>
      </c>
      <c r="D58" s="32">
        <v>40</v>
      </c>
      <c r="E58" s="32">
        <v>0</v>
      </c>
      <c r="F58" s="32">
        <v>0</v>
      </c>
      <c r="G58" s="35" t="s">
        <v>1182</v>
      </c>
      <c r="H58" s="35" t="s">
        <v>1683</v>
      </c>
    </row>
    <row r="59" spans="1:8" x14ac:dyDescent="0.35">
      <c r="A59" s="32" t="s">
        <v>2586</v>
      </c>
      <c r="B59" s="32" t="s">
        <v>1702</v>
      </c>
      <c r="C59" s="32" t="s">
        <v>1697</v>
      </c>
      <c r="D59" s="32">
        <v>40</v>
      </c>
      <c r="E59" s="32">
        <v>0</v>
      </c>
      <c r="F59" s="32">
        <v>0</v>
      </c>
      <c r="G59" s="35" t="s">
        <v>1182</v>
      </c>
      <c r="H59" s="35" t="s">
        <v>1683</v>
      </c>
    </row>
    <row r="60" spans="1:8" x14ac:dyDescent="0.35">
      <c r="A60" s="32" t="s">
        <v>375</v>
      </c>
      <c r="B60" s="32" t="s">
        <v>1703</v>
      </c>
      <c r="C60" s="32" t="s">
        <v>1684</v>
      </c>
      <c r="D60" s="32">
        <v>4</v>
      </c>
      <c r="E60" s="32">
        <v>10</v>
      </c>
      <c r="F60" s="32">
        <v>0</v>
      </c>
      <c r="G60" s="35" t="s">
        <v>1182</v>
      </c>
      <c r="H60" s="35" t="s">
        <v>1683</v>
      </c>
    </row>
    <row r="61" spans="1:8" x14ac:dyDescent="0.35">
      <c r="A61" s="32" t="s">
        <v>375</v>
      </c>
      <c r="B61" s="32" t="s">
        <v>375</v>
      </c>
      <c r="C61" s="32" t="s">
        <v>1697</v>
      </c>
      <c r="D61" s="32">
        <v>20</v>
      </c>
      <c r="E61" s="32">
        <v>0</v>
      </c>
      <c r="F61" s="32">
        <v>0</v>
      </c>
      <c r="G61" s="35" t="s">
        <v>1182</v>
      </c>
      <c r="H61" s="35" t="s">
        <v>1683</v>
      </c>
    </row>
    <row r="62" spans="1:8" x14ac:dyDescent="0.35">
      <c r="A62" s="32" t="s">
        <v>1704</v>
      </c>
      <c r="B62" s="32" t="s">
        <v>2585</v>
      </c>
      <c r="C62" s="32" t="s">
        <v>1684</v>
      </c>
      <c r="D62" s="32">
        <v>4</v>
      </c>
      <c r="E62" s="32">
        <v>10</v>
      </c>
      <c r="F62" s="32">
        <v>0</v>
      </c>
      <c r="G62" s="35" t="s">
        <v>1182</v>
      </c>
      <c r="H62" s="35" t="s">
        <v>1683</v>
      </c>
    </row>
    <row r="63" spans="1:8" x14ac:dyDescent="0.35">
      <c r="A63" s="32" t="s">
        <v>1704</v>
      </c>
      <c r="B63" s="32" t="s">
        <v>396</v>
      </c>
      <c r="C63" s="32" t="s">
        <v>1705</v>
      </c>
      <c r="D63" s="32">
        <v>2</v>
      </c>
      <c r="E63" s="32">
        <v>0</v>
      </c>
      <c r="F63" s="32">
        <v>0</v>
      </c>
      <c r="G63" s="35" t="s">
        <v>1182</v>
      </c>
      <c r="H63" s="35">
        <v>0</v>
      </c>
    </row>
    <row r="64" spans="1:8" x14ac:dyDescent="0.35">
      <c r="A64" s="32" t="s">
        <v>1704</v>
      </c>
      <c r="B64" s="32" t="s">
        <v>1832</v>
      </c>
      <c r="C64" s="32" t="s">
        <v>1690</v>
      </c>
      <c r="D64" s="32">
        <v>8</v>
      </c>
      <c r="E64" s="32">
        <v>53</v>
      </c>
      <c r="F64" s="32">
        <v>0</v>
      </c>
      <c r="G64" s="35" t="s">
        <v>1182</v>
      </c>
      <c r="H64" s="35" t="s">
        <v>1706</v>
      </c>
    </row>
    <row r="65" spans="1:8" x14ac:dyDescent="0.35">
      <c r="A65" s="32" t="s">
        <v>1704</v>
      </c>
      <c r="B65" s="32" t="s">
        <v>403</v>
      </c>
      <c r="C65" s="32" t="s">
        <v>1685</v>
      </c>
      <c r="D65" s="32">
        <v>1</v>
      </c>
      <c r="E65" s="32">
        <v>3</v>
      </c>
      <c r="F65" s="32">
        <v>0</v>
      </c>
      <c r="G65" s="35" t="s">
        <v>1182</v>
      </c>
      <c r="H65" s="35" t="s">
        <v>1686</v>
      </c>
    </row>
    <row r="66" spans="1:8" x14ac:dyDescent="0.35">
      <c r="A66" s="32" t="s">
        <v>1704</v>
      </c>
      <c r="B66" s="32" t="s">
        <v>2802</v>
      </c>
      <c r="C66" s="32" t="s">
        <v>1690</v>
      </c>
      <c r="D66" s="32">
        <v>8</v>
      </c>
      <c r="E66" s="32">
        <v>53</v>
      </c>
      <c r="F66" s="32">
        <v>0</v>
      </c>
      <c r="G66" s="35" t="s">
        <v>1182</v>
      </c>
      <c r="H66" s="35" t="s">
        <v>1706</v>
      </c>
    </row>
    <row r="67" spans="1:8" x14ac:dyDescent="0.35">
      <c r="A67" s="32" t="s">
        <v>1704</v>
      </c>
      <c r="B67" s="32" t="s">
        <v>23</v>
      </c>
      <c r="C67" s="32" t="s">
        <v>1685</v>
      </c>
      <c r="D67" s="32">
        <v>1</v>
      </c>
      <c r="E67" s="32">
        <v>3</v>
      </c>
      <c r="F67" s="32">
        <v>0</v>
      </c>
      <c r="G67" s="35" t="s">
        <v>1182</v>
      </c>
      <c r="H67" s="35" t="s">
        <v>1686</v>
      </c>
    </row>
    <row r="68" spans="1:8" x14ac:dyDescent="0.35">
      <c r="A68" s="32" t="s">
        <v>1704</v>
      </c>
      <c r="B68" s="32" t="s">
        <v>43</v>
      </c>
      <c r="C68" s="32" t="s">
        <v>1705</v>
      </c>
      <c r="D68" s="32">
        <v>2</v>
      </c>
      <c r="E68" s="32">
        <v>0</v>
      </c>
      <c r="F68" s="32">
        <v>0</v>
      </c>
      <c r="G68" s="35" t="s">
        <v>1182</v>
      </c>
      <c r="H68" s="35">
        <v>0</v>
      </c>
    </row>
    <row r="69" spans="1:8" x14ac:dyDescent="0.35">
      <c r="A69" s="32" t="s">
        <v>1704</v>
      </c>
      <c r="B69" s="32" t="s">
        <v>36</v>
      </c>
      <c r="C69" s="32" t="s">
        <v>1685</v>
      </c>
      <c r="D69" s="32">
        <v>1</v>
      </c>
      <c r="E69" s="32">
        <v>3</v>
      </c>
      <c r="F69" s="32">
        <v>0</v>
      </c>
      <c r="G69" s="35" t="s">
        <v>1182</v>
      </c>
      <c r="H69" s="35" t="s">
        <v>1686</v>
      </c>
    </row>
    <row r="70" spans="1:8" x14ac:dyDescent="0.35">
      <c r="A70" s="32" t="s">
        <v>1704</v>
      </c>
      <c r="B70" s="32" t="s">
        <v>398</v>
      </c>
      <c r="C70" s="32" t="s">
        <v>1685</v>
      </c>
      <c r="D70" s="32">
        <v>1</v>
      </c>
      <c r="E70" s="32">
        <v>3</v>
      </c>
      <c r="F70" s="32">
        <v>0</v>
      </c>
      <c r="G70" s="35" t="s">
        <v>1182</v>
      </c>
      <c r="H70" s="35" t="s">
        <v>1686</v>
      </c>
    </row>
    <row r="71" spans="1:8" x14ac:dyDescent="0.35">
      <c r="A71" s="32" t="s">
        <v>1704</v>
      </c>
      <c r="B71" s="32" t="s">
        <v>421</v>
      </c>
      <c r="C71" s="32" t="s">
        <v>1685</v>
      </c>
      <c r="D71" s="32">
        <v>1</v>
      </c>
      <c r="E71" s="32">
        <v>3</v>
      </c>
      <c r="F71" s="32">
        <v>0</v>
      </c>
      <c r="G71" s="35" t="s">
        <v>1182</v>
      </c>
      <c r="H71" s="35" t="s">
        <v>1686</v>
      </c>
    </row>
    <row r="72" spans="1:8" x14ac:dyDescent="0.35">
      <c r="A72" s="32" t="s">
        <v>1704</v>
      </c>
      <c r="B72" s="32" t="s">
        <v>423</v>
      </c>
      <c r="C72" s="32" t="s">
        <v>1685</v>
      </c>
      <c r="D72" s="32">
        <v>1</v>
      </c>
      <c r="E72" s="32">
        <v>3</v>
      </c>
      <c r="F72" s="32">
        <v>0</v>
      </c>
      <c r="G72" s="35" t="s">
        <v>1182</v>
      </c>
      <c r="H72" s="35" t="s">
        <v>1686</v>
      </c>
    </row>
    <row r="73" spans="1:8" x14ac:dyDescent="0.35">
      <c r="A73" s="32" t="s">
        <v>1704</v>
      </c>
      <c r="B73" s="32" t="s">
        <v>27</v>
      </c>
      <c r="C73" s="32" t="s">
        <v>1685</v>
      </c>
      <c r="D73" s="32">
        <v>1</v>
      </c>
      <c r="E73" s="32">
        <v>3</v>
      </c>
      <c r="F73" s="32">
        <v>0</v>
      </c>
      <c r="G73" s="35" t="s">
        <v>1182</v>
      </c>
      <c r="H73" s="35" t="s">
        <v>1686</v>
      </c>
    </row>
    <row r="74" spans="1:8" x14ac:dyDescent="0.35">
      <c r="A74" s="32" t="s">
        <v>1704</v>
      </c>
      <c r="B74" s="32" t="s">
        <v>1636</v>
      </c>
      <c r="C74" s="32" t="s">
        <v>1685</v>
      </c>
      <c r="D74" s="32">
        <v>1</v>
      </c>
      <c r="E74" s="32">
        <v>3</v>
      </c>
      <c r="F74" s="32">
        <v>0</v>
      </c>
      <c r="G74" s="35" t="s">
        <v>1182</v>
      </c>
      <c r="H74" s="35" t="s">
        <v>1686</v>
      </c>
    </row>
    <row r="75" spans="1:8" x14ac:dyDescent="0.35">
      <c r="A75" s="32" t="s">
        <v>1704</v>
      </c>
      <c r="B75" s="32" t="s">
        <v>38</v>
      </c>
      <c r="C75" s="32" t="s">
        <v>1685</v>
      </c>
      <c r="D75" s="32">
        <v>1</v>
      </c>
      <c r="E75" s="32">
        <v>3</v>
      </c>
      <c r="F75" s="32">
        <v>0</v>
      </c>
      <c r="G75" s="35" t="s">
        <v>1182</v>
      </c>
      <c r="H75" s="35" t="s">
        <v>1686</v>
      </c>
    </row>
    <row r="76" spans="1:8" x14ac:dyDescent="0.35">
      <c r="A76" s="32" t="s">
        <v>1704</v>
      </c>
      <c r="B76" s="32" t="s">
        <v>37</v>
      </c>
      <c r="C76" s="32" t="s">
        <v>1685</v>
      </c>
      <c r="D76" s="32">
        <v>1</v>
      </c>
      <c r="E76" s="32">
        <v>3</v>
      </c>
      <c r="F76" s="32">
        <v>0</v>
      </c>
      <c r="G76" s="35" t="s">
        <v>1182</v>
      </c>
      <c r="H76" s="35" t="s">
        <v>1686</v>
      </c>
    </row>
    <row r="77" spans="1:8" x14ac:dyDescent="0.35">
      <c r="A77" s="32" t="s">
        <v>1704</v>
      </c>
      <c r="B77" s="32" t="s">
        <v>41</v>
      </c>
      <c r="C77" s="32" t="s">
        <v>1685</v>
      </c>
      <c r="D77" s="32">
        <v>1</v>
      </c>
      <c r="E77" s="32">
        <v>3</v>
      </c>
      <c r="F77" s="32">
        <v>0</v>
      </c>
      <c r="G77" s="35" t="s">
        <v>1182</v>
      </c>
      <c r="H77" s="35" t="s">
        <v>1686</v>
      </c>
    </row>
    <row r="78" spans="1:8" x14ac:dyDescent="0.35">
      <c r="A78" s="32" t="s">
        <v>1704</v>
      </c>
      <c r="B78" s="32" t="s">
        <v>40</v>
      </c>
      <c r="C78" s="32" t="s">
        <v>1685</v>
      </c>
      <c r="D78" s="32">
        <v>1</v>
      </c>
      <c r="E78" s="32">
        <v>3</v>
      </c>
      <c r="F78" s="32">
        <v>0</v>
      </c>
      <c r="G78" s="35" t="s">
        <v>1182</v>
      </c>
      <c r="H78" s="35" t="s">
        <v>1686</v>
      </c>
    </row>
    <row r="79" spans="1:8" x14ac:dyDescent="0.35">
      <c r="A79" s="32" t="s">
        <v>1704</v>
      </c>
      <c r="B79" s="32" t="s">
        <v>39</v>
      </c>
      <c r="C79" s="32" t="s">
        <v>1685</v>
      </c>
      <c r="D79" s="32">
        <v>1</v>
      </c>
      <c r="E79" s="32">
        <v>3</v>
      </c>
      <c r="F79" s="32">
        <v>0</v>
      </c>
      <c r="G79" s="35" t="s">
        <v>1182</v>
      </c>
      <c r="H79" s="35" t="s">
        <v>1686</v>
      </c>
    </row>
    <row r="80" spans="1:8" x14ac:dyDescent="0.35">
      <c r="A80" s="32" t="s">
        <v>1704</v>
      </c>
      <c r="B80" s="32" t="s">
        <v>1637</v>
      </c>
      <c r="C80" s="32" t="s">
        <v>1685</v>
      </c>
      <c r="D80" s="32">
        <v>1</v>
      </c>
      <c r="E80" s="32">
        <v>3</v>
      </c>
      <c r="F80" s="32">
        <v>0</v>
      </c>
      <c r="G80" s="35" t="s">
        <v>1182</v>
      </c>
      <c r="H80" s="35" t="s">
        <v>1686</v>
      </c>
    </row>
    <row r="81" spans="1:8" x14ac:dyDescent="0.35">
      <c r="A81" s="32" t="s">
        <v>1704</v>
      </c>
      <c r="B81" s="32" t="s">
        <v>1638</v>
      </c>
      <c r="C81" s="32" t="s">
        <v>1685</v>
      </c>
      <c r="D81" s="32">
        <v>1</v>
      </c>
      <c r="E81" s="32">
        <v>3</v>
      </c>
      <c r="F81" s="32">
        <v>0</v>
      </c>
      <c r="G81" s="35" t="s">
        <v>1182</v>
      </c>
      <c r="H81" s="35" t="s">
        <v>1686</v>
      </c>
    </row>
    <row r="82" spans="1:8" x14ac:dyDescent="0.35">
      <c r="A82" s="32" t="s">
        <v>1704</v>
      </c>
      <c r="B82" s="32" t="s">
        <v>415</v>
      </c>
      <c r="C82" s="32" t="s">
        <v>1697</v>
      </c>
      <c r="D82" s="32">
        <v>20</v>
      </c>
      <c r="E82" s="32">
        <v>0</v>
      </c>
      <c r="F82" s="32">
        <v>0</v>
      </c>
      <c r="G82" s="35" t="s">
        <v>1698</v>
      </c>
      <c r="H82" s="35" t="s">
        <v>1683</v>
      </c>
    </row>
    <row r="83" spans="1:8" x14ac:dyDescent="0.35">
      <c r="A83" s="32" t="s">
        <v>1704</v>
      </c>
      <c r="B83" s="32" t="s">
        <v>30</v>
      </c>
      <c r="C83" s="32" t="s">
        <v>1685</v>
      </c>
      <c r="D83" s="32">
        <v>1</v>
      </c>
      <c r="E83" s="32">
        <v>3</v>
      </c>
      <c r="F83" s="32">
        <v>0</v>
      </c>
      <c r="G83" s="35" t="s">
        <v>1182</v>
      </c>
      <c r="H83" s="35" t="s">
        <v>1686</v>
      </c>
    </row>
    <row r="84" spans="1:8" x14ac:dyDescent="0.35">
      <c r="A84" s="32" t="s">
        <v>1704</v>
      </c>
      <c r="B84" s="32" t="s">
        <v>399</v>
      </c>
      <c r="C84" s="32" t="s">
        <v>1685</v>
      </c>
      <c r="D84" s="32">
        <v>1</v>
      </c>
      <c r="E84" s="32">
        <v>3</v>
      </c>
      <c r="F84" s="32">
        <v>0</v>
      </c>
      <c r="G84" s="35" t="s">
        <v>1182</v>
      </c>
      <c r="H84" s="35" t="s">
        <v>1686</v>
      </c>
    </row>
    <row r="85" spans="1:8" x14ac:dyDescent="0.35">
      <c r="A85" s="32" t="s">
        <v>1704</v>
      </c>
      <c r="B85" s="32" t="s">
        <v>2544</v>
      </c>
      <c r="C85" s="32" t="s">
        <v>1685</v>
      </c>
      <c r="D85" s="32">
        <v>1</v>
      </c>
      <c r="E85" s="32">
        <v>3</v>
      </c>
      <c r="F85" s="32">
        <v>0</v>
      </c>
      <c r="G85" s="35" t="s">
        <v>1182</v>
      </c>
      <c r="H85" s="35" t="s">
        <v>1686</v>
      </c>
    </row>
    <row r="86" spans="1:8" x14ac:dyDescent="0.35">
      <c r="A86" s="32" t="s">
        <v>1704</v>
      </c>
      <c r="B86" s="32" t="s">
        <v>46</v>
      </c>
      <c r="C86" s="32" t="s">
        <v>1685</v>
      </c>
      <c r="D86" s="32">
        <v>1</v>
      </c>
      <c r="E86" s="32">
        <v>3</v>
      </c>
      <c r="F86" s="32">
        <v>0</v>
      </c>
      <c r="G86" s="35" t="s">
        <v>1182</v>
      </c>
      <c r="H86" s="35" t="s">
        <v>1686</v>
      </c>
    </row>
    <row r="87" spans="1:8" x14ac:dyDescent="0.35">
      <c r="A87" s="32" t="s">
        <v>1704</v>
      </c>
      <c r="B87" s="32" t="s">
        <v>24</v>
      </c>
      <c r="C87" s="32" t="s">
        <v>1685</v>
      </c>
      <c r="D87" s="32">
        <v>1</v>
      </c>
      <c r="E87" s="32">
        <v>3</v>
      </c>
      <c r="F87" s="32">
        <v>0</v>
      </c>
      <c r="G87" s="35" t="s">
        <v>1182</v>
      </c>
      <c r="H87" s="35" t="s">
        <v>1686</v>
      </c>
    </row>
    <row r="88" spans="1:8" x14ac:dyDescent="0.35">
      <c r="A88" s="32" t="s">
        <v>1704</v>
      </c>
      <c r="B88" s="32" t="s">
        <v>1641</v>
      </c>
      <c r="C88" s="32" t="s">
        <v>1685</v>
      </c>
      <c r="D88" s="32">
        <v>1</v>
      </c>
      <c r="E88" s="32">
        <v>3</v>
      </c>
      <c r="F88" s="32">
        <v>0</v>
      </c>
      <c r="G88" s="35" t="s">
        <v>1182</v>
      </c>
      <c r="H88" s="35" t="s">
        <v>1686</v>
      </c>
    </row>
    <row r="89" spans="1:8" x14ac:dyDescent="0.35">
      <c r="A89" s="32" t="s">
        <v>1704</v>
      </c>
      <c r="B89" s="32" t="s">
        <v>1642</v>
      </c>
      <c r="C89" s="32" t="s">
        <v>1685</v>
      </c>
      <c r="D89" s="32">
        <v>1</v>
      </c>
      <c r="E89" s="32">
        <v>3</v>
      </c>
      <c r="F89" s="32">
        <v>0</v>
      </c>
      <c r="G89" s="35" t="s">
        <v>1182</v>
      </c>
      <c r="H89" s="35" t="s">
        <v>1686</v>
      </c>
    </row>
    <row r="90" spans="1:8" x14ac:dyDescent="0.35">
      <c r="A90" s="32" t="s">
        <v>1704</v>
      </c>
      <c r="B90" s="32" t="s">
        <v>397</v>
      </c>
      <c r="C90" s="32" t="s">
        <v>1685</v>
      </c>
      <c r="D90" s="32">
        <v>1</v>
      </c>
      <c r="E90" s="32">
        <v>3</v>
      </c>
      <c r="F90" s="32">
        <v>0</v>
      </c>
      <c r="G90" s="35" t="s">
        <v>1182</v>
      </c>
      <c r="H90" s="35" t="s">
        <v>1686</v>
      </c>
    </row>
    <row r="91" spans="1:8" x14ac:dyDescent="0.35">
      <c r="A91" s="32" t="s">
        <v>1704</v>
      </c>
      <c r="B91" s="32" t="s">
        <v>416</v>
      </c>
      <c r="C91" s="32" t="s">
        <v>1685</v>
      </c>
      <c r="D91" s="32">
        <v>1</v>
      </c>
      <c r="E91" s="32">
        <v>3</v>
      </c>
      <c r="F91" s="32">
        <v>0</v>
      </c>
      <c r="G91" s="35" t="s">
        <v>1182</v>
      </c>
      <c r="H91" s="35" t="s">
        <v>1686</v>
      </c>
    </row>
    <row r="92" spans="1:8" x14ac:dyDescent="0.35">
      <c r="A92" s="32" t="s">
        <v>1704</v>
      </c>
      <c r="B92" s="32" t="s">
        <v>417</v>
      </c>
      <c r="C92" s="32" t="s">
        <v>1685</v>
      </c>
      <c r="D92" s="32">
        <v>1</v>
      </c>
      <c r="E92" s="32">
        <v>3</v>
      </c>
      <c r="F92" s="32">
        <v>0</v>
      </c>
      <c r="G92" s="35" t="s">
        <v>1182</v>
      </c>
      <c r="H92" s="35" t="s">
        <v>1686</v>
      </c>
    </row>
    <row r="93" spans="1:8" x14ac:dyDescent="0.35">
      <c r="A93" s="32" t="s">
        <v>1704</v>
      </c>
      <c r="B93" s="32" t="s">
        <v>418</v>
      </c>
      <c r="C93" s="32" t="s">
        <v>1685</v>
      </c>
      <c r="D93" s="32">
        <v>1</v>
      </c>
      <c r="E93" s="32">
        <v>3</v>
      </c>
      <c r="F93" s="32">
        <v>0</v>
      </c>
      <c r="G93" s="35" t="s">
        <v>1182</v>
      </c>
      <c r="H93" s="35" t="s">
        <v>1686</v>
      </c>
    </row>
    <row r="94" spans="1:8" x14ac:dyDescent="0.35">
      <c r="A94" s="32" t="s">
        <v>1704</v>
      </c>
      <c r="B94" s="32" t="s">
        <v>28</v>
      </c>
      <c r="C94" s="32" t="s">
        <v>1685</v>
      </c>
      <c r="D94" s="32">
        <v>1</v>
      </c>
      <c r="E94" s="32">
        <v>3</v>
      </c>
      <c r="F94" s="32">
        <v>0</v>
      </c>
      <c r="G94" s="35" t="s">
        <v>1182</v>
      </c>
      <c r="H94" s="35" t="s">
        <v>1686</v>
      </c>
    </row>
    <row r="95" spans="1:8" x14ac:dyDescent="0.35">
      <c r="A95" s="32" t="s">
        <v>1704</v>
      </c>
      <c r="B95" s="32" t="s">
        <v>1643</v>
      </c>
      <c r="C95" s="32" t="s">
        <v>1685</v>
      </c>
      <c r="D95" s="32">
        <v>1</v>
      </c>
      <c r="E95" s="32">
        <v>3</v>
      </c>
      <c r="F95" s="32">
        <v>0</v>
      </c>
      <c r="G95" s="35" t="s">
        <v>1182</v>
      </c>
      <c r="H95" s="35" t="s">
        <v>1686</v>
      </c>
    </row>
    <row r="96" spans="1:8" x14ac:dyDescent="0.35">
      <c r="A96" s="32" t="s">
        <v>1704</v>
      </c>
      <c r="B96" s="32" t="s">
        <v>52</v>
      </c>
      <c r="C96" s="32" t="s">
        <v>1685</v>
      </c>
      <c r="D96" s="32">
        <v>1</v>
      </c>
      <c r="E96" s="32">
        <v>3</v>
      </c>
      <c r="F96" s="32">
        <v>0</v>
      </c>
      <c r="G96" s="35" t="s">
        <v>1182</v>
      </c>
      <c r="H96" s="35" t="s">
        <v>1686</v>
      </c>
    </row>
    <row r="97" spans="1:8" x14ac:dyDescent="0.35">
      <c r="A97" s="32" t="s">
        <v>1704</v>
      </c>
      <c r="B97" s="32" t="s">
        <v>33</v>
      </c>
      <c r="C97" s="32" t="s">
        <v>1685</v>
      </c>
      <c r="D97" s="32">
        <v>1</v>
      </c>
      <c r="E97" s="32">
        <v>3</v>
      </c>
      <c r="F97" s="32">
        <v>0</v>
      </c>
      <c r="G97" s="35" t="s">
        <v>1182</v>
      </c>
      <c r="H97" s="35" t="s">
        <v>1686</v>
      </c>
    </row>
    <row r="98" spans="1:8" x14ac:dyDescent="0.35">
      <c r="A98" s="32" t="s">
        <v>1704</v>
      </c>
      <c r="B98" s="32" t="s">
        <v>2489</v>
      </c>
      <c r="C98" s="32" t="s">
        <v>1685</v>
      </c>
      <c r="D98" s="32">
        <v>1</v>
      </c>
      <c r="E98" s="32">
        <v>3</v>
      </c>
      <c r="F98" s="32">
        <v>0</v>
      </c>
      <c r="G98" s="35" t="s">
        <v>1182</v>
      </c>
      <c r="H98" s="35" t="s">
        <v>1686</v>
      </c>
    </row>
    <row r="99" spans="1:8" x14ac:dyDescent="0.35">
      <c r="A99" s="32" t="s">
        <v>1704</v>
      </c>
      <c r="B99" s="32" t="s">
        <v>31</v>
      </c>
      <c r="C99" s="32" t="s">
        <v>1685</v>
      </c>
      <c r="D99" s="32">
        <v>1</v>
      </c>
      <c r="E99" s="32">
        <v>3</v>
      </c>
      <c r="F99" s="32">
        <v>0</v>
      </c>
      <c r="G99" s="35" t="s">
        <v>1182</v>
      </c>
      <c r="H99" s="35" t="s">
        <v>1686</v>
      </c>
    </row>
    <row r="100" spans="1:8" x14ac:dyDescent="0.35">
      <c r="A100" s="32" t="s">
        <v>1704</v>
      </c>
      <c r="B100" s="32" t="s">
        <v>419</v>
      </c>
      <c r="C100" s="32" t="s">
        <v>1685</v>
      </c>
      <c r="D100" s="32">
        <v>1</v>
      </c>
      <c r="E100" s="32">
        <v>3</v>
      </c>
      <c r="F100" s="32">
        <v>0</v>
      </c>
      <c r="G100" s="35" t="s">
        <v>1182</v>
      </c>
      <c r="H100" s="35" t="s">
        <v>1686</v>
      </c>
    </row>
    <row r="101" spans="1:8" x14ac:dyDescent="0.35">
      <c r="A101" s="32" t="s">
        <v>1704</v>
      </c>
      <c r="B101" s="32" t="s">
        <v>50</v>
      </c>
      <c r="C101" s="32" t="s">
        <v>1685</v>
      </c>
      <c r="D101" s="32">
        <v>1</v>
      </c>
      <c r="E101" s="32">
        <v>3</v>
      </c>
      <c r="F101" s="32">
        <v>0</v>
      </c>
      <c r="G101" s="35" t="s">
        <v>1182</v>
      </c>
      <c r="H101" s="35" t="s">
        <v>1686</v>
      </c>
    </row>
    <row r="102" spans="1:8" x14ac:dyDescent="0.35">
      <c r="A102" s="32" t="s">
        <v>1704</v>
      </c>
      <c r="B102" s="32" t="s">
        <v>32</v>
      </c>
      <c r="C102" s="32" t="s">
        <v>1685</v>
      </c>
      <c r="D102" s="32">
        <v>1</v>
      </c>
      <c r="E102" s="32">
        <v>3</v>
      </c>
      <c r="F102" s="32">
        <v>0</v>
      </c>
      <c r="G102" s="35" t="s">
        <v>1182</v>
      </c>
      <c r="H102" s="35" t="s">
        <v>1686</v>
      </c>
    </row>
    <row r="103" spans="1:8" x14ac:dyDescent="0.35">
      <c r="A103" s="32" t="s">
        <v>1704</v>
      </c>
      <c r="B103" s="32" t="s">
        <v>420</v>
      </c>
      <c r="C103" s="32" t="s">
        <v>1685</v>
      </c>
      <c r="D103" s="32">
        <v>1</v>
      </c>
      <c r="E103" s="32">
        <v>3</v>
      </c>
      <c r="F103" s="32">
        <v>0</v>
      </c>
      <c r="G103" s="35" t="s">
        <v>1182</v>
      </c>
      <c r="H103" s="35" t="s">
        <v>1686</v>
      </c>
    </row>
    <row r="104" spans="1:8" x14ac:dyDescent="0.35">
      <c r="A104" s="32" t="s">
        <v>1704</v>
      </c>
      <c r="B104" s="32" t="s">
        <v>422</v>
      </c>
      <c r="C104" s="32" t="s">
        <v>1685</v>
      </c>
      <c r="D104" s="32">
        <v>1</v>
      </c>
      <c r="E104" s="32">
        <v>3</v>
      </c>
      <c r="F104" s="32">
        <v>0</v>
      </c>
      <c r="G104" s="35" t="s">
        <v>1182</v>
      </c>
      <c r="H104" s="35" t="s">
        <v>1686</v>
      </c>
    </row>
    <row r="105" spans="1:8" x14ac:dyDescent="0.35">
      <c r="A105" s="32" t="s">
        <v>1704</v>
      </c>
      <c r="B105" s="32" t="s">
        <v>401</v>
      </c>
      <c r="C105" s="32" t="s">
        <v>1685</v>
      </c>
      <c r="D105" s="32">
        <v>1</v>
      </c>
      <c r="E105" s="32">
        <v>3</v>
      </c>
      <c r="F105" s="32">
        <v>0</v>
      </c>
      <c r="G105" s="35" t="s">
        <v>1182</v>
      </c>
      <c r="H105" s="35" t="s">
        <v>1686</v>
      </c>
    </row>
    <row r="106" spans="1:8" x14ac:dyDescent="0.35">
      <c r="A106" s="32" t="s">
        <v>1704</v>
      </c>
      <c r="B106" s="32" t="s">
        <v>400</v>
      </c>
      <c r="C106" s="32" t="s">
        <v>1685</v>
      </c>
      <c r="D106" s="32">
        <v>1</v>
      </c>
      <c r="E106" s="32">
        <v>3</v>
      </c>
      <c r="F106" s="32">
        <v>0</v>
      </c>
      <c r="G106" s="35" t="s">
        <v>1182</v>
      </c>
      <c r="H106" s="35" t="s">
        <v>1686</v>
      </c>
    </row>
    <row r="107" spans="1:8" x14ac:dyDescent="0.35">
      <c r="A107" s="32" t="s">
        <v>1704</v>
      </c>
      <c r="B107" s="32" t="s">
        <v>22</v>
      </c>
      <c r="C107" s="32" t="s">
        <v>1705</v>
      </c>
      <c r="D107" s="32">
        <v>2</v>
      </c>
      <c r="E107" s="32">
        <v>5</v>
      </c>
      <c r="F107" s="32">
        <v>0</v>
      </c>
      <c r="G107" s="35" t="s">
        <v>1182</v>
      </c>
      <c r="H107" s="35" t="s">
        <v>1706</v>
      </c>
    </row>
    <row r="108" spans="1:8" x14ac:dyDescent="0.35">
      <c r="A108" s="32" t="s">
        <v>1704</v>
      </c>
      <c r="B108" s="32" t="s">
        <v>2757</v>
      </c>
      <c r="C108" s="32" t="s">
        <v>1685</v>
      </c>
      <c r="D108" s="32">
        <v>1</v>
      </c>
      <c r="E108" s="32">
        <v>3</v>
      </c>
      <c r="F108" s="32">
        <v>0</v>
      </c>
      <c r="G108" s="35" t="s">
        <v>1182</v>
      </c>
      <c r="H108" s="35" t="s">
        <v>1707</v>
      </c>
    </row>
    <row r="109" spans="1:8" x14ac:dyDescent="0.35">
      <c r="A109" s="32" t="s">
        <v>1704</v>
      </c>
      <c r="B109" s="32" t="s">
        <v>1949</v>
      </c>
      <c r="C109" s="32" t="s">
        <v>1697</v>
      </c>
      <c r="D109" s="32">
        <v>20</v>
      </c>
      <c r="E109" s="32">
        <v>0</v>
      </c>
      <c r="F109" s="32">
        <v>0</v>
      </c>
      <c r="G109" s="35" t="s">
        <v>1698</v>
      </c>
      <c r="H109" s="35" t="s">
        <v>1683</v>
      </c>
    </row>
    <row r="110" spans="1:8" x14ac:dyDescent="0.35">
      <c r="A110" s="32" t="s">
        <v>1704</v>
      </c>
      <c r="B110" s="32" t="s">
        <v>2650</v>
      </c>
      <c r="C110" s="32" t="s">
        <v>1705</v>
      </c>
      <c r="D110" s="32">
        <v>2</v>
      </c>
      <c r="E110" s="32">
        <v>5</v>
      </c>
      <c r="F110" s="32">
        <v>0</v>
      </c>
      <c r="G110" s="35" t="s">
        <v>1182</v>
      </c>
      <c r="H110" s="35" t="s">
        <v>1706</v>
      </c>
    </row>
    <row r="111" spans="1:8" x14ac:dyDescent="0.35">
      <c r="A111" s="32" t="s">
        <v>1704</v>
      </c>
      <c r="B111" s="32" t="s">
        <v>2652</v>
      </c>
      <c r="C111" s="32" t="s">
        <v>1685</v>
      </c>
      <c r="D111" s="32">
        <v>1</v>
      </c>
      <c r="E111" s="32">
        <v>3</v>
      </c>
      <c r="F111" s="32">
        <v>0</v>
      </c>
      <c r="G111" s="35" t="s">
        <v>1182</v>
      </c>
      <c r="H111" s="35" t="s">
        <v>1707</v>
      </c>
    </row>
    <row r="112" spans="1:8" x14ac:dyDescent="0.35">
      <c r="A112" s="32" t="s">
        <v>1704</v>
      </c>
      <c r="B112" s="32" t="s">
        <v>44</v>
      </c>
      <c r="C112" s="32" t="s">
        <v>1685</v>
      </c>
      <c r="D112" s="32">
        <v>1</v>
      </c>
      <c r="E112" s="32">
        <v>3</v>
      </c>
      <c r="F112" s="32">
        <v>0</v>
      </c>
      <c r="G112" s="35" t="s">
        <v>1698</v>
      </c>
      <c r="H112" s="35" t="s">
        <v>1686</v>
      </c>
    </row>
    <row r="113" spans="1:8" x14ac:dyDescent="0.35">
      <c r="A113" s="32" t="s">
        <v>1704</v>
      </c>
      <c r="B113" s="32" t="s">
        <v>34</v>
      </c>
      <c r="C113" s="32" t="s">
        <v>1685</v>
      </c>
      <c r="D113" s="32">
        <v>1</v>
      </c>
      <c r="E113" s="32">
        <v>3</v>
      </c>
      <c r="F113" s="32">
        <v>0</v>
      </c>
      <c r="G113" s="35" t="s">
        <v>1182</v>
      </c>
      <c r="H113" s="35" t="s">
        <v>1686</v>
      </c>
    </row>
    <row r="114" spans="1:8" x14ac:dyDescent="0.35">
      <c r="A114" s="32" t="s">
        <v>1704</v>
      </c>
      <c r="B114" s="32" t="s">
        <v>51</v>
      </c>
      <c r="C114" s="32" t="s">
        <v>1685</v>
      </c>
      <c r="D114" s="32">
        <v>1</v>
      </c>
      <c r="E114" s="32">
        <v>3</v>
      </c>
      <c r="F114" s="32">
        <v>0</v>
      </c>
      <c r="G114" s="35" t="s">
        <v>1182</v>
      </c>
      <c r="H114" s="35" t="s">
        <v>1686</v>
      </c>
    </row>
    <row r="115" spans="1:8" x14ac:dyDescent="0.35">
      <c r="A115" s="32" t="s">
        <v>1704</v>
      </c>
      <c r="B115" s="32" t="s">
        <v>47</v>
      </c>
      <c r="C115" s="32" t="s">
        <v>1685</v>
      </c>
      <c r="D115" s="32">
        <v>1</v>
      </c>
      <c r="E115" s="32">
        <v>3</v>
      </c>
      <c r="F115" s="32">
        <v>0</v>
      </c>
      <c r="G115" s="35" t="s">
        <v>1182</v>
      </c>
      <c r="H115" s="35" t="s">
        <v>1686</v>
      </c>
    </row>
    <row r="116" spans="1:8" x14ac:dyDescent="0.35">
      <c r="A116" s="32" t="s">
        <v>1704</v>
      </c>
      <c r="B116" s="32" t="s">
        <v>29</v>
      </c>
      <c r="C116" s="32" t="s">
        <v>1685</v>
      </c>
      <c r="D116" s="32">
        <v>1</v>
      </c>
      <c r="E116" s="32">
        <v>3</v>
      </c>
      <c r="F116" s="32">
        <v>0</v>
      </c>
      <c r="G116" s="35" t="s">
        <v>1182</v>
      </c>
      <c r="H116" s="35" t="s">
        <v>1686</v>
      </c>
    </row>
    <row r="117" spans="1:8" x14ac:dyDescent="0.35">
      <c r="A117" s="32" t="s">
        <v>1704</v>
      </c>
      <c r="B117" s="32" t="s">
        <v>1985</v>
      </c>
      <c r="C117" s="32" t="s">
        <v>1685</v>
      </c>
      <c r="D117" s="32">
        <v>1</v>
      </c>
      <c r="E117" s="32">
        <v>3</v>
      </c>
      <c r="F117" s="32">
        <v>0</v>
      </c>
      <c r="G117" s="35" t="s">
        <v>1182</v>
      </c>
      <c r="H117" s="35" t="s">
        <v>1686</v>
      </c>
    </row>
    <row r="118" spans="1:8" x14ac:dyDescent="0.35">
      <c r="A118" s="32" t="s">
        <v>1704</v>
      </c>
      <c r="B118" s="32" t="s">
        <v>1644</v>
      </c>
      <c r="C118" s="32" t="s">
        <v>1685</v>
      </c>
      <c r="D118" s="32">
        <v>1</v>
      </c>
      <c r="E118" s="32">
        <v>3</v>
      </c>
      <c r="F118" s="32">
        <v>0</v>
      </c>
      <c r="G118" s="35" t="s">
        <v>1182</v>
      </c>
      <c r="H118" s="35" t="s">
        <v>1686</v>
      </c>
    </row>
    <row r="119" spans="1:8" x14ac:dyDescent="0.35">
      <c r="A119" s="32" t="s">
        <v>1704</v>
      </c>
      <c r="B119" s="32" t="s">
        <v>424</v>
      </c>
      <c r="C119" s="32" t="s">
        <v>1685</v>
      </c>
      <c r="D119" s="32">
        <v>1</v>
      </c>
      <c r="E119" s="32">
        <v>3</v>
      </c>
      <c r="F119" s="32">
        <v>0</v>
      </c>
      <c r="G119" s="35" t="s">
        <v>1182</v>
      </c>
      <c r="H119" s="35" t="s">
        <v>1686</v>
      </c>
    </row>
    <row r="120" spans="1:8" x14ac:dyDescent="0.35">
      <c r="A120" s="32" t="s">
        <v>1704</v>
      </c>
      <c r="B120" s="32" t="s">
        <v>2647</v>
      </c>
      <c r="C120" s="32" t="s">
        <v>1685</v>
      </c>
      <c r="D120" s="32">
        <v>1</v>
      </c>
      <c r="E120" s="32">
        <v>3</v>
      </c>
      <c r="F120" s="32">
        <v>0</v>
      </c>
      <c r="G120" s="35" t="s">
        <v>1182</v>
      </c>
      <c r="H120" s="35" t="s">
        <v>1686</v>
      </c>
    </row>
    <row r="121" spans="1:8" x14ac:dyDescent="0.35">
      <c r="A121" s="32" t="s">
        <v>1704</v>
      </c>
      <c r="B121" s="32" t="s">
        <v>54</v>
      </c>
      <c r="C121" s="32" t="s">
        <v>1685</v>
      </c>
      <c r="D121" s="32">
        <v>1</v>
      </c>
      <c r="E121" s="32">
        <v>3</v>
      </c>
      <c r="F121" s="32">
        <v>0</v>
      </c>
      <c r="G121" s="35" t="s">
        <v>1182</v>
      </c>
      <c r="H121" s="35" t="s">
        <v>1686</v>
      </c>
    </row>
    <row r="122" spans="1:8" x14ac:dyDescent="0.35">
      <c r="A122" s="32" t="s">
        <v>1704</v>
      </c>
      <c r="B122" s="32" t="s">
        <v>17</v>
      </c>
      <c r="C122" s="32" t="s">
        <v>1697</v>
      </c>
      <c r="D122" s="32">
        <v>255</v>
      </c>
      <c r="E122" s="32">
        <v>0</v>
      </c>
      <c r="F122" s="32">
        <v>0</v>
      </c>
      <c r="G122" s="35" t="s">
        <v>1698</v>
      </c>
      <c r="H122" s="35" t="s">
        <v>1683</v>
      </c>
    </row>
    <row r="123" spans="1:8" x14ac:dyDescent="0.35">
      <c r="A123" s="32" t="s">
        <v>1704</v>
      </c>
      <c r="B123" s="32" t="s">
        <v>1948</v>
      </c>
      <c r="C123" s="32" t="s">
        <v>1685</v>
      </c>
      <c r="D123" s="32">
        <v>1</v>
      </c>
      <c r="E123" s="32">
        <v>3</v>
      </c>
      <c r="F123" s="32">
        <v>0</v>
      </c>
      <c r="G123" s="35" t="s">
        <v>1182</v>
      </c>
      <c r="H123" s="35" t="s">
        <v>1686</v>
      </c>
    </row>
    <row r="124" spans="1:8" x14ac:dyDescent="0.35">
      <c r="A124" s="32" t="s">
        <v>1704</v>
      </c>
      <c r="B124" s="32" t="s">
        <v>21</v>
      </c>
      <c r="C124" s="32" t="s">
        <v>1705</v>
      </c>
      <c r="D124" s="32">
        <v>2</v>
      </c>
      <c r="E124" s="32">
        <v>5</v>
      </c>
      <c r="F124" s="32">
        <v>0</v>
      </c>
      <c r="G124" s="35" t="s">
        <v>1182</v>
      </c>
      <c r="H124" s="35" t="s">
        <v>1706</v>
      </c>
    </row>
    <row r="125" spans="1:8" x14ac:dyDescent="0.35">
      <c r="A125" s="32" t="s">
        <v>1704</v>
      </c>
      <c r="B125" s="32" t="s">
        <v>56</v>
      </c>
      <c r="C125" s="32" t="s">
        <v>1685</v>
      </c>
      <c r="D125" s="32">
        <v>1</v>
      </c>
      <c r="E125" s="32">
        <v>3</v>
      </c>
      <c r="F125" s="32">
        <v>0</v>
      </c>
      <c r="G125" s="35" t="s">
        <v>1182</v>
      </c>
      <c r="H125" s="35" t="s">
        <v>1707</v>
      </c>
    </row>
    <row r="126" spans="1:8" x14ac:dyDescent="0.35">
      <c r="A126" s="32" t="s">
        <v>1704</v>
      </c>
      <c r="B126" s="32" t="s">
        <v>15</v>
      </c>
      <c r="C126" s="32" t="s">
        <v>1705</v>
      </c>
      <c r="D126" s="32">
        <v>2</v>
      </c>
      <c r="E126" s="32">
        <v>5</v>
      </c>
      <c r="F126" s="32">
        <v>0</v>
      </c>
      <c r="G126" s="35" t="s">
        <v>1182</v>
      </c>
      <c r="H126" s="35" t="s">
        <v>1706</v>
      </c>
    </row>
    <row r="127" spans="1:8" x14ac:dyDescent="0.35">
      <c r="A127" s="32" t="s">
        <v>1704</v>
      </c>
      <c r="B127" s="32" t="s">
        <v>402</v>
      </c>
      <c r="C127" s="32" t="s">
        <v>1685</v>
      </c>
      <c r="D127" s="32">
        <v>1</v>
      </c>
      <c r="E127" s="32">
        <v>3</v>
      </c>
      <c r="F127" s="32">
        <v>0</v>
      </c>
      <c r="G127" s="35" t="s">
        <v>1182</v>
      </c>
      <c r="H127" s="35" t="s">
        <v>1707</v>
      </c>
    </row>
    <row r="128" spans="1:8" x14ac:dyDescent="0.35">
      <c r="A128" s="32" t="s">
        <v>1704</v>
      </c>
      <c r="B128" s="32" t="s">
        <v>627</v>
      </c>
      <c r="C128" s="32" t="s">
        <v>1697</v>
      </c>
      <c r="D128" s="32">
        <v>20</v>
      </c>
      <c r="E128" s="32">
        <v>0</v>
      </c>
      <c r="F128" s="32">
        <v>0</v>
      </c>
      <c r="G128" s="35" t="s">
        <v>1698</v>
      </c>
      <c r="H128" s="35" t="s">
        <v>1683</v>
      </c>
    </row>
    <row r="129" spans="1:8" x14ac:dyDescent="0.35">
      <c r="A129" s="32" t="s">
        <v>1704</v>
      </c>
      <c r="B129" s="32" t="s">
        <v>53</v>
      </c>
      <c r="C129" s="32" t="s">
        <v>1685</v>
      </c>
      <c r="D129" s="32">
        <v>1</v>
      </c>
      <c r="E129" s="32">
        <v>3</v>
      </c>
      <c r="F129" s="32">
        <v>0</v>
      </c>
      <c r="G129" s="35" t="s">
        <v>1182</v>
      </c>
      <c r="H129" s="35" t="s">
        <v>1686</v>
      </c>
    </row>
    <row r="130" spans="1:8" x14ac:dyDescent="0.35">
      <c r="A130" s="32" t="s">
        <v>1704</v>
      </c>
      <c r="B130" s="32" t="s">
        <v>45</v>
      </c>
      <c r="C130" s="32" t="s">
        <v>1685</v>
      </c>
      <c r="D130" s="32">
        <v>1</v>
      </c>
      <c r="E130" s="32">
        <v>3</v>
      </c>
      <c r="F130" s="32">
        <v>0</v>
      </c>
      <c r="G130" s="35" t="s">
        <v>1182</v>
      </c>
      <c r="H130" s="35" t="s">
        <v>1686</v>
      </c>
    </row>
    <row r="131" spans="1:8" x14ac:dyDescent="0.35">
      <c r="A131" s="32" t="s">
        <v>1704</v>
      </c>
      <c r="B131" s="32" t="s">
        <v>1646</v>
      </c>
      <c r="C131" s="32" t="s">
        <v>1685</v>
      </c>
      <c r="D131" s="32">
        <v>1</v>
      </c>
      <c r="E131" s="32">
        <v>3</v>
      </c>
      <c r="F131" s="32">
        <v>0</v>
      </c>
      <c r="G131" s="35" t="s">
        <v>1182</v>
      </c>
      <c r="H131" s="35" t="s">
        <v>1686</v>
      </c>
    </row>
    <row r="132" spans="1:8" x14ac:dyDescent="0.35">
      <c r="A132" s="32" t="s">
        <v>1704</v>
      </c>
      <c r="B132" s="32" t="s">
        <v>425</v>
      </c>
      <c r="C132" s="32" t="s">
        <v>1685</v>
      </c>
      <c r="D132" s="32">
        <v>1</v>
      </c>
      <c r="E132" s="32">
        <v>3</v>
      </c>
      <c r="F132" s="32">
        <v>0</v>
      </c>
      <c r="G132" s="35" t="s">
        <v>1182</v>
      </c>
      <c r="H132" s="35" t="s">
        <v>1686</v>
      </c>
    </row>
    <row r="133" spans="1:8" x14ac:dyDescent="0.35">
      <c r="A133" s="32" t="s">
        <v>1704</v>
      </c>
      <c r="B133" s="32" t="s">
        <v>426</v>
      </c>
      <c r="C133" s="32" t="s">
        <v>1685</v>
      </c>
      <c r="D133" s="32">
        <v>1</v>
      </c>
      <c r="E133" s="32">
        <v>3</v>
      </c>
      <c r="F133" s="32">
        <v>0</v>
      </c>
      <c r="G133" s="35" t="s">
        <v>1182</v>
      </c>
      <c r="H133" s="35" t="s">
        <v>1686</v>
      </c>
    </row>
    <row r="134" spans="1:8" x14ac:dyDescent="0.35">
      <c r="A134" s="32" t="s">
        <v>1704</v>
      </c>
      <c r="B134" s="32" t="s">
        <v>427</v>
      </c>
      <c r="C134" s="32" t="s">
        <v>1685</v>
      </c>
      <c r="D134" s="32">
        <v>1</v>
      </c>
      <c r="E134" s="32">
        <v>3</v>
      </c>
      <c r="F134" s="32">
        <v>0</v>
      </c>
      <c r="G134" s="35" t="s">
        <v>1182</v>
      </c>
      <c r="H134" s="35" t="s">
        <v>1686</v>
      </c>
    </row>
    <row r="135" spans="1:8" x14ac:dyDescent="0.35">
      <c r="A135" s="32" t="s">
        <v>1704</v>
      </c>
      <c r="B135" s="32" t="s">
        <v>2688</v>
      </c>
      <c r="C135" s="32" t="s">
        <v>1685</v>
      </c>
      <c r="D135" s="32">
        <v>1</v>
      </c>
      <c r="E135" s="32">
        <v>3</v>
      </c>
      <c r="F135" s="32">
        <v>0</v>
      </c>
      <c r="G135" s="35" t="s">
        <v>1182</v>
      </c>
      <c r="H135" s="35" t="s">
        <v>1686</v>
      </c>
    </row>
    <row r="136" spans="1:8" x14ac:dyDescent="0.35">
      <c r="A136" s="32" t="s">
        <v>1704</v>
      </c>
      <c r="B136" s="32" t="s">
        <v>1645</v>
      </c>
      <c r="C136" s="32" t="s">
        <v>1705</v>
      </c>
      <c r="D136" s="32">
        <v>2</v>
      </c>
      <c r="E136" s="32">
        <v>5</v>
      </c>
      <c r="F136" s="32">
        <v>0</v>
      </c>
      <c r="G136" s="35" t="s">
        <v>1182</v>
      </c>
      <c r="H136" s="35" t="s">
        <v>2605</v>
      </c>
    </row>
    <row r="137" spans="1:8" x14ac:dyDescent="0.35">
      <c r="A137" s="32" t="s">
        <v>1704</v>
      </c>
      <c r="B137" s="32" t="s">
        <v>49</v>
      </c>
      <c r="C137" s="32" t="s">
        <v>1685</v>
      </c>
      <c r="D137" s="32">
        <v>1</v>
      </c>
      <c r="E137" s="32">
        <v>3</v>
      </c>
      <c r="F137" s="32">
        <v>0</v>
      </c>
      <c r="G137" s="35" t="s">
        <v>1182</v>
      </c>
      <c r="H137" s="35" t="s">
        <v>1686</v>
      </c>
    </row>
    <row r="138" spans="1:8" x14ac:dyDescent="0.35">
      <c r="A138" s="32" t="s">
        <v>1704</v>
      </c>
      <c r="B138" s="32" t="s">
        <v>439</v>
      </c>
      <c r="C138" s="32" t="s">
        <v>1685</v>
      </c>
      <c r="D138" s="32">
        <v>1</v>
      </c>
      <c r="E138" s="32">
        <v>3</v>
      </c>
      <c r="F138" s="32">
        <v>0</v>
      </c>
      <c r="G138" s="35" t="s">
        <v>1182</v>
      </c>
      <c r="H138" s="35" t="s">
        <v>1686</v>
      </c>
    </row>
    <row r="139" spans="1:8" x14ac:dyDescent="0.35">
      <c r="A139" s="32" t="s">
        <v>1704</v>
      </c>
      <c r="B139" s="32" t="s">
        <v>25</v>
      </c>
      <c r="C139" s="32" t="s">
        <v>1685</v>
      </c>
      <c r="D139" s="32">
        <v>1</v>
      </c>
      <c r="E139" s="32">
        <v>3</v>
      </c>
      <c r="F139" s="32">
        <v>0</v>
      </c>
      <c r="G139" s="35" t="s">
        <v>1182</v>
      </c>
      <c r="H139" s="35" t="s">
        <v>1686</v>
      </c>
    </row>
    <row r="140" spans="1:8" x14ac:dyDescent="0.35">
      <c r="A140" s="32" t="s">
        <v>1704</v>
      </c>
      <c r="B140" s="32" t="s">
        <v>26</v>
      </c>
      <c r="C140" s="32" t="s">
        <v>1697</v>
      </c>
      <c r="D140" s="32">
        <v>20</v>
      </c>
      <c r="E140" s="32">
        <v>0</v>
      </c>
      <c r="F140" s="32">
        <v>0</v>
      </c>
      <c r="G140" s="35" t="s">
        <v>1698</v>
      </c>
      <c r="H140" s="35" t="s">
        <v>1683</v>
      </c>
    </row>
    <row r="141" spans="1:8" x14ac:dyDescent="0.35">
      <c r="A141" s="32" t="s">
        <v>1704</v>
      </c>
      <c r="B141" s="32" t="s">
        <v>469</v>
      </c>
      <c r="C141" s="32" t="s">
        <v>1685</v>
      </c>
      <c r="D141" s="32">
        <v>1</v>
      </c>
      <c r="E141" s="32">
        <v>3</v>
      </c>
      <c r="F141" s="32">
        <v>0</v>
      </c>
      <c r="G141" s="35" t="s">
        <v>1182</v>
      </c>
      <c r="H141" s="35" t="s">
        <v>1686</v>
      </c>
    </row>
    <row r="142" spans="1:8" x14ac:dyDescent="0.35">
      <c r="A142" s="32" t="s">
        <v>1704</v>
      </c>
      <c r="B142" s="32" t="s">
        <v>48</v>
      </c>
      <c r="C142" s="32" t="s">
        <v>1685</v>
      </c>
      <c r="D142" s="32">
        <v>1</v>
      </c>
      <c r="E142" s="32">
        <v>3</v>
      </c>
      <c r="F142" s="32">
        <v>0</v>
      </c>
      <c r="G142" s="35" t="s">
        <v>1182</v>
      </c>
      <c r="H142" s="35" t="s">
        <v>1686</v>
      </c>
    </row>
    <row r="143" spans="1:8" x14ac:dyDescent="0.35">
      <c r="A143" s="32" t="s">
        <v>1704</v>
      </c>
      <c r="B143" s="32" t="s">
        <v>18</v>
      </c>
      <c r="C143" s="32" t="s">
        <v>1685</v>
      </c>
      <c r="D143" s="32">
        <v>1</v>
      </c>
      <c r="E143" s="32">
        <v>3</v>
      </c>
      <c r="F143" s="32">
        <v>0</v>
      </c>
      <c r="G143" s="35" t="s">
        <v>1182</v>
      </c>
      <c r="H143" s="35" t="s">
        <v>1686</v>
      </c>
    </row>
    <row r="144" spans="1:8" x14ac:dyDescent="0.35">
      <c r="A144" s="32" t="s">
        <v>1704</v>
      </c>
      <c r="B144" s="32" t="s">
        <v>2503</v>
      </c>
      <c r="C144" s="32" t="s">
        <v>1685</v>
      </c>
      <c r="D144" s="32">
        <v>1</v>
      </c>
      <c r="E144" s="32">
        <v>3</v>
      </c>
      <c r="F144" s="32">
        <v>0</v>
      </c>
      <c r="G144" s="35" t="s">
        <v>1182</v>
      </c>
      <c r="H144" s="35" t="s">
        <v>1686</v>
      </c>
    </row>
    <row r="145" spans="1:8" x14ac:dyDescent="0.35">
      <c r="A145" s="32" t="s">
        <v>1704</v>
      </c>
      <c r="B145" s="32" t="s">
        <v>2528</v>
      </c>
      <c r="C145" s="32" t="s">
        <v>1685</v>
      </c>
      <c r="D145" s="32">
        <v>1</v>
      </c>
      <c r="E145" s="32">
        <v>3</v>
      </c>
      <c r="F145" s="32">
        <v>0</v>
      </c>
      <c r="G145" s="35" t="s">
        <v>1182</v>
      </c>
      <c r="H145" s="35" t="s">
        <v>1686</v>
      </c>
    </row>
    <row r="146" spans="1:8" x14ac:dyDescent="0.35">
      <c r="A146" s="32" t="s">
        <v>1704</v>
      </c>
      <c r="B146" s="32" t="s">
        <v>2758</v>
      </c>
      <c r="C146" s="32" t="s">
        <v>1705</v>
      </c>
      <c r="D146" s="32">
        <v>2</v>
      </c>
      <c r="E146" s="32">
        <v>5</v>
      </c>
      <c r="F146" s="32">
        <v>0</v>
      </c>
      <c r="G146" s="35" t="s">
        <v>1182</v>
      </c>
      <c r="H146" s="35" t="s">
        <v>1706</v>
      </c>
    </row>
    <row r="147" spans="1:8" x14ac:dyDescent="0.35">
      <c r="A147" s="32" t="s">
        <v>1704</v>
      </c>
      <c r="B147" s="32" t="s">
        <v>2759</v>
      </c>
      <c r="C147" s="32" t="s">
        <v>1685</v>
      </c>
      <c r="D147" s="32">
        <v>1</v>
      </c>
      <c r="E147" s="32">
        <v>3</v>
      </c>
      <c r="F147" s="32">
        <v>0</v>
      </c>
      <c r="G147" s="35" t="s">
        <v>1182</v>
      </c>
      <c r="H147" s="35" t="s">
        <v>1707</v>
      </c>
    </row>
    <row r="148" spans="1:8" x14ac:dyDescent="0.35">
      <c r="A148" s="32" t="s">
        <v>1560</v>
      </c>
      <c r="B148" s="32" t="s">
        <v>2590</v>
      </c>
      <c r="C148" s="32" t="s">
        <v>1684</v>
      </c>
      <c r="D148" s="32">
        <v>4</v>
      </c>
      <c r="E148" s="32">
        <v>10</v>
      </c>
      <c r="F148" s="32">
        <v>0</v>
      </c>
      <c r="G148" s="35" t="s">
        <v>1182</v>
      </c>
      <c r="H148" s="35" t="s">
        <v>1683</v>
      </c>
    </row>
    <row r="149" spans="1:8" x14ac:dyDescent="0.35">
      <c r="A149" s="32" t="s">
        <v>1560</v>
      </c>
      <c r="B149" s="32" t="s">
        <v>2585</v>
      </c>
      <c r="C149" s="32" t="s">
        <v>1684</v>
      </c>
      <c r="D149" s="32">
        <v>4</v>
      </c>
      <c r="E149" s="32">
        <v>10</v>
      </c>
      <c r="F149" s="32">
        <v>0</v>
      </c>
      <c r="G149" s="35" t="s">
        <v>1182</v>
      </c>
      <c r="H149" s="35" t="s">
        <v>1683</v>
      </c>
    </row>
    <row r="150" spans="1:8" x14ac:dyDescent="0.35">
      <c r="A150" s="32" t="s">
        <v>1560</v>
      </c>
      <c r="B150" s="32" t="s">
        <v>376</v>
      </c>
      <c r="C150" s="32" t="s">
        <v>1684</v>
      </c>
      <c r="D150" s="32">
        <v>4</v>
      </c>
      <c r="E150" s="32">
        <v>10</v>
      </c>
      <c r="F150" s="32">
        <v>0</v>
      </c>
      <c r="G150" s="35" t="s">
        <v>1182</v>
      </c>
      <c r="H150" s="35" t="s">
        <v>1683</v>
      </c>
    </row>
    <row r="151" spans="1:8" x14ac:dyDescent="0.35">
      <c r="A151" s="32" t="s">
        <v>1560</v>
      </c>
      <c r="B151" s="32" t="s">
        <v>1654</v>
      </c>
      <c r="C151" s="32" t="s">
        <v>1685</v>
      </c>
      <c r="D151" s="32">
        <v>1</v>
      </c>
      <c r="E151" s="32">
        <v>3</v>
      </c>
      <c r="F151" s="32">
        <v>0</v>
      </c>
      <c r="G151" s="35" t="s">
        <v>1182</v>
      </c>
      <c r="H151" s="35" t="s">
        <v>1686</v>
      </c>
    </row>
    <row r="152" spans="1:8" x14ac:dyDescent="0.35">
      <c r="A152" s="32" t="s">
        <v>1560</v>
      </c>
      <c r="B152" s="32" t="s">
        <v>1687</v>
      </c>
      <c r="C152" s="32" t="s">
        <v>1685</v>
      </c>
      <c r="D152" s="32">
        <v>1</v>
      </c>
      <c r="E152" s="32">
        <v>3</v>
      </c>
      <c r="F152" s="32">
        <v>0</v>
      </c>
      <c r="G152" s="35" t="s">
        <v>1182</v>
      </c>
      <c r="H152" s="35" t="s">
        <v>1686</v>
      </c>
    </row>
    <row r="153" spans="1:8" x14ac:dyDescent="0.35">
      <c r="A153" s="32" t="s">
        <v>1560</v>
      </c>
      <c r="B153" s="32" t="s">
        <v>1658</v>
      </c>
      <c r="C153" s="32" t="s">
        <v>1685</v>
      </c>
      <c r="D153" s="32">
        <v>1</v>
      </c>
      <c r="E153" s="32">
        <v>3</v>
      </c>
      <c r="F153" s="32">
        <v>0</v>
      </c>
      <c r="G153" s="35" t="s">
        <v>1182</v>
      </c>
      <c r="H153" s="35" t="s">
        <v>1686</v>
      </c>
    </row>
    <row r="154" spans="1:8" x14ac:dyDescent="0.35">
      <c r="A154" s="32" t="s">
        <v>1560</v>
      </c>
      <c r="B154" s="32" t="s">
        <v>1689</v>
      </c>
      <c r="C154" s="32" t="s">
        <v>1690</v>
      </c>
      <c r="D154" s="32">
        <v>8</v>
      </c>
      <c r="E154" s="32">
        <v>53</v>
      </c>
      <c r="F154" s="32">
        <v>0</v>
      </c>
      <c r="G154" s="35" t="s">
        <v>1182</v>
      </c>
      <c r="H154" s="35" t="s">
        <v>1686</v>
      </c>
    </row>
    <row r="155" spans="1:8" x14ac:dyDescent="0.35">
      <c r="A155" s="32" t="s">
        <v>1560</v>
      </c>
      <c r="B155" s="32" t="s">
        <v>1691</v>
      </c>
      <c r="C155" s="32" t="s">
        <v>1690</v>
      </c>
      <c r="D155" s="32">
        <v>8</v>
      </c>
      <c r="E155" s="32">
        <v>53</v>
      </c>
      <c r="F155" s="32">
        <v>0</v>
      </c>
      <c r="G155" s="35" t="s">
        <v>1182</v>
      </c>
      <c r="H155" s="35" t="s">
        <v>1686</v>
      </c>
    </row>
    <row r="156" spans="1:8" x14ac:dyDescent="0.35">
      <c r="A156" s="32" t="s">
        <v>1560</v>
      </c>
      <c r="B156" s="32" t="s">
        <v>1692</v>
      </c>
      <c r="C156" s="32" t="s">
        <v>1690</v>
      </c>
      <c r="D156" s="32">
        <v>8</v>
      </c>
      <c r="E156" s="32">
        <v>53</v>
      </c>
      <c r="F156" s="32">
        <v>0</v>
      </c>
      <c r="G156" s="35" t="s">
        <v>1182</v>
      </c>
      <c r="H156" s="35" t="s">
        <v>1686</v>
      </c>
    </row>
    <row r="157" spans="1:8" x14ac:dyDescent="0.35">
      <c r="A157" s="32" t="s">
        <v>1560</v>
      </c>
      <c r="B157" s="32" t="s">
        <v>395</v>
      </c>
      <c r="C157" s="32" t="s">
        <v>1684</v>
      </c>
      <c r="D157" s="32">
        <v>4</v>
      </c>
      <c r="E157" s="32">
        <v>10</v>
      </c>
      <c r="F157" s="32">
        <v>0</v>
      </c>
      <c r="G157" s="35" t="s">
        <v>1182</v>
      </c>
      <c r="H157" s="35" t="s">
        <v>1686</v>
      </c>
    </row>
    <row r="158" spans="1:8" x14ac:dyDescent="0.35">
      <c r="A158" s="32" t="s">
        <v>1560</v>
      </c>
      <c r="B158" s="32" t="s">
        <v>1659</v>
      </c>
      <c r="C158" s="32" t="s">
        <v>1685</v>
      </c>
      <c r="D158" s="32">
        <v>1</v>
      </c>
      <c r="E158" s="32">
        <v>3</v>
      </c>
      <c r="F158" s="32">
        <v>0</v>
      </c>
      <c r="G158" s="35" t="s">
        <v>1182</v>
      </c>
      <c r="H158" s="35" t="s">
        <v>1686</v>
      </c>
    </row>
    <row r="159" spans="1:8" x14ac:dyDescent="0.35">
      <c r="A159" s="32" t="s">
        <v>1560</v>
      </c>
      <c r="B159" s="32" t="s">
        <v>1693</v>
      </c>
      <c r="C159" s="32" t="s">
        <v>1685</v>
      </c>
      <c r="D159" s="32">
        <v>1</v>
      </c>
      <c r="E159" s="32">
        <v>3</v>
      </c>
      <c r="F159" s="32">
        <v>0</v>
      </c>
      <c r="G159" s="35" t="s">
        <v>1182</v>
      </c>
      <c r="H159" s="35" t="s">
        <v>1686</v>
      </c>
    </row>
    <row r="160" spans="1:8" x14ac:dyDescent="0.35">
      <c r="A160" s="32" t="s">
        <v>1560</v>
      </c>
      <c r="B160" s="32" t="s">
        <v>1660</v>
      </c>
      <c r="C160" s="32" t="s">
        <v>1685</v>
      </c>
      <c r="D160" s="32">
        <v>1</v>
      </c>
      <c r="E160" s="32">
        <v>3</v>
      </c>
      <c r="F160" s="32">
        <v>0</v>
      </c>
      <c r="G160" s="35" t="s">
        <v>1182</v>
      </c>
      <c r="H160" s="35" t="s">
        <v>1686</v>
      </c>
    </row>
    <row r="161" spans="1:8" x14ac:dyDescent="0.35">
      <c r="A161" s="32" t="s">
        <v>1560</v>
      </c>
      <c r="B161" s="32" t="s">
        <v>1694</v>
      </c>
      <c r="C161" s="32" t="s">
        <v>1690</v>
      </c>
      <c r="D161" s="32">
        <v>8</v>
      </c>
      <c r="E161" s="32">
        <v>53</v>
      </c>
      <c r="F161" s="32">
        <v>0</v>
      </c>
      <c r="G161" s="35" t="s">
        <v>1182</v>
      </c>
      <c r="H161" s="35" t="s">
        <v>1686</v>
      </c>
    </row>
    <row r="162" spans="1:8" x14ac:dyDescent="0.35">
      <c r="A162" s="32" t="s">
        <v>411</v>
      </c>
      <c r="B162" s="32" t="s">
        <v>2585</v>
      </c>
      <c r="C162" s="32" t="s">
        <v>1684</v>
      </c>
      <c r="D162" s="32">
        <v>4</v>
      </c>
      <c r="E162" s="32">
        <v>10</v>
      </c>
      <c r="F162" s="32">
        <v>0</v>
      </c>
      <c r="G162" s="35" t="s">
        <v>1182</v>
      </c>
      <c r="H162" s="35" t="s">
        <v>1683</v>
      </c>
    </row>
    <row r="163" spans="1:8" x14ac:dyDescent="0.35">
      <c r="A163" s="32" t="s">
        <v>411</v>
      </c>
      <c r="B163" s="32" t="s">
        <v>2578</v>
      </c>
      <c r="C163" s="32" t="s">
        <v>1684</v>
      </c>
      <c r="D163" s="32">
        <v>4</v>
      </c>
      <c r="E163" s="32">
        <v>10</v>
      </c>
      <c r="F163" s="32">
        <v>0</v>
      </c>
      <c r="G163" s="35" t="s">
        <v>1182</v>
      </c>
      <c r="H163" s="35" t="s">
        <v>1683</v>
      </c>
    </row>
    <row r="164" spans="1:8" x14ac:dyDescent="0.35">
      <c r="A164" s="32" t="s">
        <v>411</v>
      </c>
      <c r="B164" s="32" t="s">
        <v>1966</v>
      </c>
      <c r="C164" s="32" t="s">
        <v>1696</v>
      </c>
      <c r="D164" s="32">
        <v>20</v>
      </c>
      <c r="E164" s="32">
        <v>0</v>
      </c>
      <c r="F164" s="32">
        <v>0</v>
      </c>
      <c r="G164" s="35" t="s">
        <v>1182</v>
      </c>
      <c r="H164" s="35" t="s">
        <v>1683</v>
      </c>
    </row>
    <row r="165" spans="1:8" x14ac:dyDescent="0.35">
      <c r="A165" s="32" t="s">
        <v>411</v>
      </c>
      <c r="B165" s="32" t="s">
        <v>1967</v>
      </c>
      <c r="C165" s="32" t="s">
        <v>1696</v>
      </c>
      <c r="D165" s="32">
        <v>20</v>
      </c>
      <c r="E165" s="32">
        <v>0</v>
      </c>
      <c r="F165" s="32">
        <v>0</v>
      </c>
      <c r="G165" s="35" t="s">
        <v>1698</v>
      </c>
      <c r="H165" s="35" t="s">
        <v>1683</v>
      </c>
    </row>
    <row r="166" spans="1:8" ht="14.25" customHeight="1" x14ac:dyDescent="0.35">
      <c r="A166" s="32" t="s">
        <v>411</v>
      </c>
      <c r="B166" s="32" t="s">
        <v>1965</v>
      </c>
      <c r="C166" s="32" t="s">
        <v>1696</v>
      </c>
      <c r="D166" s="32">
        <v>20</v>
      </c>
      <c r="E166" s="32">
        <v>0</v>
      </c>
      <c r="F166" s="32">
        <v>0</v>
      </c>
      <c r="G166" s="35" t="s">
        <v>1698</v>
      </c>
      <c r="H166" s="35" t="s">
        <v>1683</v>
      </c>
    </row>
    <row r="167" spans="1:8" x14ac:dyDescent="0.35">
      <c r="A167" s="32" t="s">
        <v>411</v>
      </c>
      <c r="B167" s="32" t="s">
        <v>2803</v>
      </c>
      <c r="C167" s="32" t="s">
        <v>1684</v>
      </c>
      <c r="D167" s="32">
        <v>4</v>
      </c>
      <c r="E167" s="32">
        <v>10</v>
      </c>
      <c r="F167" s="32">
        <v>0</v>
      </c>
      <c r="G167" s="35" t="s">
        <v>1698</v>
      </c>
      <c r="H167" s="35" t="s">
        <v>1683</v>
      </c>
    </row>
    <row r="168" spans="1:8" x14ac:dyDescent="0.35">
      <c r="A168" s="32" t="s">
        <v>411</v>
      </c>
      <c r="B168" s="32" t="s">
        <v>6</v>
      </c>
      <c r="C168" s="32" t="s">
        <v>1688</v>
      </c>
      <c r="D168" s="32">
        <v>1</v>
      </c>
      <c r="E168" s="32">
        <v>0</v>
      </c>
      <c r="F168" s="32">
        <v>0</v>
      </c>
      <c r="G168" s="35" t="s">
        <v>1182</v>
      </c>
      <c r="H168" s="35" t="s">
        <v>1707</v>
      </c>
    </row>
    <row r="169" spans="1:8" x14ac:dyDescent="0.35">
      <c r="A169" s="32" t="s">
        <v>411</v>
      </c>
      <c r="B169" s="32" t="s">
        <v>7</v>
      </c>
      <c r="C169" s="32" t="s">
        <v>1688</v>
      </c>
      <c r="D169" s="32">
        <v>1</v>
      </c>
      <c r="E169" s="32">
        <v>0</v>
      </c>
      <c r="F169" s="32">
        <v>0</v>
      </c>
      <c r="G169" s="35" t="s">
        <v>1182</v>
      </c>
      <c r="H169" s="35" t="s">
        <v>1686</v>
      </c>
    </row>
    <row r="170" spans="1:8" x14ac:dyDescent="0.35">
      <c r="A170" s="32" t="s">
        <v>411</v>
      </c>
      <c r="B170" s="32" t="s">
        <v>377</v>
      </c>
      <c r="C170" s="32" t="s">
        <v>1684</v>
      </c>
      <c r="D170" s="32">
        <v>4</v>
      </c>
      <c r="E170" s="32">
        <v>10</v>
      </c>
      <c r="F170" s="32">
        <v>0</v>
      </c>
      <c r="G170" s="35" t="s">
        <v>1698</v>
      </c>
      <c r="H170" s="35" t="s">
        <v>1683</v>
      </c>
    </row>
    <row r="171" spans="1:8" x14ac:dyDescent="0.35">
      <c r="A171" s="32" t="s">
        <v>411</v>
      </c>
      <c r="B171" s="32" t="s">
        <v>378</v>
      </c>
      <c r="C171" s="32" t="s">
        <v>1708</v>
      </c>
      <c r="D171" s="32">
        <v>4</v>
      </c>
      <c r="E171" s="32">
        <v>0</v>
      </c>
      <c r="F171" s="32">
        <v>0</v>
      </c>
      <c r="G171" s="35" t="s">
        <v>1182</v>
      </c>
      <c r="H171" s="35" t="s">
        <v>1683</v>
      </c>
    </row>
    <row r="172" spans="1:8" x14ac:dyDescent="0.35">
      <c r="A172" s="32" t="s">
        <v>411</v>
      </c>
      <c r="B172" s="32" t="s">
        <v>379</v>
      </c>
      <c r="C172" s="32" t="s">
        <v>1708</v>
      </c>
      <c r="D172" s="32">
        <v>4</v>
      </c>
      <c r="E172" s="32">
        <v>0</v>
      </c>
      <c r="F172" s="32">
        <v>0</v>
      </c>
      <c r="G172" s="35" t="s">
        <v>1182</v>
      </c>
      <c r="H172" s="35" t="s">
        <v>1683</v>
      </c>
    </row>
    <row r="173" spans="1:8" x14ac:dyDescent="0.35">
      <c r="A173" s="32" t="s">
        <v>411</v>
      </c>
      <c r="B173" s="32" t="s">
        <v>380</v>
      </c>
      <c r="C173" s="32" t="s">
        <v>1709</v>
      </c>
      <c r="D173" s="32">
        <v>7</v>
      </c>
      <c r="E173" s="32">
        <v>7</v>
      </c>
      <c r="F173" s="32">
        <v>6</v>
      </c>
      <c r="G173" s="35" t="s">
        <v>1182</v>
      </c>
      <c r="H173" s="35" t="s">
        <v>1707</v>
      </c>
    </row>
    <row r="174" spans="1:8" x14ac:dyDescent="0.35">
      <c r="A174" s="32" t="s">
        <v>411</v>
      </c>
      <c r="B174" s="32" t="s">
        <v>381</v>
      </c>
      <c r="C174" s="32" t="s">
        <v>1700</v>
      </c>
      <c r="D174" s="32">
        <v>3</v>
      </c>
      <c r="E174" s="32">
        <v>0</v>
      </c>
      <c r="F174" s="32">
        <v>0</v>
      </c>
      <c r="G174" s="35" t="s">
        <v>1182</v>
      </c>
      <c r="H174" s="35" t="s">
        <v>2589</v>
      </c>
    </row>
    <row r="175" spans="1:8" x14ac:dyDescent="0.35">
      <c r="A175" s="32" t="s">
        <v>411</v>
      </c>
      <c r="B175" s="32" t="s">
        <v>492</v>
      </c>
      <c r="C175" s="32" t="s">
        <v>1695</v>
      </c>
      <c r="D175" s="32">
        <v>2</v>
      </c>
      <c r="E175" s="32">
        <v>0</v>
      </c>
      <c r="F175" s="32">
        <v>0</v>
      </c>
      <c r="G175" s="35" t="s">
        <v>1182</v>
      </c>
      <c r="H175" s="35" t="s">
        <v>1683</v>
      </c>
    </row>
    <row r="176" spans="1:8" x14ac:dyDescent="0.35">
      <c r="A176" s="32" t="s">
        <v>411</v>
      </c>
      <c r="B176" s="32" t="s">
        <v>11</v>
      </c>
      <c r="C176" s="32" t="s">
        <v>1709</v>
      </c>
      <c r="D176" s="32">
        <v>12</v>
      </c>
      <c r="E176" s="32">
        <v>12</v>
      </c>
      <c r="F176" s="32">
        <v>8</v>
      </c>
      <c r="G176" s="35" t="s">
        <v>1182</v>
      </c>
      <c r="H176" s="35" t="s">
        <v>1686</v>
      </c>
    </row>
    <row r="177" spans="1:8" x14ac:dyDescent="0.35">
      <c r="A177" s="32" t="s">
        <v>411</v>
      </c>
      <c r="B177" s="32" t="s">
        <v>12</v>
      </c>
      <c r="C177" s="32" t="s">
        <v>1709</v>
      </c>
      <c r="D177" s="32">
        <v>12</v>
      </c>
      <c r="E177" s="32">
        <v>12</v>
      </c>
      <c r="F177" s="32">
        <v>8</v>
      </c>
      <c r="G177" s="35" t="s">
        <v>1182</v>
      </c>
      <c r="H177" s="35" t="s">
        <v>1686</v>
      </c>
    </row>
    <row r="178" spans="1:8" x14ac:dyDescent="0.35">
      <c r="A178" s="32" t="s">
        <v>411</v>
      </c>
      <c r="B178" s="32" t="s">
        <v>382</v>
      </c>
      <c r="C178" s="32" t="s">
        <v>1696</v>
      </c>
      <c r="D178" s="32">
        <v>100</v>
      </c>
      <c r="E178" s="32">
        <v>0</v>
      </c>
      <c r="F178" s="32">
        <v>0</v>
      </c>
      <c r="G178" s="35" t="s">
        <v>1698</v>
      </c>
      <c r="H178" s="35" t="s">
        <v>1683</v>
      </c>
    </row>
    <row r="179" spans="1:8" x14ac:dyDescent="0.35">
      <c r="A179" s="32" t="s">
        <v>411</v>
      </c>
      <c r="B179" s="32" t="s">
        <v>10</v>
      </c>
      <c r="C179" s="32" t="s">
        <v>1696</v>
      </c>
      <c r="D179" s="32">
        <v>20</v>
      </c>
      <c r="E179" s="32">
        <v>0</v>
      </c>
      <c r="F179" s="32">
        <v>0</v>
      </c>
      <c r="G179" s="35" t="s">
        <v>1698</v>
      </c>
      <c r="H179" s="35" t="s">
        <v>1683</v>
      </c>
    </row>
    <row r="180" spans="1:8" x14ac:dyDescent="0.35">
      <c r="A180" s="32" t="s">
        <v>411</v>
      </c>
      <c r="B180" s="32" t="s">
        <v>8</v>
      </c>
      <c r="C180" s="32" t="s">
        <v>1696</v>
      </c>
      <c r="D180" s="32">
        <v>50</v>
      </c>
      <c r="E180" s="32">
        <v>0</v>
      </c>
      <c r="F180" s="32">
        <v>0</v>
      </c>
      <c r="G180" s="35" t="s">
        <v>1698</v>
      </c>
      <c r="H180" s="35" t="s">
        <v>1683</v>
      </c>
    </row>
    <row r="181" spans="1:8" x14ac:dyDescent="0.35">
      <c r="A181" s="32" t="s">
        <v>411</v>
      </c>
      <c r="B181" s="32" t="s">
        <v>2804</v>
      </c>
      <c r="C181" s="32" t="s">
        <v>1696</v>
      </c>
      <c r="D181" s="32">
        <v>50</v>
      </c>
      <c r="E181" s="32">
        <v>0</v>
      </c>
      <c r="F181" s="32">
        <v>0</v>
      </c>
      <c r="G181" s="35" t="s">
        <v>1698</v>
      </c>
      <c r="H181" s="35" t="s">
        <v>1683</v>
      </c>
    </row>
    <row r="182" spans="1:8" x14ac:dyDescent="0.35">
      <c r="A182" s="32" t="s">
        <v>411</v>
      </c>
      <c r="B182" s="32" t="s">
        <v>9</v>
      </c>
      <c r="C182" s="32" t="s">
        <v>1696</v>
      </c>
      <c r="D182" s="32">
        <v>50</v>
      </c>
      <c r="E182" s="32">
        <v>0</v>
      </c>
      <c r="F182" s="32">
        <v>0</v>
      </c>
      <c r="G182" s="35" t="s">
        <v>1698</v>
      </c>
      <c r="H182" s="35" t="s">
        <v>1683</v>
      </c>
    </row>
    <row r="183" spans="1:8" x14ac:dyDescent="0.35">
      <c r="A183" s="32" t="s">
        <v>411</v>
      </c>
      <c r="B183" s="32" t="s">
        <v>2805</v>
      </c>
      <c r="C183" s="32" t="s">
        <v>1696</v>
      </c>
      <c r="D183" s="32">
        <v>50</v>
      </c>
      <c r="E183" s="32">
        <v>0</v>
      </c>
      <c r="F183" s="32">
        <v>0</v>
      </c>
      <c r="G183" s="35" t="s">
        <v>1698</v>
      </c>
      <c r="H183" s="35" t="s">
        <v>1683</v>
      </c>
    </row>
    <row r="184" spans="1:8" x14ac:dyDescent="0.35">
      <c r="A184" s="32" t="s">
        <v>411</v>
      </c>
      <c r="B184" s="32" t="s">
        <v>2806</v>
      </c>
      <c r="C184" s="32" t="s">
        <v>1696</v>
      </c>
      <c r="D184" s="32">
        <v>50</v>
      </c>
      <c r="E184" s="32">
        <v>0</v>
      </c>
      <c r="F184" s="32">
        <v>0</v>
      </c>
      <c r="G184" s="35" t="s">
        <v>1698</v>
      </c>
      <c r="H184" s="35" t="s">
        <v>1683</v>
      </c>
    </row>
    <row r="185" spans="1:8" x14ac:dyDescent="0.35">
      <c r="A185" s="32" t="s">
        <v>411</v>
      </c>
      <c r="B185" s="32" t="s">
        <v>1743</v>
      </c>
      <c r="C185" s="32" t="s">
        <v>1697</v>
      </c>
      <c r="D185" s="32">
        <v>10</v>
      </c>
      <c r="E185" s="32">
        <v>0</v>
      </c>
      <c r="F185" s="32">
        <v>0</v>
      </c>
      <c r="G185" s="35" t="s">
        <v>1698</v>
      </c>
      <c r="H185" s="35" t="s">
        <v>1683</v>
      </c>
    </row>
    <row r="186" spans="1:8" x14ac:dyDescent="0.35">
      <c r="A186" s="32" t="s">
        <v>411</v>
      </c>
      <c r="B186" s="32" t="s">
        <v>1744</v>
      </c>
      <c r="C186" s="32" t="s">
        <v>1697</v>
      </c>
      <c r="D186" s="32">
        <v>10</v>
      </c>
      <c r="E186" s="32">
        <v>0</v>
      </c>
      <c r="F186" s="32">
        <v>0</v>
      </c>
      <c r="G186" s="35" t="s">
        <v>1698</v>
      </c>
      <c r="H186" s="35" t="s">
        <v>1683</v>
      </c>
    </row>
    <row r="187" spans="1:8" x14ac:dyDescent="0.35">
      <c r="A187" s="32" t="s">
        <v>411</v>
      </c>
      <c r="B187" s="32" t="s">
        <v>2807</v>
      </c>
      <c r="C187" s="32" t="s">
        <v>1697</v>
      </c>
      <c r="D187" s="32">
        <v>10</v>
      </c>
      <c r="E187" s="32">
        <v>0</v>
      </c>
      <c r="F187" s="32">
        <v>0</v>
      </c>
      <c r="G187" s="35" t="s">
        <v>1698</v>
      </c>
      <c r="H187" s="35" t="s">
        <v>1683</v>
      </c>
    </row>
    <row r="188" spans="1:8" x14ac:dyDescent="0.35">
      <c r="A188" s="32" t="s">
        <v>411</v>
      </c>
      <c r="B188" s="32" t="s">
        <v>383</v>
      </c>
      <c r="C188" s="32" t="s">
        <v>1696</v>
      </c>
      <c r="D188" s="32">
        <v>20</v>
      </c>
      <c r="E188" s="32">
        <v>0</v>
      </c>
      <c r="F188" s="32">
        <v>0</v>
      </c>
      <c r="G188" s="35" t="s">
        <v>1698</v>
      </c>
      <c r="H188" s="35" t="s">
        <v>1683</v>
      </c>
    </row>
    <row r="189" spans="1:8" x14ac:dyDescent="0.35">
      <c r="A189" s="32" t="s">
        <v>411</v>
      </c>
      <c r="B189" s="32" t="s">
        <v>384</v>
      </c>
      <c r="C189" s="32" t="s">
        <v>1696</v>
      </c>
      <c r="D189" s="32">
        <v>50</v>
      </c>
      <c r="E189" s="32">
        <v>0</v>
      </c>
      <c r="F189" s="32">
        <v>0</v>
      </c>
      <c r="G189" s="35" t="s">
        <v>1698</v>
      </c>
      <c r="H189" s="35" t="s">
        <v>1683</v>
      </c>
    </row>
    <row r="190" spans="1:8" x14ac:dyDescent="0.35">
      <c r="A190" s="32" t="s">
        <v>411</v>
      </c>
      <c r="B190" s="32" t="s">
        <v>385</v>
      </c>
      <c r="C190" s="32" t="s">
        <v>1685</v>
      </c>
      <c r="D190" s="32">
        <v>1</v>
      </c>
      <c r="E190" s="32">
        <v>3</v>
      </c>
      <c r="F190" s="32">
        <v>0</v>
      </c>
      <c r="G190" s="35" t="s">
        <v>1182</v>
      </c>
      <c r="H190" s="35" t="s">
        <v>1686</v>
      </c>
    </row>
    <row r="191" spans="1:8" x14ac:dyDescent="0.35">
      <c r="A191" s="32" t="s">
        <v>411</v>
      </c>
      <c r="B191" s="32" t="s">
        <v>1653</v>
      </c>
      <c r="C191" s="32" t="s">
        <v>1690</v>
      </c>
      <c r="D191" s="32">
        <v>8</v>
      </c>
      <c r="E191" s="32">
        <v>53</v>
      </c>
      <c r="F191" s="32">
        <v>0</v>
      </c>
      <c r="G191" s="35" t="s">
        <v>1698</v>
      </c>
      <c r="H191" s="35" t="s">
        <v>1683</v>
      </c>
    </row>
    <row r="192" spans="1:8" x14ac:dyDescent="0.35">
      <c r="A192" s="32" t="s">
        <v>411</v>
      </c>
      <c r="B192" s="32" t="s">
        <v>1395</v>
      </c>
      <c r="C192" s="32" t="s">
        <v>1697</v>
      </c>
      <c r="D192" s="32">
        <v>20</v>
      </c>
      <c r="E192" s="32">
        <v>0</v>
      </c>
      <c r="F192" s="32">
        <v>0</v>
      </c>
      <c r="G192" s="35" t="s">
        <v>1698</v>
      </c>
      <c r="H192" s="35" t="s">
        <v>1683</v>
      </c>
    </row>
    <row r="193" spans="1:8" x14ac:dyDescent="0.35">
      <c r="A193" s="32" t="s">
        <v>411</v>
      </c>
      <c r="B193" s="32" t="s">
        <v>1396</v>
      </c>
      <c r="C193" s="32" t="s">
        <v>1697</v>
      </c>
      <c r="D193" s="32">
        <v>10</v>
      </c>
      <c r="E193" s="32">
        <v>0</v>
      </c>
      <c r="F193" s="32">
        <v>0</v>
      </c>
      <c r="G193" s="35" t="s">
        <v>1698</v>
      </c>
      <c r="H193" s="35" t="s">
        <v>1683</v>
      </c>
    </row>
    <row r="194" spans="1:8" x14ac:dyDescent="0.35">
      <c r="A194" s="32" t="s">
        <v>411</v>
      </c>
      <c r="B194" s="32" t="s">
        <v>1397</v>
      </c>
      <c r="C194" s="32" t="s">
        <v>1684</v>
      </c>
      <c r="D194" s="32">
        <v>4</v>
      </c>
      <c r="E194" s="32">
        <v>10</v>
      </c>
      <c r="F194" s="32">
        <v>0</v>
      </c>
      <c r="G194" s="35" t="s">
        <v>1698</v>
      </c>
      <c r="H194" s="35" t="s">
        <v>1683</v>
      </c>
    </row>
    <row r="195" spans="1:8" x14ac:dyDescent="0.35">
      <c r="A195" s="32" t="s">
        <v>411</v>
      </c>
      <c r="B195" s="32" t="s">
        <v>1398</v>
      </c>
      <c r="C195" s="32" t="s">
        <v>1697</v>
      </c>
      <c r="D195" s="32">
        <v>10</v>
      </c>
      <c r="E195" s="32">
        <v>0</v>
      </c>
      <c r="F195" s="32">
        <v>0</v>
      </c>
      <c r="G195" s="35" t="s">
        <v>1698</v>
      </c>
      <c r="H195" s="35" t="s">
        <v>1683</v>
      </c>
    </row>
    <row r="196" spans="1:8" x14ac:dyDescent="0.35">
      <c r="A196" s="32" t="s">
        <v>411</v>
      </c>
      <c r="B196" s="32" t="s">
        <v>1399</v>
      </c>
      <c r="C196" s="32" t="s">
        <v>1697</v>
      </c>
      <c r="D196" s="32">
        <v>10</v>
      </c>
      <c r="E196" s="32">
        <v>0</v>
      </c>
      <c r="F196" s="32">
        <v>0</v>
      </c>
      <c r="G196" s="35" t="s">
        <v>1698</v>
      </c>
      <c r="H196" s="35" t="s">
        <v>1683</v>
      </c>
    </row>
    <row r="197" spans="1:8" x14ac:dyDescent="0.35">
      <c r="A197" s="32" t="s">
        <v>411</v>
      </c>
      <c r="B197" s="32" t="s">
        <v>14</v>
      </c>
      <c r="C197" s="32" t="s">
        <v>1705</v>
      </c>
      <c r="D197" s="32">
        <v>2</v>
      </c>
      <c r="E197" s="32">
        <v>5</v>
      </c>
      <c r="F197" s="32">
        <v>0</v>
      </c>
      <c r="G197" s="35" t="s">
        <v>1182</v>
      </c>
      <c r="H197" s="35" t="s">
        <v>2606</v>
      </c>
    </row>
    <row r="198" spans="1:8" x14ac:dyDescent="0.35">
      <c r="A198" s="32" t="s">
        <v>411</v>
      </c>
      <c r="B198" s="32" t="s">
        <v>13</v>
      </c>
      <c r="C198" s="32" t="s">
        <v>1705</v>
      </c>
      <c r="D198" s="32">
        <v>2</v>
      </c>
      <c r="E198" s="32">
        <v>5</v>
      </c>
      <c r="F198" s="32">
        <v>0</v>
      </c>
      <c r="G198" s="35" t="s">
        <v>1182</v>
      </c>
      <c r="H198" s="35" t="s">
        <v>2607</v>
      </c>
    </row>
    <row r="199" spans="1:8" x14ac:dyDescent="0.35">
      <c r="A199" s="32" t="s">
        <v>411</v>
      </c>
      <c r="B199" s="32" t="s">
        <v>19</v>
      </c>
      <c r="C199" s="32" t="s">
        <v>1705</v>
      </c>
      <c r="D199" s="32">
        <v>2</v>
      </c>
      <c r="E199" s="32">
        <v>0</v>
      </c>
      <c r="F199" s="32">
        <v>0</v>
      </c>
      <c r="G199" s="35" t="s">
        <v>1182</v>
      </c>
      <c r="H199" s="35">
        <v>0</v>
      </c>
    </row>
    <row r="200" spans="1:8" x14ac:dyDescent="0.35">
      <c r="A200" s="32" t="s">
        <v>411</v>
      </c>
      <c r="B200" s="32" t="s">
        <v>20</v>
      </c>
      <c r="C200" s="32" t="s">
        <v>1685</v>
      </c>
      <c r="D200" s="32">
        <v>1</v>
      </c>
      <c r="E200" s="32">
        <v>3</v>
      </c>
      <c r="F200" s="32">
        <v>0</v>
      </c>
      <c r="G200" s="35" t="s">
        <v>1182</v>
      </c>
      <c r="H200" s="35" t="s">
        <v>1686</v>
      </c>
    </row>
    <row r="201" spans="1:8" x14ac:dyDescent="0.35">
      <c r="A201" s="32" t="s">
        <v>411</v>
      </c>
      <c r="B201" s="32" t="s">
        <v>386</v>
      </c>
      <c r="C201" s="32" t="s">
        <v>1684</v>
      </c>
      <c r="D201" s="32">
        <v>4</v>
      </c>
      <c r="E201" s="32">
        <v>10</v>
      </c>
      <c r="F201" s="32">
        <v>0</v>
      </c>
      <c r="G201" s="35" t="s">
        <v>1182</v>
      </c>
      <c r="H201" s="35" t="s">
        <v>1707</v>
      </c>
    </row>
    <row r="202" spans="1:8" x14ac:dyDescent="0.35">
      <c r="A202" s="32" t="s">
        <v>411</v>
      </c>
      <c r="B202" s="32" t="s">
        <v>55</v>
      </c>
      <c r="C202" s="32" t="s">
        <v>1690</v>
      </c>
      <c r="D202" s="32">
        <v>8</v>
      </c>
      <c r="E202" s="32">
        <v>53</v>
      </c>
      <c r="F202" s="32">
        <v>0</v>
      </c>
      <c r="G202" s="35" t="s">
        <v>1182</v>
      </c>
      <c r="H202" s="35" t="s">
        <v>1686</v>
      </c>
    </row>
    <row r="203" spans="1:8" x14ac:dyDescent="0.35">
      <c r="A203" s="32" t="s">
        <v>411</v>
      </c>
      <c r="B203" s="32" t="s">
        <v>1400</v>
      </c>
      <c r="C203" s="32" t="s">
        <v>1685</v>
      </c>
      <c r="D203" s="32">
        <v>1</v>
      </c>
      <c r="E203" s="32">
        <v>3</v>
      </c>
      <c r="F203" s="32">
        <v>0</v>
      </c>
      <c r="G203" s="35" t="s">
        <v>1182</v>
      </c>
      <c r="H203" s="35" t="s">
        <v>2617</v>
      </c>
    </row>
    <row r="204" spans="1:8" x14ac:dyDescent="0.35">
      <c r="A204" s="32" t="s">
        <v>411</v>
      </c>
      <c r="B204" s="32" t="s">
        <v>387</v>
      </c>
      <c r="C204" s="32" t="s">
        <v>1697</v>
      </c>
      <c r="D204" s="32">
        <v>20</v>
      </c>
      <c r="E204" s="32">
        <v>0</v>
      </c>
      <c r="F204" s="32">
        <v>0</v>
      </c>
      <c r="G204" s="35" t="s">
        <v>1698</v>
      </c>
      <c r="H204" s="35" t="s">
        <v>1683</v>
      </c>
    </row>
    <row r="205" spans="1:8" x14ac:dyDescent="0.35">
      <c r="A205" s="32" t="s">
        <v>411</v>
      </c>
      <c r="B205" s="32" t="s">
        <v>388</v>
      </c>
      <c r="C205" s="32" t="s">
        <v>1697</v>
      </c>
      <c r="D205" s="32">
        <v>20</v>
      </c>
      <c r="E205" s="32">
        <v>0</v>
      </c>
      <c r="F205" s="32">
        <v>0</v>
      </c>
      <c r="G205" s="35" t="s">
        <v>1698</v>
      </c>
      <c r="H205" s="35" t="s">
        <v>1683</v>
      </c>
    </row>
    <row r="206" spans="1:8" x14ac:dyDescent="0.35">
      <c r="A206" s="32" t="s">
        <v>411</v>
      </c>
      <c r="B206" s="32" t="s">
        <v>389</v>
      </c>
      <c r="C206" s="32" t="s">
        <v>1697</v>
      </c>
      <c r="D206" s="32">
        <v>20</v>
      </c>
      <c r="E206" s="32">
        <v>0</v>
      </c>
      <c r="F206" s="32">
        <v>0</v>
      </c>
      <c r="G206" s="35" t="s">
        <v>1698</v>
      </c>
      <c r="H206" s="35" t="s">
        <v>1683</v>
      </c>
    </row>
    <row r="207" spans="1:8" x14ac:dyDescent="0.35">
      <c r="A207" s="32" t="s">
        <v>411</v>
      </c>
      <c r="B207" s="32" t="s">
        <v>390</v>
      </c>
      <c r="C207" s="32" t="s">
        <v>1697</v>
      </c>
      <c r="D207" s="32">
        <v>20</v>
      </c>
      <c r="E207" s="32">
        <v>0</v>
      </c>
      <c r="F207" s="32">
        <v>0</v>
      </c>
      <c r="G207" s="35" t="s">
        <v>1698</v>
      </c>
      <c r="H207" s="35" t="s">
        <v>1683</v>
      </c>
    </row>
    <row r="208" spans="1:8" x14ac:dyDescent="0.35">
      <c r="A208" s="32" t="s">
        <v>411</v>
      </c>
      <c r="B208" s="32" t="s">
        <v>1633</v>
      </c>
      <c r="C208" s="32" t="s">
        <v>1697</v>
      </c>
      <c r="D208" s="32">
        <v>20</v>
      </c>
      <c r="E208" s="32">
        <v>0</v>
      </c>
      <c r="F208" s="32">
        <v>0</v>
      </c>
      <c r="G208" s="35" t="s">
        <v>1698</v>
      </c>
      <c r="H208" s="35" t="s">
        <v>1683</v>
      </c>
    </row>
    <row r="209" spans="1:9" x14ac:dyDescent="0.35">
      <c r="A209" s="32" t="s">
        <v>411</v>
      </c>
      <c r="B209" s="32" t="s">
        <v>1727</v>
      </c>
      <c r="C209" s="32" t="s">
        <v>1684</v>
      </c>
      <c r="D209" s="32">
        <v>4</v>
      </c>
      <c r="E209" s="32">
        <v>10</v>
      </c>
      <c r="F209" s="32">
        <v>0</v>
      </c>
      <c r="G209" s="35" t="s">
        <v>1182</v>
      </c>
      <c r="H209" s="35" t="s">
        <v>1683</v>
      </c>
    </row>
    <row r="210" spans="1:9" x14ac:dyDescent="0.35">
      <c r="A210" s="32" t="s">
        <v>411</v>
      </c>
      <c r="B210" s="32" t="s">
        <v>391</v>
      </c>
      <c r="C210" s="32" t="s">
        <v>1690</v>
      </c>
      <c r="D210" s="32">
        <v>8</v>
      </c>
      <c r="E210" s="32">
        <v>53</v>
      </c>
      <c r="F210" s="32">
        <v>0</v>
      </c>
      <c r="G210" s="35" t="s">
        <v>1182</v>
      </c>
      <c r="H210" s="35" t="s">
        <v>1686</v>
      </c>
    </row>
    <row r="211" spans="1:9" x14ac:dyDescent="0.35">
      <c r="A211" s="32" t="s">
        <v>411</v>
      </c>
      <c r="B211" s="32" t="s">
        <v>429</v>
      </c>
      <c r="C211" s="32" t="s">
        <v>1690</v>
      </c>
      <c r="D211" s="32">
        <v>8</v>
      </c>
      <c r="E211" s="32">
        <v>53</v>
      </c>
      <c r="F211" s="32">
        <v>0</v>
      </c>
      <c r="G211" s="35" t="s">
        <v>1182</v>
      </c>
      <c r="H211" s="35" t="s">
        <v>1686</v>
      </c>
    </row>
    <row r="212" spans="1:9" x14ac:dyDescent="0.35">
      <c r="A212" s="32" t="s">
        <v>411</v>
      </c>
      <c r="B212" s="32" t="s">
        <v>392</v>
      </c>
      <c r="C212" s="32" t="s">
        <v>1690</v>
      </c>
      <c r="D212" s="32">
        <v>8</v>
      </c>
      <c r="E212" s="32">
        <v>53</v>
      </c>
      <c r="F212" s="32">
        <v>0</v>
      </c>
      <c r="G212" s="35" t="s">
        <v>1182</v>
      </c>
      <c r="H212" s="35" t="s">
        <v>1686</v>
      </c>
    </row>
    <row r="213" spans="1:9" x14ac:dyDescent="0.35">
      <c r="A213" s="32" t="s">
        <v>411</v>
      </c>
      <c r="B213" s="32" t="s">
        <v>393</v>
      </c>
      <c r="C213" s="32" t="s">
        <v>1690</v>
      </c>
      <c r="D213" s="32">
        <v>8</v>
      </c>
      <c r="E213" s="32">
        <v>53</v>
      </c>
      <c r="F213" s="32">
        <v>0</v>
      </c>
      <c r="G213" s="35" t="s">
        <v>1182</v>
      </c>
      <c r="H213" s="35" t="s">
        <v>1686</v>
      </c>
    </row>
    <row r="214" spans="1:9" x14ac:dyDescent="0.35">
      <c r="A214" s="32" t="s">
        <v>411</v>
      </c>
      <c r="B214" s="32" t="s">
        <v>394</v>
      </c>
      <c r="C214" s="32" t="s">
        <v>1690</v>
      </c>
      <c r="D214" s="32">
        <v>8</v>
      </c>
      <c r="E214" s="32">
        <v>53</v>
      </c>
      <c r="F214" s="32">
        <v>0</v>
      </c>
      <c r="G214" s="35" t="s">
        <v>1182</v>
      </c>
      <c r="H214" s="35" t="s">
        <v>2605</v>
      </c>
    </row>
    <row r="215" spans="1:9" x14ac:dyDescent="0.35">
      <c r="A215" s="32" t="s">
        <v>411</v>
      </c>
      <c r="B215" s="32" t="s">
        <v>5</v>
      </c>
      <c r="C215" s="32" t="s">
        <v>1695</v>
      </c>
      <c r="D215" s="32">
        <v>3</v>
      </c>
      <c r="E215" s="32">
        <v>0</v>
      </c>
      <c r="F215" s="32">
        <v>0</v>
      </c>
      <c r="G215" s="35" t="s">
        <v>1182</v>
      </c>
      <c r="H215" s="35" t="s">
        <v>1683</v>
      </c>
    </row>
    <row r="216" spans="1:9" x14ac:dyDescent="0.35">
      <c r="A216" s="32" t="s">
        <v>411</v>
      </c>
      <c r="B216" s="32" t="s">
        <v>1728</v>
      </c>
      <c r="C216" s="32" t="s">
        <v>1690</v>
      </c>
      <c r="D216" s="32">
        <v>8</v>
      </c>
      <c r="E216" s="32">
        <v>53</v>
      </c>
      <c r="F216" s="32">
        <v>0</v>
      </c>
      <c r="G216" s="35" t="s">
        <v>1182</v>
      </c>
      <c r="H216" s="35" t="s">
        <v>1686</v>
      </c>
    </row>
    <row r="217" spans="1:9" x14ac:dyDescent="0.35">
      <c r="A217" s="32" t="s">
        <v>411</v>
      </c>
      <c r="B217" s="32" t="s">
        <v>1729</v>
      </c>
      <c r="C217" s="32" t="s">
        <v>1690</v>
      </c>
      <c r="D217" s="32">
        <v>8</v>
      </c>
      <c r="E217" s="32">
        <v>53</v>
      </c>
      <c r="F217" s="32">
        <v>0</v>
      </c>
      <c r="G217" s="35" t="s">
        <v>1182</v>
      </c>
      <c r="H217" s="35" t="s">
        <v>1686</v>
      </c>
    </row>
    <row r="218" spans="1:9" x14ac:dyDescent="0.35">
      <c r="A218" s="32" t="s">
        <v>411</v>
      </c>
      <c r="B218" s="32" t="s">
        <v>1730</v>
      </c>
      <c r="C218" s="32" t="s">
        <v>1690</v>
      </c>
      <c r="D218" s="32">
        <v>8</v>
      </c>
      <c r="E218" s="32">
        <v>53</v>
      </c>
      <c r="F218" s="32">
        <v>0</v>
      </c>
      <c r="G218" s="35" t="s">
        <v>1182</v>
      </c>
      <c r="H218" s="35" t="s">
        <v>1686</v>
      </c>
    </row>
    <row r="219" spans="1:9" x14ac:dyDescent="0.35">
      <c r="A219" s="32" t="s">
        <v>411</v>
      </c>
      <c r="B219" s="32" t="s">
        <v>1731</v>
      </c>
      <c r="C219" s="32" t="s">
        <v>1690</v>
      </c>
      <c r="D219" s="32">
        <v>8</v>
      </c>
      <c r="E219" s="32">
        <v>53</v>
      </c>
      <c r="F219" s="32">
        <v>0</v>
      </c>
      <c r="G219" s="35" t="s">
        <v>1182</v>
      </c>
      <c r="H219" s="35" t="s">
        <v>1686</v>
      </c>
    </row>
    <row r="220" spans="1:9" x14ac:dyDescent="0.35">
      <c r="A220" s="32" t="s">
        <v>411</v>
      </c>
      <c r="B220" s="32" t="s">
        <v>16</v>
      </c>
      <c r="C220" s="32" t="s">
        <v>1690</v>
      </c>
      <c r="D220" s="32">
        <v>8</v>
      </c>
      <c r="E220" s="32">
        <v>53</v>
      </c>
      <c r="F220" s="32">
        <v>0</v>
      </c>
      <c r="G220" s="35" t="s">
        <v>1182</v>
      </c>
      <c r="H220" s="35" t="s">
        <v>1686</v>
      </c>
    </row>
    <row r="221" spans="1:9" x14ac:dyDescent="0.35">
      <c r="A221" s="32" t="s">
        <v>411</v>
      </c>
      <c r="B221" s="32" t="s">
        <v>1494</v>
      </c>
      <c r="C221" s="32" t="s">
        <v>1690</v>
      </c>
      <c r="D221" s="32">
        <v>8</v>
      </c>
      <c r="E221" s="32">
        <v>53</v>
      </c>
      <c r="F221" s="32">
        <v>0</v>
      </c>
      <c r="G221" s="35" t="s">
        <v>1182</v>
      </c>
      <c r="H221" s="35" t="s">
        <v>1707</v>
      </c>
    </row>
    <row r="222" spans="1:9" x14ac:dyDescent="0.35">
      <c r="A222" s="32" t="s">
        <v>411</v>
      </c>
      <c r="B222" s="32" t="s">
        <v>1652</v>
      </c>
      <c r="C222" s="32" t="s">
        <v>1685</v>
      </c>
      <c r="D222" s="32">
        <v>1</v>
      </c>
      <c r="E222" s="32">
        <v>3</v>
      </c>
      <c r="F222" s="32">
        <v>0</v>
      </c>
      <c r="G222" s="35" t="s">
        <v>1182</v>
      </c>
      <c r="H222" s="35" t="s">
        <v>1686</v>
      </c>
    </row>
    <row r="223" spans="1:9" x14ac:dyDescent="0.35">
      <c r="A223" s="32" t="s">
        <v>411</v>
      </c>
      <c r="B223" s="32" t="s">
        <v>2004</v>
      </c>
      <c r="C223" s="32" t="s">
        <v>1697</v>
      </c>
      <c r="D223" s="32">
        <v>20</v>
      </c>
      <c r="E223" s="32">
        <v>0</v>
      </c>
      <c r="F223" s="32">
        <v>0</v>
      </c>
      <c r="G223" s="35" t="s">
        <v>1698</v>
      </c>
      <c r="H223" s="35" t="s">
        <v>1683</v>
      </c>
    </row>
    <row r="224" spans="1:9" x14ac:dyDescent="0.35">
      <c r="A224" s="32" t="s">
        <v>1710</v>
      </c>
      <c r="B224" s="32" t="s">
        <v>2588</v>
      </c>
      <c r="C224" s="32" t="s">
        <v>1684</v>
      </c>
      <c r="D224" s="32">
        <v>4</v>
      </c>
      <c r="E224" s="32">
        <v>10</v>
      </c>
      <c r="F224" s="32">
        <v>0</v>
      </c>
      <c r="G224" s="35" t="s">
        <v>1182</v>
      </c>
      <c r="H224" s="35" t="s">
        <v>1683</v>
      </c>
      <c r="I224" s="5"/>
    </row>
    <row r="225" spans="1:9" x14ac:dyDescent="0.35">
      <c r="A225" s="32" t="s">
        <v>1710</v>
      </c>
      <c r="B225" s="32" t="s">
        <v>2585</v>
      </c>
      <c r="C225" s="32" t="s">
        <v>1684</v>
      </c>
      <c r="D225" s="32">
        <v>4</v>
      </c>
      <c r="E225" s="32">
        <v>10</v>
      </c>
      <c r="F225" s="32">
        <v>0</v>
      </c>
      <c r="G225" s="35" t="s">
        <v>1182</v>
      </c>
      <c r="H225" s="35" t="s">
        <v>1683</v>
      </c>
    </row>
    <row r="226" spans="1:9" x14ac:dyDescent="0.35">
      <c r="A226" s="32" t="s">
        <v>1710</v>
      </c>
      <c r="B226" s="32" t="s">
        <v>2580</v>
      </c>
      <c r="C226" s="32" t="s">
        <v>1684</v>
      </c>
      <c r="D226" s="32">
        <v>4</v>
      </c>
      <c r="E226" s="32">
        <v>10</v>
      </c>
      <c r="F226" s="32">
        <v>0</v>
      </c>
      <c r="G226" s="35" t="s">
        <v>1182</v>
      </c>
      <c r="H226" s="35" t="s">
        <v>1683</v>
      </c>
      <c r="I226" s="5"/>
    </row>
    <row r="227" spans="1:9" x14ac:dyDescent="0.35">
      <c r="A227" s="32" t="s">
        <v>1710</v>
      </c>
      <c r="B227" s="32" t="s">
        <v>1711</v>
      </c>
      <c r="C227" s="32" t="s">
        <v>1685</v>
      </c>
      <c r="D227" s="32">
        <v>1</v>
      </c>
      <c r="E227" s="32">
        <v>3</v>
      </c>
      <c r="F227" s="32">
        <v>0</v>
      </c>
      <c r="G227" s="35" t="s">
        <v>1182</v>
      </c>
      <c r="H227" s="35" t="s">
        <v>1683</v>
      </c>
    </row>
    <row r="228" spans="1:9" x14ac:dyDescent="0.35">
      <c r="A228" s="32" t="s">
        <v>2711</v>
      </c>
      <c r="B228" s="32" t="s">
        <v>2588</v>
      </c>
      <c r="C228" s="32" t="s">
        <v>1684</v>
      </c>
      <c r="D228" s="32">
        <v>4</v>
      </c>
      <c r="E228" s="32">
        <v>10</v>
      </c>
      <c r="F228" s="32">
        <v>0</v>
      </c>
      <c r="G228" s="35" t="s">
        <v>1182</v>
      </c>
      <c r="H228" s="35" t="s">
        <v>1683</v>
      </c>
    </row>
    <row r="229" spans="1:9" x14ac:dyDescent="0.35">
      <c r="A229" s="32" t="s">
        <v>2711</v>
      </c>
      <c r="B229" s="32" t="s">
        <v>2585</v>
      </c>
      <c r="C229" s="32" t="s">
        <v>1684</v>
      </c>
      <c r="D229" s="32">
        <v>4</v>
      </c>
      <c r="E229" s="32">
        <v>10</v>
      </c>
      <c r="F229" s="32">
        <v>0</v>
      </c>
      <c r="G229" s="35" t="s">
        <v>1182</v>
      </c>
      <c r="H229" s="35" t="s">
        <v>1683</v>
      </c>
    </row>
    <row r="230" spans="1:9" x14ac:dyDescent="0.35">
      <c r="A230" s="32" t="s">
        <v>2711</v>
      </c>
      <c r="B230" s="32" t="s">
        <v>1711</v>
      </c>
      <c r="C230" s="32" t="s">
        <v>1685</v>
      </c>
      <c r="D230" s="32">
        <v>1</v>
      </c>
      <c r="E230" s="32">
        <v>3</v>
      </c>
      <c r="F230" s="32">
        <v>0</v>
      </c>
      <c r="G230" s="35" t="s">
        <v>1182</v>
      </c>
      <c r="H230" s="35" t="s">
        <v>1683</v>
      </c>
      <c r="I230" s="5" t="s">
        <v>2603</v>
      </c>
    </row>
    <row r="231" spans="1:9" x14ac:dyDescent="0.35">
      <c r="A231" s="32" t="s">
        <v>1501</v>
      </c>
      <c r="B231" s="32" t="s">
        <v>2588</v>
      </c>
      <c r="C231" s="32" t="s">
        <v>1684</v>
      </c>
      <c r="D231" s="32">
        <v>4</v>
      </c>
      <c r="E231" s="32">
        <v>10</v>
      </c>
      <c r="F231" s="32">
        <v>0</v>
      </c>
      <c r="G231" s="35" t="s">
        <v>1182</v>
      </c>
      <c r="H231" s="35" t="s">
        <v>1683</v>
      </c>
    </row>
    <row r="232" spans="1:9" x14ac:dyDescent="0.35">
      <c r="A232" s="32" t="s">
        <v>1501</v>
      </c>
      <c r="B232" s="32" t="s">
        <v>2578</v>
      </c>
      <c r="C232" s="32" t="s">
        <v>1684</v>
      </c>
      <c r="D232" s="32">
        <v>4</v>
      </c>
      <c r="E232" s="32">
        <v>10</v>
      </c>
      <c r="F232" s="32">
        <v>0</v>
      </c>
      <c r="G232" s="35" t="s">
        <v>1182</v>
      </c>
      <c r="H232" s="35" t="s">
        <v>1683</v>
      </c>
    </row>
    <row r="233" spans="1:9" x14ac:dyDescent="0.35">
      <c r="A233" s="32" t="s">
        <v>1501</v>
      </c>
      <c r="B233" s="32" t="s">
        <v>1959</v>
      </c>
      <c r="C233" s="32" t="s">
        <v>1697</v>
      </c>
      <c r="D233" s="32">
        <v>20</v>
      </c>
      <c r="E233" s="32">
        <v>0</v>
      </c>
      <c r="F233" s="32">
        <v>0</v>
      </c>
      <c r="G233" s="35" t="s">
        <v>1182</v>
      </c>
      <c r="H233" s="35" t="s">
        <v>1683</v>
      </c>
    </row>
    <row r="234" spans="1:9" x14ac:dyDescent="0.35">
      <c r="A234" s="32" t="s">
        <v>1501</v>
      </c>
      <c r="B234" s="32" t="s">
        <v>1960</v>
      </c>
      <c r="C234" s="32" t="s">
        <v>1695</v>
      </c>
      <c r="D234" s="32">
        <v>1</v>
      </c>
      <c r="E234" s="32">
        <v>0</v>
      </c>
      <c r="F234" s="32">
        <v>0</v>
      </c>
      <c r="G234" s="35" t="s">
        <v>1182</v>
      </c>
      <c r="H234" s="35" t="s">
        <v>1683</v>
      </c>
    </row>
    <row r="235" spans="1:9" x14ac:dyDescent="0.35">
      <c r="A235" s="32" t="s">
        <v>1501</v>
      </c>
      <c r="B235" s="32" t="s">
        <v>1941</v>
      </c>
      <c r="C235" s="32" t="s">
        <v>1684</v>
      </c>
      <c r="D235" s="32">
        <v>4</v>
      </c>
      <c r="E235" s="32">
        <v>10</v>
      </c>
      <c r="F235" s="32">
        <v>0</v>
      </c>
      <c r="G235" s="35" t="s">
        <v>1182</v>
      </c>
      <c r="H235" s="35" t="s">
        <v>1707</v>
      </c>
    </row>
    <row r="236" spans="1:9" x14ac:dyDescent="0.35">
      <c r="A236" s="32" t="s">
        <v>1501</v>
      </c>
      <c r="B236" s="32" t="s">
        <v>3</v>
      </c>
      <c r="C236" s="32" t="s">
        <v>1708</v>
      </c>
      <c r="D236" s="32">
        <v>4</v>
      </c>
      <c r="E236" s="32">
        <v>0</v>
      </c>
      <c r="F236" s="32">
        <v>0</v>
      </c>
      <c r="G236" s="35" t="s">
        <v>1182</v>
      </c>
      <c r="H236" s="35" t="s">
        <v>1683</v>
      </c>
    </row>
    <row r="237" spans="1:9" x14ac:dyDescent="0.35">
      <c r="A237" s="32" t="s">
        <v>1501</v>
      </c>
      <c r="B237" s="32" t="s">
        <v>374</v>
      </c>
      <c r="C237" s="32" t="s">
        <v>1708</v>
      </c>
      <c r="D237" s="32">
        <v>4</v>
      </c>
      <c r="E237" s="32">
        <v>0</v>
      </c>
      <c r="F237" s="32">
        <v>0</v>
      </c>
      <c r="G237" s="35" t="s">
        <v>1182</v>
      </c>
      <c r="H237" s="35" t="s">
        <v>1683</v>
      </c>
    </row>
    <row r="238" spans="1:9" x14ac:dyDescent="0.35">
      <c r="A238" s="32" t="s">
        <v>1501</v>
      </c>
      <c r="B238" s="32" t="s">
        <v>1712</v>
      </c>
      <c r="C238" s="32" t="s">
        <v>1684</v>
      </c>
      <c r="D238" s="32">
        <v>4</v>
      </c>
      <c r="E238" s="32">
        <v>10</v>
      </c>
      <c r="F238" s="32">
        <v>0</v>
      </c>
      <c r="G238" s="35" t="s">
        <v>1182</v>
      </c>
      <c r="H238" s="35" t="s">
        <v>1683</v>
      </c>
    </row>
    <row r="239" spans="1:9" x14ac:dyDescent="0.35">
      <c r="A239" s="32" t="s">
        <v>1501</v>
      </c>
      <c r="B239" s="32" t="s">
        <v>2</v>
      </c>
      <c r="C239" s="32" t="s">
        <v>1697</v>
      </c>
      <c r="D239" s="32">
        <v>40</v>
      </c>
      <c r="E239" s="32">
        <v>0</v>
      </c>
      <c r="F239" s="32">
        <v>0</v>
      </c>
      <c r="G239" s="35" t="s">
        <v>1698</v>
      </c>
      <c r="H239" s="35" t="s">
        <v>1683</v>
      </c>
    </row>
    <row r="240" spans="1:9" x14ac:dyDescent="0.35">
      <c r="A240" s="32" t="s">
        <v>1501</v>
      </c>
      <c r="B240" s="32" t="s">
        <v>373</v>
      </c>
      <c r="C240" s="32" t="s">
        <v>1697</v>
      </c>
      <c r="D240" s="32">
        <v>20</v>
      </c>
      <c r="E240" s="32">
        <v>0</v>
      </c>
      <c r="F240" s="32">
        <v>0</v>
      </c>
      <c r="G240" s="35" t="s">
        <v>1698</v>
      </c>
      <c r="H240" s="35" t="s">
        <v>1683</v>
      </c>
    </row>
    <row r="241" spans="1:8" x14ac:dyDescent="0.35">
      <c r="A241" s="32" t="s">
        <v>1501</v>
      </c>
      <c r="B241" s="32" t="s">
        <v>1703</v>
      </c>
      <c r="C241" s="32" t="s">
        <v>1684</v>
      </c>
      <c r="D241" s="32">
        <v>4</v>
      </c>
      <c r="E241" s="32">
        <v>10</v>
      </c>
      <c r="F241" s="32">
        <v>0</v>
      </c>
      <c r="G241" s="35" t="s">
        <v>1182</v>
      </c>
      <c r="H241" s="35" t="s">
        <v>1683</v>
      </c>
    </row>
    <row r="242" spans="1:8" x14ac:dyDescent="0.35">
      <c r="A242" s="32" t="s">
        <v>1501</v>
      </c>
      <c r="B242" s="32" t="s">
        <v>1952</v>
      </c>
      <c r="C242" s="32" t="s">
        <v>1697</v>
      </c>
      <c r="D242" s="32">
        <v>20</v>
      </c>
      <c r="E242" s="32">
        <v>0</v>
      </c>
      <c r="F242" s="32">
        <v>0</v>
      </c>
      <c r="G242" s="35" t="s">
        <v>1698</v>
      </c>
      <c r="H242" s="35" t="s">
        <v>1683</v>
      </c>
    </row>
    <row r="243" spans="1:8" x14ac:dyDescent="0.35">
      <c r="A243" s="32" t="s">
        <v>1501</v>
      </c>
      <c r="B243" s="32" t="s">
        <v>1727</v>
      </c>
      <c r="C243" s="32" t="s">
        <v>1684</v>
      </c>
      <c r="D243" s="32">
        <v>4</v>
      </c>
      <c r="E243" s="32">
        <v>10</v>
      </c>
      <c r="F243" s="32">
        <v>0</v>
      </c>
      <c r="G243" s="35" t="s">
        <v>1182</v>
      </c>
      <c r="H243" s="35" t="s">
        <v>1683</v>
      </c>
    </row>
    <row r="244" spans="1:8" x14ac:dyDescent="0.35">
      <c r="A244" s="32" t="s">
        <v>1501</v>
      </c>
      <c r="B244" s="32" t="s">
        <v>1728</v>
      </c>
      <c r="C244" s="32" t="s">
        <v>1690</v>
      </c>
      <c r="D244" s="32">
        <v>8</v>
      </c>
      <c r="E244" s="32">
        <v>53</v>
      </c>
      <c r="F244" s="32">
        <v>0</v>
      </c>
      <c r="G244" s="35" t="s">
        <v>1182</v>
      </c>
      <c r="H244" s="35" t="s">
        <v>1686</v>
      </c>
    </row>
    <row r="245" spans="1:8" x14ac:dyDescent="0.35">
      <c r="A245" s="32" t="s">
        <v>1501</v>
      </c>
      <c r="B245" s="32" t="s">
        <v>1729</v>
      </c>
      <c r="C245" s="32" t="s">
        <v>1690</v>
      </c>
      <c r="D245" s="32">
        <v>8</v>
      </c>
      <c r="E245" s="32">
        <v>53</v>
      </c>
      <c r="F245" s="32">
        <v>0</v>
      </c>
      <c r="G245" s="35" t="s">
        <v>1182</v>
      </c>
      <c r="H245" s="35" t="s">
        <v>1686</v>
      </c>
    </row>
    <row r="246" spans="1:8" x14ac:dyDescent="0.35">
      <c r="A246" s="32" t="s">
        <v>1501</v>
      </c>
      <c r="B246" s="32" t="s">
        <v>1730</v>
      </c>
      <c r="C246" s="32" t="s">
        <v>1690</v>
      </c>
      <c r="D246" s="32">
        <v>8</v>
      </c>
      <c r="E246" s="32">
        <v>53</v>
      </c>
      <c r="F246" s="32">
        <v>0</v>
      </c>
      <c r="G246" s="35" t="s">
        <v>1182</v>
      </c>
      <c r="H246" s="35" t="s">
        <v>1686</v>
      </c>
    </row>
    <row r="247" spans="1:8" x14ac:dyDescent="0.35">
      <c r="A247" s="32" t="s">
        <v>1501</v>
      </c>
      <c r="B247" s="32" t="s">
        <v>1731</v>
      </c>
      <c r="C247" s="32" t="s">
        <v>1690</v>
      </c>
      <c r="D247" s="32">
        <v>8</v>
      </c>
      <c r="E247" s="32">
        <v>53</v>
      </c>
      <c r="F247" s="32">
        <v>0</v>
      </c>
      <c r="G247" s="35" t="s">
        <v>1182</v>
      </c>
      <c r="H247" s="35" t="s">
        <v>1686</v>
      </c>
    </row>
    <row r="248" spans="1:8" x14ac:dyDescent="0.35">
      <c r="A248" s="32" t="s">
        <v>1501</v>
      </c>
      <c r="B248" s="32" t="s">
        <v>1846</v>
      </c>
      <c r="C248" s="32" t="s">
        <v>1690</v>
      </c>
      <c r="D248" s="32">
        <v>8</v>
      </c>
      <c r="E248" s="32">
        <v>53</v>
      </c>
      <c r="F248" s="32">
        <v>0</v>
      </c>
      <c r="G248" s="35" t="s">
        <v>1182</v>
      </c>
      <c r="H248" s="35" t="s">
        <v>1707</v>
      </c>
    </row>
    <row r="249" spans="1:8" x14ac:dyDescent="0.35">
      <c r="A249" s="32" t="s">
        <v>1501</v>
      </c>
      <c r="B249" s="32" t="s">
        <v>1847</v>
      </c>
      <c r="C249" s="32" t="s">
        <v>1690</v>
      </c>
      <c r="D249" s="32">
        <v>8</v>
      </c>
      <c r="E249" s="32">
        <v>53</v>
      </c>
      <c r="F249" s="32">
        <v>0</v>
      </c>
      <c r="G249" s="35" t="s">
        <v>1182</v>
      </c>
      <c r="H249" s="35" t="s">
        <v>1686</v>
      </c>
    </row>
    <row r="250" spans="1:8" x14ac:dyDescent="0.35">
      <c r="A250" s="32" t="s">
        <v>1501</v>
      </c>
      <c r="B250" s="32" t="s">
        <v>1848</v>
      </c>
      <c r="C250" s="32" t="s">
        <v>1690</v>
      </c>
      <c r="D250" s="32">
        <v>8</v>
      </c>
      <c r="E250" s="32">
        <v>53</v>
      </c>
      <c r="F250" s="32">
        <v>0</v>
      </c>
      <c r="G250" s="35" t="s">
        <v>1182</v>
      </c>
      <c r="H250" s="35" t="s">
        <v>1686</v>
      </c>
    </row>
    <row r="251" spans="1:8" x14ac:dyDescent="0.35">
      <c r="A251" s="32" t="s">
        <v>1501</v>
      </c>
      <c r="B251" s="32" t="s">
        <v>5</v>
      </c>
      <c r="C251" s="32" t="s">
        <v>1695</v>
      </c>
      <c r="D251" s="32">
        <v>3</v>
      </c>
      <c r="E251" s="32">
        <v>0</v>
      </c>
      <c r="F251" s="32">
        <v>0</v>
      </c>
      <c r="G251" s="35" t="s">
        <v>1182</v>
      </c>
      <c r="H251" s="35" t="s">
        <v>1683</v>
      </c>
    </row>
    <row r="252" spans="1:8" x14ac:dyDescent="0.35">
      <c r="A252" s="32" t="s">
        <v>1501</v>
      </c>
      <c r="B252" s="32" t="s">
        <v>642</v>
      </c>
      <c r="C252" s="32" t="s">
        <v>1684</v>
      </c>
      <c r="D252" s="32">
        <v>4</v>
      </c>
      <c r="E252" s="32">
        <v>10</v>
      </c>
      <c r="F252" s="32">
        <v>0</v>
      </c>
      <c r="G252" s="35" t="s">
        <v>1698</v>
      </c>
      <c r="H252" s="35" t="s">
        <v>1683</v>
      </c>
    </row>
    <row r="253" spans="1:8" x14ac:dyDescent="0.35">
      <c r="A253" s="32" t="s">
        <v>1501</v>
      </c>
      <c r="B253" s="32" t="s">
        <v>1587</v>
      </c>
      <c r="C253" s="32" t="s">
        <v>1697</v>
      </c>
      <c r="D253" s="32">
        <v>20</v>
      </c>
      <c r="E253" s="32">
        <v>0</v>
      </c>
      <c r="F253" s="32">
        <v>0</v>
      </c>
      <c r="G253" s="35" t="s">
        <v>1698</v>
      </c>
      <c r="H253" s="35" t="s">
        <v>1683</v>
      </c>
    </row>
    <row r="254" spans="1:8" x14ac:dyDescent="0.35">
      <c r="A254" s="32" t="s">
        <v>1501</v>
      </c>
      <c r="B254" s="32" t="s">
        <v>1588</v>
      </c>
      <c r="C254" s="32" t="s">
        <v>1697</v>
      </c>
      <c r="D254" s="32">
        <v>20</v>
      </c>
      <c r="E254" s="32">
        <v>0</v>
      </c>
      <c r="F254" s="32">
        <v>0</v>
      </c>
      <c r="G254" s="35" t="s">
        <v>1698</v>
      </c>
      <c r="H254" s="35" t="s">
        <v>1683</v>
      </c>
    </row>
    <row r="255" spans="1:8" x14ac:dyDescent="0.35">
      <c r="A255" s="32" t="s">
        <v>1501</v>
      </c>
      <c r="B255" s="32" t="s">
        <v>1589</v>
      </c>
      <c r="C255" s="32" t="s">
        <v>1697</v>
      </c>
      <c r="D255" s="32">
        <v>20</v>
      </c>
      <c r="E255" s="32">
        <v>0</v>
      </c>
      <c r="F255" s="32">
        <v>0</v>
      </c>
      <c r="G255" s="35" t="s">
        <v>1698</v>
      </c>
      <c r="H255" s="35" t="s">
        <v>1683</v>
      </c>
    </row>
    <row r="256" spans="1:8" x14ac:dyDescent="0.35">
      <c r="A256" s="32" t="s">
        <v>1501</v>
      </c>
      <c r="B256" s="32" t="s">
        <v>1590</v>
      </c>
      <c r="C256" s="32" t="s">
        <v>1697</v>
      </c>
      <c r="D256" s="32">
        <v>20</v>
      </c>
      <c r="E256" s="32">
        <v>0</v>
      </c>
      <c r="F256" s="32">
        <v>0</v>
      </c>
      <c r="G256" s="35" t="s">
        <v>1698</v>
      </c>
      <c r="H256" s="35" t="s">
        <v>1683</v>
      </c>
    </row>
    <row r="257" spans="1:8" x14ac:dyDescent="0.35">
      <c r="A257" s="32" t="s">
        <v>1501</v>
      </c>
      <c r="B257" s="32" t="s">
        <v>1591</v>
      </c>
      <c r="C257" s="32" t="s">
        <v>1697</v>
      </c>
      <c r="D257" s="32">
        <v>20</v>
      </c>
      <c r="E257" s="32">
        <v>0</v>
      </c>
      <c r="F257" s="32">
        <v>0</v>
      </c>
      <c r="G257" s="35" t="s">
        <v>1698</v>
      </c>
      <c r="H257" s="35" t="s">
        <v>1683</v>
      </c>
    </row>
    <row r="258" spans="1:8" x14ac:dyDescent="0.35">
      <c r="A258" s="32" t="s">
        <v>1558</v>
      </c>
      <c r="B258" s="32" t="s">
        <v>2591</v>
      </c>
      <c r="C258" s="32" t="s">
        <v>1684</v>
      </c>
      <c r="D258" s="32">
        <v>4</v>
      </c>
      <c r="E258" s="32">
        <v>10</v>
      </c>
      <c r="F258" s="32">
        <v>0</v>
      </c>
      <c r="G258" s="35" t="s">
        <v>1182</v>
      </c>
      <c r="H258" s="35" t="s">
        <v>1683</v>
      </c>
    </row>
    <row r="259" spans="1:8" x14ac:dyDescent="0.35">
      <c r="A259" s="32" t="s">
        <v>1558</v>
      </c>
      <c r="B259" s="32" t="s">
        <v>2588</v>
      </c>
      <c r="C259" s="32" t="s">
        <v>1684</v>
      </c>
      <c r="D259" s="32">
        <v>4</v>
      </c>
      <c r="E259" s="32">
        <v>10</v>
      </c>
      <c r="F259" s="32">
        <v>0</v>
      </c>
      <c r="G259" s="35" t="s">
        <v>1182</v>
      </c>
      <c r="H259" s="35" t="s">
        <v>1683</v>
      </c>
    </row>
    <row r="260" spans="1:8" x14ac:dyDescent="0.35">
      <c r="A260" s="32" t="s">
        <v>1558</v>
      </c>
      <c r="B260" s="32" t="s">
        <v>376</v>
      </c>
      <c r="C260" s="32" t="s">
        <v>1684</v>
      </c>
      <c r="D260" s="32">
        <v>4</v>
      </c>
      <c r="E260" s="32">
        <v>10</v>
      </c>
      <c r="F260" s="32">
        <v>0</v>
      </c>
      <c r="G260" s="35" t="s">
        <v>1182</v>
      </c>
      <c r="H260" s="35" t="s">
        <v>1683</v>
      </c>
    </row>
    <row r="261" spans="1:8" x14ac:dyDescent="0.35">
      <c r="A261" s="32" t="s">
        <v>1558</v>
      </c>
      <c r="B261" s="32" t="s">
        <v>1654</v>
      </c>
      <c r="C261" s="32" t="s">
        <v>1685</v>
      </c>
      <c r="D261" s="32">
        <v>1</v>
      </c>
      <c r="E261" s="32">
        <v>3</v>
      </c>
      <c r="F261" s="32">
        <v>0</v>
      </c>
      <c r="G261" s="35" t="s">
        <v>1182</v>
      </c>
      <c r="H261" s="35" t="s">
        <v>1686</v>
      </c>
    </row>
    <row r="262" spans="1:8" x14ac:dyDescent="0.35">
      <c r="A262" s="32" t="s">
        <v>1558</v>
      </c>
      <c r="B262" s="32" t="s">
        <v>1687</v>
      </c>
      <c r="C262" s="32" t="s">
        <v>1685</v>
      </c>
      <c r="D262" s="32">
        <v>1</v>
      </c>
      <c r="E262" s="32">
        <v>3</v>
      </c>
      <c r="F262" s="32">
        <v>0</v>
      </c>
      <c r="G262" s="35" t="s">
        <v>1182</v>
      </c>
      <c r="H262" s="35" t="s">
        <v>1686</v>
      </c>
    </row>
    <row r="263" spans="1:8" x14ac:dyDescent="0.35">
      <c r="A263" s="32" t="s">
        <v>1558</v>
      </c>
      <c r="B263" s="32" t="s">
        <v>1658</v>
      </c>
      <c r="C263" s="32" t="s">
        <v>1685</v>
      </c>
      <c r="D263" s="32">
        <v>1</v>
      </c>
      <c r="E263" s="32">
        <v>3</v>
      </c>
      <c r="F263" s="32">
        <v>0</v>
      </c>
      <c r="G263" s="35" t="s">
        <v>1182</v>
      </c>
      <c r="H263" s="35" t="s">
        <v>1686</v>
      </c>
    </row>
    <row r="264" spans="1:8" x14ac:dyDescent="0.35">
      <c r="A264" s="32" t="s">
        <v>1558</v>
      </c>
      <c r="B264" s="32" t="s">
        <v>1689</v>
      </c>
      <c r="C264" s="32" t="s">
        <v>1690</v>
      </c>
      <c r="D264" s="32">
        <v>8</v>
      </c>
      <c r="E264" s="32">
        <v>53</v>
      </c>
      <c r="F264" s="32">
        <v>0</v>
      </c>
      <c r="G264" s="35" t="s">
        <v>1182</v>
      </c>
      <c r="H264" s="35" t="s">
        <v>1686</v>
      </c>
    </row>
    <row r="265" spans="1:8" x14ac:dyDescent="0.35">
      <c r="A265" s="32" t="s">
        <v>1558</v>
      </c>
      <c r="B265" s="32" t="s">
        <v>1691</v>
      </c>
      <c r="C265" s="32" t="s">
        <v>1690</v>
      </c>
      <c r="D265" s="32">
        <v>8</v>
      </c>
      <c r="E265" s="32">
        <v>53</v>
      </c>
      <c r="F265" s="32">
        <v>0</v>
      </c>
      <c r="G265" s="35" t="s">
        <v>1182</v>
      </c>
      <c r="H265" s="35" t="s">
        <v>1686</v>
      </c>
    </row>
    <row r="266" spans="1:8" x14ac:dyDescent="0.35">
      <c r="A266" s="32" t="s">
        <v>1558</v>
      </c>
      <c r="B266" s="32" t="s">
        <v>1692</v>
      </c>
      <c r="C266" s="32" t="s">
        <v>1690</v>
      </c>
      <c r="D266" s="32">
        <v>8</v>
      </c>
      <c r="E266" s="32">
        <v>53</v>
      </c>
      <c r="F266" s="32">
        <v>0</v>
      </c>
      <c r="G266" s="35" t="s">
        <v>1182</v>
      </c>
      <c r="H266" s="35" t="s">
        <v>1686</v>
      </c>
    </row>
    <row r="267" spans="1:8" x14ac:dyDescent="0.35">
      <c r="A267" s="32" t="s">
        <v>1558</v>
      </c>
      <c r="B267" s="32" t="s">
        <v>1659</v>
      </c>
      <c r="C267" s="32" t="s">
        <v>1685</v>
      </c>
      <c r="D267" s="32">
        <v>1</v>
      </c>
      <c r="E267" s="32">
        <v>3</v>
      </c>
      <c r="F267" s="32">
        <v>0</v>
      </c>
      <c r="G267" s="35" t="s">
        <v>1182</v>
      </c>
      <c r="H267" s="35" t="s">
        <v>1686</v>
      </c>
    </row>
    <row r="268" spans="1:8" x14ac:dyDescent="0.35">
      <c r="A268" s="32" t="s">
        <v>1558</v>
      </c>
      <c r="B268" s="32" t="s">
        <v>1693</v>
      </c>
      <c r="C268" s="32" t="s">
        <v>1685</v>
      </c>
      <c r="D268" s="32">
        <v>1</v>
      </c>
      <c r="E268" s="32">
        <v>3</v>
      </c>
      <c r="F268" s="32">
        <v>0</v>
      </c>
      <c r="G268" s="35" t="s">
        <v>1182</v>
      </c>
      <c r="H268" s="35" t="s">
        <v>1686</v>
      </c>
    </row>
    <row r="269" spans="1:8" x14ac:dyDescent="0.35">
      <c r="A269" s="32" t="s">
        <v>1558</v>
      </c>
      <c r="B269" s="32" t="s">
        <v>1660</v>
      </c>
      <c r="C269" s="32" t="s">
        <v>1685</v>
      </c>
      <c r="D269" s="32">
        <v>1</v>
      </c>
      <c r="E269" s="32">
        <v>3</v>
      </c>
      <c r="F269" s="32">
        <v>0</v>
      </c>
      <c r="G269" s="35" t="s">
        <v>1182</v>
      </c>
      <c r="H269" s="35" t="s">
        <v>1686</v>
      </c>
    </row>
    <row r="270" spans="1:8" x14ac:dyDescent="0.35">
      <c r="A270" s="32" t="s">
        <v>1558</v>
      </c>
      <c r="B270" s="32" t="s">
        <v>1694</v>
      </c>
      <c r="C270" s="32" t="s">
        <v>1690</v>
      </c>
      <c r="D270" s="32">
        <v>8</v>
      </c>
      <c r="E270" s="32">
        <v>53</v>
      </c>
      <c r="F270" s="32">
        <v>0</v>
      </c>
      <c r="G270" s="35" t="s">
        <v>1182</v>
      </c>
      <c r="H270" s="35" t="s">
        <v>1686</v>
      </c>
    </row>
    <row r="271" spans="1:8" x14ac:dyDescent="0.35">
      <c r="A271" s="32" t="s">
        <v>1713</v>
      </c>
      <c r="B271" s="32" t="s">
        <v>2592</v>
      </c>
      <c r="C271" s="32" t="s">
        <v>1684</v>
      </c>
      <c r="D271" s="32">
        <v>4</v>
      </c>
      <c r="E271" s="32">
        <v>10</v>
      </c>
      <c r="F271" s="32">
        <v>0</v>
      </c>
      <c r="G271" s="35" t="s">
        <v>1182</v>
      </c>
      <c r="H271" s="35" t="s">
        <v>1683</v>
      </c>
    </row>
    <row r="272" spans="1:8" x14ac:dyDescent="0.35">
      <c r="A272" s="32" t="s">
        <v>1713</v>
      </c>
      <c r="B272" s="32" t="s">
        <v>2578</v>
      </c>
      <c r="C272" s="32" t="s">
        <v>1684</v>
      </c>
      <c r="D272" s="32">
        <v>4</v>
      </c>
      <c r="E272" s="32">
        <v>10</v>
      </c>
      <c r="F272" s="32">
        <v>0</v>
      </c>
      <c r="G272" s="35" t="s">
        <v>1182</v>
      </c>
      <c r="H272" s="35" t="s">
        <v>1683</v>
      </c>
    </row>
    <row r="273" spans="1:8" x14ac:dyDescent="0.35">
      <c r="A273" s="32" t="s">
        <v>1605</v>
      </c>
      <c r="B273" s="32" t="s">
        <v>2592</v>
      </c>
      <c r="C273" s="32" t="s">
        <v>1684</v>
      </c>
      <c r="D273" s="32">
        <v>4</v>
      </c>
      <c r="E273" s="32">
        <v>10</v>
      </c>
      <c r="F273" s="32">
        <v>0</v>
      </c>
      <c r="G273" s="35" t="s">
        <v>1182</v>
      </c>
      <c r="H273" s="35" t="s">
        <v>1683</v>
      </c>
    </row>
    <row r="274" spans="1:8" x14ac:dyDescent="0.35">
      <c r="A274" s="32" t="s">
        <v>1605</v>
      </c>
      <c r="B274" s="32" t="s">
        <v>2005</v>
      </c>
      <c r="C274" s="32" t="s">
        <v>1697</v>
      </c>
      <c r="D274" s="32">
        <v>20</v>
      </c>
      <c r="E274" s="32">
        <v>0</v>
      </c>
      <c r="F274" s="32">
        <v>0</v>
      </c>
      <c r="G274" s="35" t="s">
        <v>1182</v>
      </c>
      <c r="H274" s="35" t="s">
        <v>1683</v>
      </c>
    </row>
    <row r="275" spans="1:8" x14ac:dyDescent="0.35">
      <c r="A275" s="32" t="s">
        <v>1605</v>
      </c>
      <c r="B275" s="32" t="s">
        <v>2006</v>
      </c>
      <c r="C275" s="32" t="s">
        <v>1697</v>
      </c>
      <c r="D275" s="32">
        <v>40</v>
      </c>
      <c r="E275" s="32">
        <v>0</v>
      </c>
      <c r="F275" s="32">
        <v>0</v>
      </c>
      <c r="G275" s="35" t="s">
        <v>1182</v>
      </c>
      <c r="H275" s="35" t="s">
        <v>1683</v>
      </c>
    </row>
    <row r="276" spans="1:8" x14ac:dyDescent="0.35">
      <c r="A276" s="32" t="s">
        <v>1605</v>
      </c>
      <c r="B276" s="32" t="s">
        <v>2007</v>
      </c>
      <c r="C276" s="32" t="s">
        <v>1697</v>
      </c>
      <c r="D276" s="32">
        <v>200</v>
      </c>
      <c r="E276" s="32">
        <v>0</v>
      </c>
      <c r="F276" s="32">
        <v>0</v>
      </c>
      <c r="G276" s="35" t="s">
        <v>1698</v>
      </c>
      <c r="H276" s="35" t="s">
        <v>1683</v>
      </c>
    </row>
    <row r="277" spans="1:8" x14ac:dyDescent="0.35">
      <c r="A277" s="32" t="s">
        <v>1605</v>
      </c>
      <c r="B277" s="32" t="s">
        <v>1714</v>
      </c>
      <c r="C277" s="32" t="s">
        <v>1715</v>
      </c>
      <c r="D277" s="32">
        <v>8</v>
      </c>
      <c r="E277" s="32">
        <v>0</v>
      </c>
      <c r="F277" s="32">
        <v>0</v>
      </c>
      <c r="G277" s="35" t="s">
        <v>1182</v>
      </c>
      <c r="H277" s="35" t="s">
        <v>1683</v>
      </c>
    </row>
    <row r="278" spans="1:8" x14ac:dyDescent="0.35">
      <c r="A278" s="32" t="s">
        <v>1605</v>
      </c>
      <c r="B278" s="32" t="s">
        <v>1716</v>
      </c>
      <c r="C278" s="32" t="s">
        <v>1715</v>
      </c>
      <c r="D278" s="32">
        <v>8</v>
      </c>
      <c r="E278" s="32">
        <v>0</v>
      </c>
      <c r="F278" s="32">
        <v>0</v>
      </c>
      <c r="G278" s="35" t="s">
        <v>1182</v>
      </c>
      <c r="H278" s="35" t="s">
        <v>1683</v>
      </c>
    </row>
    <row r="279" spans="1:8" x14ac:dyDescent="0.35">
      <c r="A279" s="32" t="s">
        <v>58</v>
      </c>
      <c r="B279" s="32" t="s">
        <v>1712</v>
      </c>
      <c r="C279" s="32" t="s">
        <v>1684</v>
      </c>
      <c r="D279" s="32">
        <v>4</v>
      </c>
      <c r="E279" s="32">
        <v>10</v>
      </c>
      <c r="F279" s="32">
        <v>0</v>
      </c>
      <c r="G279" s="35" t="s">
        <v>1182</v>
      </c>
      <c r="H279" s="35" t="s">
        <v>1683</v>
      </c>
    </row>
    <row r="280" spans="1:8" x14ac:dyDescent="0.35">
      <c r="A280" s="32" t="s">
        <v>58</v>
      </c>
      <c r="B280" s="32" t="s">
        <v>1</v>
      </c>
      <c r="C280" s="32" t="s">
        <v>1697</v>
      </c>
      <c r="D280" s="32">
        <v>40</v>
      </c>
      <c r="E280" s="32">
        <v>0</v>
      </c>
      <c r="F280" s="32">
        <v>0</v>
      </c>
      <c r="G280" s="35" t="s">
        <v>1182</v>
      </c>
      <c r="H280" s="35" t="s">
        <v>1683</v>
      </c>
    </row>
    <row r="281" spans="1:8" x14ac:dyDescent="0.35">
      <c r="A281" s="32" t="s">
        <v>2247</v>
      </c>
      <c r="B281" s="32" t="s">
        <v>2593</v>
      </c>
      <c r="C281" s="32" t="s">
        <v>1684</v>
      </c>
      <c r="D281" s="32">
        <v>4</v>
      </c>
      <c r="E281" s="32">
        <v>10</v>
      </c>
      <c r="F281" s="32">
        <v>0</v>
      </c>
      <c r="G281" s="35" t="s">
        <v>1182</v>
      </c>
      <c r="H281" s="35" t="s">
        <v>1683</v>
      </c>
    </row>
    <row r="282" spans="1:8" x14ac:dyDescent="0.35">
      <c r="A282" s="32" t="s">
        <v>2247</v>
      </c>
      <c r="B282" s="32" t="s">
        <v>2594</v>
      </c>
      <c r="C282" s="32" t="s">
        <v>1684</v>
      </c>
      <c r="D282" s="32">
        <v>4</v>
      </c>
      <c r="E282" s="32">
        <v>10</v>
      </c>
      <c r="F282" s="32">
        <v>0</v>
      </c>
      <c r="G282" s="35" t="s">
        <v>1182</v>
      </c>
      <c r="H282" s="35" t="s">
        <v>1683</v>
      </c>
    </row>
    <row r="283" spans="1:8" x14ac:dyDescent="0.35">
      <c r="A283" s="32" t="s">
        <v>2247</v>
      </c>
      <c r="B283" s="32" t="s">
        <v>2578</v>
      </c>
      <c r="C283" s="32" t="s">
        <v>1684</v>
      </c>
      <c r="D283" s="32">
        <v>4</v>
      </c>
      <c r="E283" s="32">
        <v>10</v>
      </c>
      <c r="F283" s="32">
        <v>0</v>
      </c>
      <c r="G283" s="35" t="s">
        <v>1182</v>
      </c>
      <c r="H283" s="35" t="s">
        <v>1683</v>
      </c>
    </row>
    <row r="284" spans="1:8" x14ac:dyDescent="0.35">
      <c r="A284" s="32" t="s">
        <v>2247</v>
      </c>
      <c r="B284" s="32" t="s">
        <v>1993</v>
      </c>
      <c r="C284" s="32" t="s">
        <v>1690</v>
      </c>
      <c r="D284" s="32">
        <v>8</v>
      </c>
      <c r="E284" s="32">
        <v>53</v>
      </c>
      <c r="F284" s="32">
        <v>0</v>
      </c>
      <c r="G284" s="35" t="s">
        <v>1698</v>
      </c>
      <c r="H284" s="35" t="s">
        <v>1683</v>
      </c>
    </row>
    <row r="285" spans="1:8" x14ac:dyDescent="0.35">
      <c r="A285" s="32" t="s">
        <v>2249</v>
      </c>
      <c r="B285" s="32" t="s">
        <v>2595</v>
      </c>
      <c r="C285" s="32" t="s">
        <v>1684</v>
      </c>
      <c r="D285" s="32">
        <v>4</v>
      </c>
      <c r="E285" s="32">
        <v>10</v>
      </c>
      <c r="F285" s="32">
        <v>0</v>
      </c>
      <c r="G285" s="35" t="s">
        <v>1182</v>
      </c>
      <c r="H285" s="35" t="s">
        <v>1683</v>
      </c>
    </row>
    <row r="286" spans="1:8" x14ac:dyDescent="0.35">
      <c r="A286" s="32" t="s">
        <v>2249</v>
      </c>
      <c r="B286" s="32" t="s">
        <v>2594</v>
      </c>
      <c r="C286" s="32" t="s">
        <v>1684</v>
      </c>
      <c r="D286" s="32">
        <v>4</v>
      </c>
      <c r="E286" s="32">
        <v>10</v>
      </c>
      <c r="F286" s="32">
        <v>0</v>
      </c>
      <c r="G286" s="35" t="s">
        <v>1182</v>
      </c>
      <c r="H286" s="35" t="s">
        <v>1683</v>
      </c>
    </row>
    <row r="287" spans="1:8" x14ac:dyDescent="0.35">
      <c r="A287" s="32" t="s">
        <v>2249</v>
      </c>
      <c r="B287" s="32" t="s">
        <v>1965</v>
      </c>
      <c r="C287" s="32" t="s">
        <v>1696</v>
      </c>
      <c r="D287" s="32">
        <v>20</v>
      </c>
      <c r="E287" s="32">
        <v>0</v>
      </c>
      <c r="F287" s="32">
        <v>0</v>
      </c>
      <c r="G287" s="35" t="s">
        <v>1698</v>
      </c>
      <c r="H287" s="35" t="s">
        <v>1683</v>
      </c>
    </row>
    <row r="288" spans="1:8" x14ac:dyDescent="0.35">
      <c r="A288" s="32" t="s">
        <v>2249</v>
      </c>
      <c r="B288" s="32" t="s">
        <v>2585</v>
      </c>
      <c r="C288" s="32" t="s">
        <v>1684</v>
      </c>
      <c r="D288" s="32">
        <v>4</v>
      </c>
      <c r="E288" s="32">
        <v>10</v>
      </c>
      <c r="F288" s="32">
        <v>0</v>
      </c>
      <c r="G288" s="35" t="s">
        <v>1182</v>
      </c>
      <c r="H288" s="35" t="s">
        <v>1683</v>
      </c>
    </row>
    <row r="289" spans="1:9" x14ac:dyDescent="0.35">
      <c r="A289" s="32" t="s">
        <v>2249</v>
      </c>
      <c r="B289" s="32" t="s">
        <v>1993</v>
      </c>
      <c r="C289" s="32" t="s">
        <v>1690</v>
      </c>
      <c r="D289" s="32">
        <v>8</v>
      </c>
      <c r="E289" s="32">
        <v>53</v>
      </c>
      <c r="F289" s="32">
        <v>0</v>
      </c>
      <c r="G289" s="35" t="s">
        <v>1698</v>
      </c>
      <c r="H289" s="35" t="s">
        <v>1683</v>
      </c>
    </row>
    <row r="290" spans="1:9" x14ac:dyDescent="0.35">
      <c r="A290" s="32" t="s">
        <v>2249</v>
      </c>
      <c r="B290" s="32" t="s">
        <v>1831</v>
      </c>
      <c r="C290" s="32" t="s">
        <v>1685</v>
      </c>
      <c r="D290" s="32">
        <v>1</v>
      </c>
      <c r="E290" s="32">
        <v>3</v>
      </c>
      <c r="F290" s="32">
        <v>0</v>
      </c>
      <c r="G290" s="35" t="s">
        <v>1182</v>
      </c>
      <c r="H290" s="35" t="s">
        <v>1683</v>
      </c>
    </row>
    <row r="291" spans="1:9" x14ac:dyDescent="0.35">
      <c r="A291" s="32" t="s">
        <v>2248</v>
      </c>
      <c r="B291" s="32" t="s">
        <v>2596</v>
      </c>
      <c r="C291" s="32" t="s">
        <v>1684</v>
      </c>
      <c r="D291" s="32">
        <v>4</v>
      </c>
      <c r="E291" s="32">
        <v>10</v>
      </c>
      <c r="F291" s="32">
        <v>0</v>
      </c>
      <c r="G291" s="35" t="s">
        <v>1182</v>
      </c>
      <c r="H291" s="35" t="s">
        <v>1683</v>
      </c>
    </row>
    <row r="292" spans="1:9" x14ac:dyDescent="0.35">
      <c r="A292" s="32" t="s">
        <v>2248</v>
      </c>
      <c r="B292" s="32" t="s">
        <v>2594</v>
      </c>
      <c r="C292" s="32" t="s">
        <v>1684</v>
      </c>
      <c r="D292" s="32">
        <v>4</v>
      </c>
      <c r="E292" s="32">
        <v>10</v>
      </c>
      <c r="F292" s="32">
        <v>0</v>
      </c>
      <c r="G292" s="35" t="s">
        <v>1182</v>
      </c>
      <c r="H292" s="35" t="s">
        <v>1683</v>
      </c>
      <c r="I292" s="5"/>
    </row>
    <row r="293" spans="1:9" x14ac:dyDescent="0.35">
      <c r="A293" s="32" t="s">
        <v>2248</v>
      </c>
      <c r="B293" s="32" t="s">
        <v>2588</v>
      </c>
      <c r="C293" s="32" t="s">
        <v>1684</v>
      </c>
      <c r="D293" s="32">
        <v>4</v>
      </c>
      <c r="E293" s="32">
        <v>10</v>
      </c>
      <c r="F293" s="32">
        <v>0</v>
      </c>
      <c r="G293" s="35" t="s">
        <v>1182</v>
      </c>
      <c r="H293" s="35" t="s">
        <v>1683</v>
      </c>
    </row>
    <row r="294" spans="1:9" x14ac:dyDescent="0.35">
      <c r="A294" s="32" t="s">
        <v>2248</v>
      </c>
      <c r="B294" s="32" t="s">
        <v>1993</v>
      </c>
      <c r="C294" s="32" t="s">
        <v>1690</v>
      </c>
      <c r="D294" s="32">
        <v>8</v>
      </c>
      <c r="E294" s="32">
        <v>53</v>
      </c>
      <c r="F294" s="32">
        <v>0</v>
      </c>
      <c r="G294" s="35" t="s">
        <v>1698</v>
      </c>
      <c r="H294" s="35" t="s">
        <v>1683</v>
      </c>
      <c r="I294" s="5"/>
    </row>
    <row r="295" spans="1:9" x14ac:dyDescent="0.35">
      <c r="A295" s="32" t="s">
        <v>1717</v>
      </c>
      <c r="B295" s="32" t="s">
        <v>2599</v>
      </c>
      <c r="C295" s="32" t="s">
        <v>1684</v>
      </c>
      <c r="D295" s="32">
        <v>4</v>
      </c>
      <c r="E295" s="32">
        <v>10</v>
      </c>
      <c r="F295" s="32">
        <v>0</v>
      </c>
      <c r="G295" s="35" t="s">
        <v>1182</v>
      </c>
      <c r="H295" s="35" t="s">
        <v>1683</v>
      </c>
    </row>
    <row r="296" spans="1:9" x14ac:dyDescent="0.35">
      <c r="A296" s="32" t="s">
        <v>1717</v>
      </c>
      <c r="B296" s="32" t="s">
        <v>2594</v>
      </c>
      <c r="C296" s="32" t="s">
        <v>1684</v>
      </c>
      <c r="D296" s="32">
        <v>4</v>
      </c>
      <c r="E296" s="32">
        <v>10</v>
      </c>
      <c r="F296" s="32">
        <v>0</v>
      </c>
      <c r="G296" s="35" t="s">
        <v>1182</v>
      </c>
      <c r="H296" s="35" t="s">
        <v>1683</v>
      </c>
    </row>
    <row r="297" spans="1:9" x14ac:dyDescent="0.35">
      <c r="A297" s="32" t="s">
        <v>1717</v>
      </c>
      <c r="B297" s="32" t="s">
        <v>1599</v>
      </c>
      <c r="C297" s="32" t="s">
        <v>1690</v>
      </c>
      <c r="D297" s="32">
        <v>8</v>
      </c>
      <c r="E297" s="32">
        <v>53</v>
      </c>
      <c r="F297" s="32">
        <v>0</v>
      </c>
      <c r="G297" s="35" t="s">
        <v>1182</v>
      </c>
      <c r="H297" s="35" t="s">
        <v>1683</v>
      </c>
    </row>
    <row r="298" spans="1:9" x14ac:dyDescent="0.35">
      <c r="A298" s="32" t="s">
        <v>1717</v>
      </c>
      <c r="B298" s="32" t="s">
        <v>2597</v>
      </c>
      <c r="C298" s="32" t="s">
        <v>1685</v>
      </c>
      <c r="D298" s="32">
        <v>1</v>
      </c>
      <c r="E298" s="32">
        <v>3</v>
      </c>
      <c r="F298" s="32">
        <v>0</v>
      </c>
      <c r="G298" s="35" t="s">
        <v>1182</v>
      </c>
      <c r="H298" s="35" t="s">
        <v>1683</v>
      </c>
      <c r="I298" s="5" t="s">
        <v>2604</v>
      </c>
    </row>
    <row r="299" spans="1:9" x14ac:dyDescent="0.35">
      <c r="A299" s="32" t="s">
        <v>1943</v>
      </c>
      <c r="B299" s="32" t="s">
        <v>2594</v>
      </c>
      <c r="C299" s="32" t="s">
        <v>1684</v>
      </c>
      <c r="D299" s="32">
        <v>4</v>
      </c>
      <c r="E299" s="32">
        <v>10</v>
      </c>
      <c r="F299" s="32">
        <v>0</v>
      </c>
      <c r="G299" s="35" t="s">
        <v>1182</v>
      </c>
      <c r="H299" s="35" t="s">
        <v>1683</v>
      </c>
    </row>
    <row r="300" spans="1:9" x14ac:dyDescent="0.35">
      <c r="A300" s="32" t="s">
        <v>1943</v>
      </c>
      <c r="B300" s="32" t="s">
        <v>1596</v>
      </c>
      <c r="C300" s="32" t="s">
        <v>1684</v>
      </c>
      <c r="D300" s="32">
        <v>4</v>
      </c>
      <c r="E300" s="32">
        <v>10</v>
      </c>
      <c r="F300" s="32">
        <v>0</v>
      </c>
      <c r="G300" s="35" t="s">
        <v>1182</v>
      </c>
      <c r="H300" s="35" t="s">
        <v>1683</v>
      </c>
    </row>
    <row r="301" spans="1:9" x14ac:dyDescent="0.35">
      <c r="A301" s="32" t="s">
        <v>1943</v>
      </c>
      <c r="B301" s="32" t="s">
        <v>446</v>
      </c>
      <c r="C301" s="32" t="s">
        <v>1697</v>
      </c>
      <c r="D301" s="32">
        <v>30</v>
      </c>
      <c r="E301" s="32">
        <v>0</v>
      </c>
      <c r="F301" s="32">
        <v>0</v>
      </c>
      <c r="G301" s="35" t="s">
        <v>1182</v>
      </c>
      <c r="H301" s="35" t="s">
        <v>1683</v>
      </c>
    </row>
    <row r="302" spans="1:9" x14ac:dyDescent="0.35">
      <c r="A302" s="32" t="s">
        <v>1943</v>
      </c>
      <c r="B302" s="32" t="s">
        <v>1718</v>
      </c>
      <c r="C302" s="32" t="s">
        <v>1684</v>
      </c>
      <c r="D302" s="32">
        <v>4</v>
      </c>
      <c r="E302" s="32">
        <v>10</v>
      </c>
      <c r="F302" s="32">
        <v>0</v>
      </c>
      <c r="G302" s="35" t="s">
        <v>1182</v>
      </c>
      <c r="H302" s="35" t="s">
        <v>1683</v>
      </c>
    </row>
    <row r="303" spans="1:9" x14ac:dyDescent="0.35">
      <c r="A303" s="32" t="s">
        <v>1943</v>
      </c>
      <c r="B303" s="32" t="s">
        <v>376</v>
      </c>
      <c r="C303" s="32" t="s">
        <v>1684</v>
      </c>
      <c r="D303" s="32">
        <v>4</v>
      </c>
      <c r="E303" s="32">
        <v>10</v>
      </c>
      <c r="F303" s="32">
        <v>0</v>
      </c>
      <c r="G303" s="35" t="s">
        <v>1182</v>
      </c>
      <c r="H303" s="35" t="s">
        <v>1683</v>
      </c>
    </row>
    <row r="304" spans="1:9" x14ac:dyDescent="0.35">
      <c r="A304" s="32" t="s">
        <v>1943</v>
      </c>
      <c r="B304" s="32" t="s">
        <v>1601</v>
      </c>
      <c r="C304" s="32" t="s">
        <v>1708</v>
      </c>
      <c r="D304" s="32">
        <v>4</v>
      </c>
      <c r="E304" s="32">
        <v>0</v>
      </c>
      <c r="F304" s="32">
        <v>0</v>
      </c>
      <c r="G304" s="35" t="s">
        <v>1182</v>
      </c>
      <c r="H304" s="35" t="s">
        <v>1683</v>
      </c>
    </row>
    <row r="305" spans="1:8" x14ac:dyDescent="0.35">
      <c r="A305" s="32" t="s">
        <v>1943</v>
      </c>
      <c r="B305" s="32" t="s">
        <v>1602</v>
      </c>
      <c r="C305" s="32" t="s">
        <v>1708</v>
      </c>
      <c r="D305" s="32">
        <v>4</v>
      </c>
      <c r="E305" s="32">
        <v>0</v>
      </c>
      <c r="F305" s="32">
        <v>0</v>
      </c>
      <c r="G305" s="35" t="s">
        <v>1182</v>
      </c>
      <c r="H305" s="35" t="s">
        <v>1683</v>
      </c>
    </row>
    <row r="306" spans="1:8" x14ac:dyDescent="0.35">
      <c r="A306" s="32" t="s">
        <v>1943</v>
      </c>
      <c r="B306" s="32" t="s">
        <v>1993</v>
      </c>
      <c r="C306" s="32" t="s">
        <v>1690</v>
      </c>
      <c r="D306" s="32">
        <v>8</v>
      </c>
      <c r="E306" s="32">
        <v>53</v>
      </c>
      <c r="F306" s="32">
        <v>0</v>
      </c>
      <c r="G306" s="35" t="s">
        <v>1182</v>
      </c>
      <c r="H306" s="35" t="s">
        <v>1683</v>
      </c>
    </row>
    <row r="307" spans="1:8" x14ac:dyDescent="0.35">
      <c r="A307" s="32" t="s">
        <v>1943</v>
      </c>
      <c r="B307" s="32" t="s">
        <v>1742</v>
      </c>
      <c r="C307" s="32" t="s">
        <v>1690</v>
      </c>
      <c r="D307" s="32">
        <v>8</v>
      </c>
      <c r="E307" s="32">
        <v>53</v>
      </c>
      <c r="F307" s="32">
        <v>0</v>
      </c>
      <c r="G307" s="35" t="s">
        <v>1182</v>
      </c>
      <c r="H307" s="35" t="s">
        <v>1686</v>
      </c>
    </row>
    <row r="308" spans="1:8" x14ac:dyDescent="0.35">
      <c r="A308" s="32" t="s">
        <v>1943</v>
      </c>
      <c r="B308" s="32" t="s">
        <v>1986</v>
      </c>
      <c r="C308" s="32" t="s">
        <v>1690</v>
      </c>
      <c r="D308" s="32">
        <v>8</v>
      </c>
      <c r="E308" s="32">
        <v>53</v>
      </c>
      <c r="F308" s="32">
        <v>0</v>
      </c>
      <c r="G308" s="35" t="s">
        <v>1182</v>
      </c>
      <c r="H308" s="35" t="s">
        <v>1686</v>
      </c>
    </row>
    <row r="309" spans="1:8" x14ac:dyDescent="0.35">
      <c r="A309" s="32" t="s">
        <v>1943</v>
      </c>
      <c r="B309" s="32" t="s">
        <v>2022</v>
      </c>
      <c r="C309" s="32" t="s">
        <v>1690</v>
      </c>
      <c r="D309" s="32">
        <v>8</v>
      </c>
      <c r="E309" s="32">
        <v>53</v>
      </c>
      <c r="F309" s="32">
        <v>0</v>
      </c>
      <c r="G309" s="35" t="s">
        <v>1182</v>
      </c>
      <c r="H309" s="35" t="s">
        <v>1686</v>
      </c>
    </row>
    <row r="310" spans="1:8" x14ac:dyDescent="0.35">
      <c r="A310" s="32" t="s">
        <v>1943</v>
      </c>
      <c r="B310" s="32" t="s">
        <v>2023</v>
      </c>
      <c r="C310" s="32" t="s">
        <v>1690</v>
      </c>
      <c r="D310" s="32">
        <v>8</v>
      </c>
      <c r="E310" s="32">
        <v>53</v>
      </c>
      <c r="F310" s="32">
        <v>0</v>
      </c>
      <c r="G310" s="35" t="s">
        <v>1182</v>
      </c>
      <c r="H310" s="35" t="s">
        <v>1686</v>
      </c>
    </row>
    <row r="311" spans="1:8" x14ac:dyDescent="0.35">
      <c r="A311" s="32" t="s">
        <v>1943</v>
      </c>
      <c r="B311" s="32" t="s">
        <v>2024</v>
      </c>
      <c r="C311" s="32" t="s">
        <v>1690</v>
      </c>
      <c r="D311" s="32">
        <v>8</v>
      </c>
      <c r="E311" s="32">
        <v>53</v>
      </c>
      <c r="F311" s="32">
        <v>0</v>
      </c>
      <c r="G311" s="35" t="s">
        <v>1182</v>
      </c>
      <c r="H311" s="35" t="s">
        <v>1686</v>
      </c>
    </row>
    <row r="312" spans="1:8" x14ac:dyDescent="0.35">
      <c r="A312" s="32" t="s">
        <v>1943</v>
      </c>
      <c r="B312" s="32" t="s">
        <v>2025</v>
      </c>
      <c r="C312" s="32" t="s">
        <v>1690</v>
      </c>
      <c r="D312" s="32">
        <v>8</v>
      </c>
      <c r="E312" s="32">
        <v>53</v>
      </c>
      <c r="F312" s="32">
        <v>0</v>
      </c>
      <c r="G312" s="35" t="s">
        <v>1182</v>
      </c>
      <c r="H312" s="35" t="s">
        <v>1686</v>
      </c>
    </row>
    <row r="313" spans="1:8" x14ac:dyDescent="0.35">
      <c r="A313" s="32" t="s">
        <v>1943</v>
      </c>
      <c r="B313" s="32" t="s">
        <v>2026</v>
      </c>
      <c r="C313" s="32" t="s">
        <v>1690</v>
      </c>
      <c r="D313" s="32">
        <v>8</v>
      </c>
      <c r="E313" s="32">
        <v>53</v>
      </c>
      <c r="F313" s="32">
        <v>0</v>
      </c>
      <c r="G313" s="35" t="s">
        <v>1182</v>
      </c>
      <c r="H313" s="35" t="s">
        <v>1686</v>
      </c>
    </row>
    <row r="314" spans="1:8" x14ac:dyDescent="0.35">
      <c r="A314" s="32" t="s">
        <v>1943</v>
      </c>
      <c r="B314" s="32" t="s">
        <v>2027</v>
      </c>
      <c r="C314" s="32" t="s">
        <v>1690</v>
      </c>
      <c r="D314" s="32">
        <v>8</v>
      </c>
      <c r="E314" s="32">
        <v>53</v>
      </c>
      <c r="F314" s="32">
        <v>0</v>
      </c>
      <c r="G314" s="35" t="s">
        <v>1182</v>
      </c>
      <c r="H314" s="35" t="s">
        <v>1686</v>
      </c>
    </row>
    <row r="315" spans="1:8" x14ac:dyDescent="0.35">
      <c r="A315" s="32" t="s">
        <v>1943</v>
      </c>
      <c r="B315" s="32" t="s">
        <v>2028</v>
      </c>
      <c r="C315" s="32" t="s">
        <v>1690</v>
      </c>
      <c r="D315" s="32">
        <v>8</v>
      </c>
      <c r="E315" s="32">
        <v>53</v>
      </c>
      <c r="F315" s="32">
        <v>0</v>
      </c>
      <c r="G315" s="35" t="s">
        <v>1182</v>
      </c>
      <c r="H315" s="35" t="s">
        <v>2605</v>
      </c>
    </row>
    <row r="316" spans="1:8" x14ac:dyDescent="0.35">
      <c r="A316" s="32" t="s">
        <v>1943</v>
      </c>
      <c r="B316" s="32" t="s">
        <v>5</v>
      </c>
      <c r="C316" s="32" t="s">
        <v>1695</v>
      </c>
      <c r="D316" s="32">
        <v>3</v>
      </c>
      <c r="E316" s="32">
        <v>0</v>
      </c>
      <c r="F316" s="32">
        <v>0</v>
      </c>
      <c r="G316" s="35" t="s">
        <v>1182</v>
      </c>
      <c r="H316" s="35" t="s">
        <v>1683</v>
      </c>
    </row>
    <row r="317" spans="1:8" x14ac:dyDescent="0.35">
      <c r="A317" s="32" t="s">
        <v>1943</v>
      </c>
      <c r="B317" s="32" t="s">
        <v>1594</v>
      </c>
      <c r="C317" s="32" t="s">
        <v>1685</v>
      </c>
      <c r="D317" s="32">
        <v>1</v>
      </c>
      <c r="E317" s="32">
        <v>3</v>
      </c>
      <c r="F317" s="32">
        <v>0</v>
      </c>
      <c r="G317" s="35" t="s">
        <v>1182</v>
      </c>
      <c r="H317" s="35" t="s">
        <v>1683</v>
      </c>
    </row>
    <row r="318" spans="1:8" x14ac:dyDescent="0.35">
      <c r="A318" s="32" t="s">
        <v>1943</v>
      </c>
      <c r="B318" s="32" t="s">
        <v>404</v>
      </c>
      <c r="C318" s="32" t="s">
        <v>1697</v>
      </c>
      <c r="D318" s="32">
        <v>3</v>
      </c>
      <c r="E318" s="32">
        <v>0</v>
      </c>
      <c r="F318" s="32">
        <v>0</v>
      </c>
      <c r="G318" s="35" t="s">
        <v>1182</v>
      </c>
      <c r="H318" s="35" t="s">
        <v>1683</v>
      </c>
    </row>
    <row r="319" spans="1:8" x14ac:dyDescent="0.35">
      <c r="A319" s="32" t="s">
        <v>1943</v>
      </c>
      <c r="B319" s="32" t="s">
        <v>1597</v>
      </c>
      <c r="C319" s="32" t="s">
        <v>1695</v>
      </c>
      <c r="D319" s="32">
        <v>2</v>
      </c>
      <c r="E319" s="32">
        <v>0</v>
      </c>
      <c r="F319" s="32">
        <v>0</v>
      </c>
      <c r="G319" s="35" t="s">
        <v>1182</v>
      </c>
      <c r="H319" s="35" t="s">
        <v>2830</v>
      </c>
    </row>
    <row r="320" spans="1:8" x14ac:dyDescent="0.35">
      <c r="A320" s="32" t="s">
        <v>1943</v>
      </c>
      <c r="B320" s="32" t="s">
        <v>2017</v>
      </c>
      <c r="C320" s="32" t="s">
        <v>1685</v>
      </c>
      <c r="D320" s="32">
        <v>1</v>
      </c>
      <c r="E320" s="32">
        <v>3</v>
      </c>
      <c r="F320" s="32">
        <v>0</v>
      </c>
      <c r="G320" s="35" t="s">
        <v>1182</v>
      </c>
      <c r="H320" s="35" t="s">
        <v>1683</v>
      </c>
    </row>
    <row r="321" spans="1:8" x14ac:dyDescent="0.35">
      <c r="A321" s="32" t="s">
        <v>1943</v>
      </c>
      <c r="B321" s="32" t="s">
        <v>1599</v>
      </c>
      <c r="C321" s="32" t="s">
        <v>1697</v>
      </c>
      <c r="D321" s="32">
        <v>50</v>
      </c>
      <c r="E321" s="32">
        <v>0</v>
      </c>
      <c r="F321" s="32">
        <v>0</v>
      </c>
      <c r="G321" s="35" t="s">
        <v>1182</v>
      </c>
      <c r="H321" s="35" t="s">
        <v>1683</v>
      </c>
    </row>
    <row r="322" spans="1:8" x14ac:dyDescent="0.35">
      <c r="A322" s="32" t="s">
        <v>1943</v>
      </c>
      <c r="B322" s="32" t="s">
        <v>1600</v>
      </c>
      <c r="C322" s="32" t="s">
        <v>1690</v>
      </c>
      <c r="D322" s="32">
        <v>8</v>
      </c>
      <c r="E322" s="32">
        <v>53</v>
      </c>
      <c r="F322" s="32">
        <v>0</v>
      </c>
      <c r="G322" s="35" t="s">
        <v>1182</v>
      </c>
      <c r="H322" s="35" t="s">
        <v>1686</v>
      </c>
    </row>
    <row r="323" spans="1:8" x14ac:dyDescent="0.35">
      <c r="A323" s="32" t="s">
        <v>1943</v>
      </c>
      <c r="B323" s="32" t="s">
        <v>1987</v>
      </c>
      <c r="C323" s="32" t="s">
        <v>1690</v>
      </c>
      <c r="D323" s="32">
        <v>8</v>
      </c>
      <c r="E323" s="32">
        <v>53</v>
      </c>
      <c r="F323" s="32">
        <v>0</v>
      </c>
      <c r="G323" s="35" t="s">
        <v>1182</v>
      </c>
      <c r="H323" s="35" t="s">
        <v>1707</v>
      </c>
    </row>
    <row r="324" spans="1:8" x14ac:dyDescent="0.35">
      <c r="A324" s="32" t="s">
        <v>1943</v>
      </c>
      <c r="B324" s="32" t="s">
        <v>1840</v>
      </c>
      <c r="C324" s="32" t="s">
        <v>1690</v>
      </c>
      <c r="D324" s="32">
        <v>8</v>
      </c>
      <c r="E324" s="32">
        <v>53</v>
      </c>
      <c r="F324" s="32">
        <v>0</v>
      </c>
      <c r="G324" s="35" t="s">
        <v>1182</v>
      </c>
      <c r="H324" s="35" t="s">
        <v>1686</v>
      </c>
    </row>
    <row r="325" spans="1:8" x14ac:dyDescent="0.35">
      <c r="A325" s="32" t="s">
        <v>1943</v>
      </c>
      <c r="B325" s="32" t="s">
        <v>1726</v>
      </c>
      <c r="C325" s="32" t="s">
        <v>1690</v>
      </c>
      <c r="D325" s="32">
        <v>8</v>
      </c>
      <c r="E325" s="32">
        <v>53</v>
      </c>
      <c r="F325" s="32">
        <v>0</v>
      </c>
      <c r="G325" s="35" t="s">
        <v>1182</v>
      </c>
      <c r="H325" s="35" t="s">
        <v>1707</v>
      </c>
    </row>
    <row r="326" spans="1:8" x14ac:dyDescent="0.35">
      <c r="A326" s="32" t="s">
        <v>1943</v>
      </c>
      <c r="B326" s="32" t="s">
        <v>1745</v>
      </c>
      <c r="C326" s="32" t="s">
        <v>1690</v>
      </c>
      <c r="D326" s="32">
        <v>8</v>
      </c>
      <c r="E326" s="32">
        <v>53</v>
      </c>
      <c r="F326" s="32">
        <v>0</v>
      </c>
      <c r="G326" s="35" t="s">
        <v>1182</v>
      </c>
      <c r="H326" s="35" t="s">
        <v>1707</v>
      </c>
    </row>
    <row r="327" spans="1:8" x14ac:dyDescent="0.35">
      <c r="A327" s="32" t="s">
        <v>1943</v>
      </c>
      <c r="B327" s="32" t="s">
        <v>1836</v>
      </c>
      <c r="C327" s="32" t="s">
        <v>1688</v>
      </c>
      <c r="D327" s="32">
        <v>1</v>
      </c>
      <c r="E327" s="32">
        <v>0</v>
      </c>
      <c r="F327" s="32">
        <v>0</v>
      </c>
      <c r="G327" s="35" t="s">
        <v>1182</v>
      </c>
      <c r="H327" s="35" t="s">
        <v>1707</v>
      </c>
    </row>
    <row r="328" spans="1:8" x14ac:dyDescent="0.35">
      <c r="A328" s="32" t="s">
        <v>2704</v>
      </c>
      <c r="B328" s="32" t="s">
        <v>2705</v>
      </c>
      <c r="C328" s="32" t="s">
        <v>1684</v>
      </c>
      <c r="D328" s="32">
        <v>4</v>
      </c>
      <c r="E328" s="32">
        <v>10</v>
      </c>
      <c r="F328" s="32">
        <v>0</v>
      </c>
      <c r="G328" s="35" t="s">
        <v>1182</v>
      </c>
      <c r="H328" s="35" t="s">
        <v>1683</v>
      </c>
    </row>
    <row r="329" spans="1:8" x14ac:dyDescent="0.35">
      <c r="A329" s="32" t="s">
        <v>2704</v>
      </c>
      <c r="B329" s="32" t="s">
        <v>2594</v>
      </c>
      <c r="C329" s="32" t="s">
        <v>1684</v>
      </c>
      <c r="D329" s="32">
        <v>4</v>
      </c>
      <c r="E329" s="32">
        <v>10</v>
      </c>
      <c r="F329" s="32">
        <v>0</v>
      </c>
      <c r="G329" s="35" t="s">
        <v>1182</v>
      </c>
      <c r="H329" s="35" t="s">
        <v>1683</v>
      </c>
    </row>
    <row r="330" spans="1:8" x14ac:dyDescent="0.35">
      <c r="A330" s="32" t="s">
        <v>2704</v>
      </c>
      <c r="B330" s="32" t="s">
        <v>2005</v>
      </c>
      <c r="C330" s="32" t="s">
        <v>1697</v>
      </c>
      <c r="D330" s="32">
        <v>20</v>
      </c>
      <c r="E330" s="32">
        <v>0</v>
      </c>
      <c r="F330" s="32">
        <v>0</v>
      </c>
      <c r="G330" s="35" t="s">
        <v>1698</v>
      </c>
      <c r="H330" s="35" t="s">
        <v>1683</v>
      </c>
    </row>
    <row r="331" spans="1:8" x14ac:dyDescent="0.35">
      <c r="A331" s="32" t="s">
        <v>2704</v>
      </c>
      <c r="B331" s="32" t="s">
        <v>1954</v>
      </c>
      <c r="C331" s="32" t="s">
        <v>1696</v>
      </c>
      <c r="D331" s="32">
        <v>40</v>
      </c>
      <c r="E331" s="32">
        <v>0</v>
      </c>
      <c r="F331" s="32">
        <v>0</v>
      </c>
      <c r="G331" s="35" t="s">
        <v>1698</v>
      </c>
      <c r="H331" s="35" t="s">
        <v>1683</v>
      </c>
    </row>
    <row r="332" spans="1:8" x14ac:dyDescent="0.35">
      <c r="A332" s="32" t="s">
        <v>2704</v>
      </c>
      <c r="B332" s="32" t="s">
        <v>1959</v>
      </c>
      <c r="C332" s="32" t="s">
        <v>1697</v>
      </c>
      <c r="D332" s="32">
        <v>20</v>
      </c>
      <c r="E332" s="32">
        <v>0</v>
      </c>
      <c r="F332" s="32">
        <v>0</v>
      </c>
      <c r="G332" s="35" t="s">
        <v>1698</v>
      </c>
      <c r="H332" s="35" t="s">
        <v>1683</v>
      </c>
    </row>
    <row r="333" spans="1:8" x14ac:dyDescent="0.35">
      <c r="A333" s="32" t="s">
        <v>2704</v>
      </c>
      <c r="B333" s="32" t="s">
        <v>1965</v>
      </c>
      <c r="C333" s="32" t="s">
        <v>1696</v>
      </c>
      <c r="D333" s="32">
        <v>20</v>
      </c>
      <c r="E333" s="32">
        <v>0</v>
      </c>
      <c r="F333" s="32">
        <v>0</v>
      </c>
      <c r="G333" s="35" t="s">
        <v>1698</v>
      </c>
      <c r="H333" s="35" t="s">
        <v>1683</v>
      </c>
    </row>
    <row r="334" spans="1:8" x14ac:dyDescent="0.35">
      <c r="A334" s="32" t="s">
        <v>2704</v>
      </c>
      <c r="B334" s="32" t="s">
        <v>1966</v>
      </c>
      <c r="C334" s="32" t="s">
        <v>1696</v>
      </c>
      <c r="D334" s="32">
        <v>20</v>
      </c>
      <c r="E334" s="32">
        <v>0</v>
      </c>
      <c r="F334" s="32">
        <v>0</v>
      </c>
      <c r="G334" s="35" t="s">
        <v>1698</v>
      </c>
      <c r="H334" s="35" t="s">
        <v>1683</v>
      </c>
    </row>
    <row r="335" spans="1:8" x14ac:dyDescent="0.35">
      <c r="A335" s="32" t="s">
        <v>2704</v>
      </c>
      <c r="B335" s="32" t="s">
        <v>372</v>
      </c>
      <c r="C335" s="32" t="s">
        <v>1697</v>
      </c>
      <c r="D335" s="32">
        <v>40</v>
      </c>
      <c r="E335" s="32">
        <v>0</v>
      </c>
      <c r="F335" s="32">
        <v>0</v>
      </c>
      <c r="G335" s="35" t="s">
        <v>1698</v>
      </c>
      <c r="H335" s="35" t="s">
        <v>1683</v>
      </c>
    </row>
    <row r="336" spans="1:8" x14ac:dyDescent="0.35">
      <c r="A336" s="32" t="s">
        <v>2704</v>
      </c>
      <c r="B336" s="32" t="s">
        <v>1</v>
      </c>
      <c r="C336" s="32" t="s">
        <v>1697</v>
      </c>
      <c r="D336" s="32">
        <v>40</v>
      </c>
      <c r="E336" s="32">
        <v>0</v>
      </c>
      <c r="F336" s="32">
        <v>0</v>
      </c>
      <c r="G336" s="35" t="s">
        <v>1698</v>
      </c>
      <c r="H336" s="35" t="s">
        <v>1683</v>
      </c>
    </row>
    <row r="337" spans="1:8" x14ac:dyDescent="0.35">
      <c r="A337" s="32" t="s">
        <v>2704</v>
      </c>
      <c r="B337" s="32" t="s">
        <v>375</v>
      </c>
      <c r="C337" s="32" t="s">
        <v>1697</v>
      </c>
      <c r="D337" s="32">
        <v>20</v>
      </c>
      <c r="E337" s="32">
        <v>0</v>
      </c>
      <c r="F337" s="32">
        <v>0</v>
      </c>
      <c r="G337" s="35" t="s">
        <v>1698</v>
      </c>
      <c r="H337" s="35" t="s">
        <v>1683</v>
      </c>
    </row>
    <row r="338" spans="1:8" x14ac:dyDescent="0.35">
      <c r="A338" s="32" t="s">
        <v>2704</v>
      </c>
      <c r="B338" s="32" t="s">
        <v>492</v>
      </c>
      <c r="C338" s="32" t="s">
        <v>1695</v>
      </c>
      <c r="D338" s="32">
        <v>2</v>
      </c>
      <c r="E338" s="32">
        <v>0</v>
      </c>
      <c r="F338" s="32">
        <v>0</v>
      </c>
      <c r="G338" s="35" t="s">
        <v>1698</v>
      </c>
      <c r="H338" s="35" t="s">
        <v>1683</v>
      </c>
    </row>
    <row r="339" spans="1:8" x14ac:dyDescent="0.35">
      <c r="A339" s="32" t="s">
        <v>2704</v>
      </c>
      <c r="B339" s="32" t="s">
        <v>2004</v>
      </c>
      <c r="C339" s="32" t="s">
        <v>1697</v>
      </c>
      <c r="D339" s="32">
        <v>20</v>
      </c>
      <c r="E339" s="32">
        <v>0</v>
      </c>
      <c r="F339" s="32">
        <v>0</v>
      </c>
      <c r="G339" s="35" t="s">
        <v>1698</v>
      </c>
      <c r="H339" s="35" t="s">
        <v>1683</v>
      </c>
    </row>
    <row r="340" spans="1:8" x14ac:dyDescent="0.35">
      <c r="A340" s="32" t="s">
        <v>2704</v>
      </c>
      <c r="B340" s="32" t="s">
        <v>1993</v>
      </c>
      <c r="C340" s="32" t="s">
        <v>1690</v>
      </c>
      <c r="D340" s="32">
        <v>8</v>
      </c>
      <c r="E340" s="32">
        <v>53</v>
      </c>
      <c r="F340" s="32">
        <v>0</v>
      </c>
      <c r="G340" s="35" t="s">
        <v>1698</v>
      </c>
      <c r="H340" s="35" t="s">
        <v>1683</v>
      </c>
    </row>
    <row r="341" spans="1:8" x14ac:dyDescent="0.35">
      <c r="A341" s="32" t="s">
        <v>2704</v>
      </c>
      <c r="B341" s="32" t="s">
        <v>1831</v>
      </c>
      <c r="C341" s="32" t="s">
        <v>1685</v>
      </c>
      <c r="D341" s="32">
        <v>1</v>
      </c>
      <c r="E341" s="32">
        <v>3</v>
      </c>
      <c r="F341" s="32">
        <v>0</v>
      </c>
      <c r="G341" s="35" t="s">
        <v>1182</v>
      </c>
      <c r="H341" s="35" t="s">
        <v>1683</v>
      </c>
    </row>
    <row r="342" spans="1:8" x14ac:dyDescent="0.35">
      <c r="A342" s="32" t="s">
        <v>1586</v>
      </c>
      <c r="B342" s="32" t="s">
        <v>2598</v>
      </c>
      <c r="C342" s="32" t="s">
        <v>1684</v>
      </c>
      <c r="D342" s="32">
        <v>4</v>
      </c>
      <c r="E342" s="32">
        <v>10</v>
      </c>
      <c r="F342" s="32">
        <v>0</v>
      </c>
      <c r="G342" s="35" t="s">
        <v>1182</v>
      </c>
      <c r="H342" s="35" t="s">
        <v>1683</v>
      </c>
    </row>
    <row r="343" spans="1:8" x14ac:dyDescent="0.35">
      <c r="A343" s="32" t="s">
        <v>1586</v>
      </c>
      <c r="B343" s="32" t="s">
        <v>2588</v>
      </c>
      <c r="C343" s="32" t="s">
        <v>1684</v>
      </c>
      <c r="D343" s="32">
        <v>4</v>
      </c>
      <c r="E343" s="32">
        <v>10</v>
      </c>
      <c r="F343" s="32">
        <v>0</v>
      </c>
      <c r="G343" s="35" t="s">
        <v>1182</v>
      </c>
      <c r="H343" s="35" t="s">
        <v>1683</v>
      </c>
    </row>
    <row r="344" spans="1:8" x14ac:dyDescent="0.35">
      <c r="A344" s="32" t="s">
        <v>1586</v>
      </c>
      <c r="B344" s="32" t="s">
        <v>1547</v>
      </c>
      <c r="C344" s="32" t="s">
        <v>1697</v>
      </c>
      <c r="D344" s="32">
        <v>30</v>
      </c>
      <c r="E344" s="32">
        <v>0</v>
      </c>
      <c r="F344" s="32">
        <v>0</v>
      </c>
      <c r="G344" s="35" t="s">
        <v>1182</v>
      </c>
      <c r="H344" s="35" t="s">
        <v>1683</v>
      </c>
    </row>
    <row r="345" spans="1:8" x14ac:dyDescent="0.35">
      <c r="A345" s="32" t="s">
        <v>1586</v>
      </c>
      <c r="B345" s="32" t="s">
        <v>1719</v>
      </c>
      <c r="C345" s="32" t="s">
        <v>1685</v>
      </c>
      <c r="D345" s="32">
        <v>1</v>
      </c>
      <c r="E345" s="32">
        <v>3</v>
      </c>
      <c r="F345" s="32">
        <v>0</v>
      </c>
      <c r="G345" s="35" t="s">
        <v>1182</v>
      </c>
      <c r="H345" s="35" t="s">
        <v>1683</v>
      </c>
    </row>
    <row r="346" spans="1:8" x14ac:dyDescent="0.35">
      <c r="A346" s="32" t="s">
        <v>1586</v>
      </c>
      <c r="B346" s="32" t="s">
        <v>1543</v>
      </c>
      <c r="C346" s="32" t="s">
        <v>1685</v>
      </c>
      <c r="D346" s="32">
        <v>1</v>
      </c>
      <c r="E346" s="32">
        <v>3</v>
      </c>
      <c r="F346" s="32">
        <v>0</v>
      </c>
      <c r="G346" s="35" t="s">
        <v>1182</v>
      </c>
      <c r="H346" s="35" t="s">
        <v>1683</v>
      </c>
    </row>
    <row r="347" spans="1:8" x14ac:dyDescent="0.35">
      <c r="A347" s="32" t="s">
        <v>1586</v>
      </c>
      <c r="B347" s="32" t="s">
        <v>1720</v>
      </c>
      <c r="C347" s="32" t="s">
        <v>1685</v>
      </c>
      <c r="D347" s="32">
        <v>1</v>
      </c>
      <c r="E347" s="32">
        <v>3</v>
      </c>
      <c r="F347" s="32">
        <v>0</v>
      </c>
      <c r="G347" s="35" t="s">
        <v>1182</v>
      </c>
      <c r="H347" s="35" t="s">
        <v>1686</v>
      </c>
    </row>
    <row r="348" spans="1:8" x14ac:dyDescent="0.35">
      <c r="A348" s="32" t="s">
        <v>1586</v>
      </c>
      <c r="B348" s="32" t="s">
        <v>1721</v>
      </c>
      <c r="C348" s="32" t="s">
        <v>1690</v>
      </c>
      <c r="D348" s="32">
        <v>8</v>
      </c>
      <c r="E348" s="32">
        <v>53</v>
      </c>
      <c r="F348" s="32">
        <v>0</v>
      </c>
      <c r="G348" s="35" t="s">
        <v>1182</v>
      </c>
      <c r="H348" s="35" t="s">
        <v>1686</v>
      </c>
    </row>
    <row r="349" spans="1:8" x14ac:dyDescent="0.35">
      <c r="A349" s="32" t="s">
        <v>1586</v>
      </c>
      <c r="B349" s="32" t="s">
        <v>1722</v>
      </c>
      <c r="C349" s="32" t="s">
        <v>1690</v>
      </c>
      <c r="D349" s="32">
        <v>8</v>
      </c>
      <c r="E349" s="32">
        <v>53</v>
      </c>
      <c r="F349" s="32">
        <v>0</v>
      </c>
      <c r="G349" s="35" t="s">
        <v>1182</v>
      </c>
      <c r="H349" s="35" t="s">
        <v>1686</v>
      </c>
    </row>
    <row r="350" spans="1:8" x14ac:dyDescent="0.35">
      <c r="A350" s="32" t="s">
        <v>1586</v>
      </c>
      <c r="B350" s="32" t="s">
        <v>1723</v>
      </c>
      <c r="C350" s="32" t="s">
        <v>1690</v>
      </c>
      <c r="D350" s="32">
        <v>8</v>
      </c>
      <c r="E350" s="32">
        <v>53</v>
      </c>
      <c r="F350" s="32">
        <v>0</v>
      </c>
      <c r="G350" s="35" t="s">
        <v>1182</v>
      </c>
      <c r="H350" s="35" t="s">
        <v>1686</v>
      </c>
    </row>
    <row r="351" spans="1:8" x14ac:dyDescent="0.35">
      <c r="A351" s="32" t="s">
        <v>1586</v>
      </c>
      <c r="B351" s="32" t="s">
        <v>1724</v>
      </c>
      <c r="C351" s="32" t="s">
        <v>1690</v>
      </c>
      <c r="D351" s="32">
        <v>8</v>
      </c>
      <c r="E351" s="32">
        <v>53</v>
      </c>
      <c r="F351" s="32">
        <v>0</v>
      </c>
      <c r="G351" s="35" t="s">
        <v>1182</v>
      </c>
      <c r="H351" s="35" t="s">
        <v>1686</v>
      </c>
    </row>
    <row r="352" spans="1:8" x14ac:dyDescent="0.35">
      <c r="A352" s="32" t="s">
        <v>1586</v>
      </c>
      <c r="B352" s="32" t="s">
        <v>1544</v>
      </c>
      <c r="C352" s="32" t="s">
        <v>1690</v>
      </c>
      <c r="D352" s="32">
        <v>8</v>
      </c>
      <c r="E352" s="32">
        <v>53</v>
      </c>
      <c r="F352" s="32">
        <v>0</v>
      </c>
      <c r="G352" s="35" t="s">
        <v>1182</v>
      </c>
      <c r="H352" s="35" t="s">
        <v>1686</v>
      </c>
    </row>
    <row r="353" spans="1:8" x14ac:dyDescent="0.35">
      <c r="A353" s="32" t="s">
        <v>1586</v>
      </c>
      <c r="B353" s="32" t="s">
        <v>1545</v>
      </c>
      <c r="C353" s="32" t="s">
        <v>1690</v>
      </c>
      <c r="D353" s="32">
        <v>8</v>
      </c>
      <c r="E353" s="32">
        <v>53</v>
      </c>
      <c r="F353" s="32">
        <v>0</v>
      </c>
      <c r="G353" s="35" t="s">
        <v>1182</v>
      </c>
      <c r="H353" s="35" t="s">
        <v>1707</v>
      </c>
    </row>
    <row r="354" spans="1:8" x14ac:dyDescent="0.35">
      <c r="A354" s="32" t="s">
        <v>1586</v>
      </c>
      <c r="B354" s="32" t="s">
        <v>1546</v>
      </c>
      <c r="C354" s="32" t="s">
        <v>1690</v>
      </c>
      <c r="D354" s="32">
        <v>8</v>
      </c>
      <c r="E354" s="32">
        <v>53</v>
      </c>
      <c r="F354" s="32">
        <v>0</v>
      </c>
      <c r="G354" s="32" t="s">
        <v>1182</v>
      </c>
      <c r="H354" s="32" t="s">
        <v>1686</v>
      </c>
    </row>
    <row r="355" spans="1:8" x14ac:dyDescent="0.35">
      <c r="A355" s="32" t="s">
        <v>1634</v>
      </c>
      <c r="B355" s="32" t="s">
        <v>1725</v>
      </c>
      <c r="C355" s="32" t="s">
        <v>1684</v>
      </c>
      <c r="D355" s="32">
        <v>4</v>
      </c>
      <c r="E355" s="32">
        <v>10</v>
      </c>
      <c r="F355" s="32">
        <v>0</v>
      </c>
      <c r="G355" s="32" t="s">
        <v>1182</v>
      </c>
      <c r="H355" s="32" t="s">
        <v>1683</v>
      </c>
    </row>
    <row r="356" spans="1:8" x14ac:dyDescent="0.35">
      <c r="A356" s="32" t="s">
        <v>1634</v>
      </c>
      <c r="B356" s="32" t="s">
        <v>2585</v>
      </c>
      <c r="C356" s="32" t="s">
        <v>1684</v>
      </c>
      <c r="D356" s="32">
        <v>4</v>
      </c>
      <c r="E356" s="32">
        <v>10</v>
      </c>
      <c r="F356" s="32">
        <v>0</v>
      </c>
      <c r="G356" s="32" t="s">
        <v>1182</v>
      </c>
      <c r="H356" s="32" t="s">
        <v>1683</v>
      </c>
    </row>
    <row r="357" spans="1:8" x14ac:dyDescent="0.35">
      <c r="A357" s="32" t="s">
        <v>1634</v>
      </c>
      <c r="B357" s="32" t="s">
        <v>1622</v>
      </c>
      <c r="C357" s="32" t="s">
        <v>1684</v>
      </c>
      <c r="D357" s="32">
        <v>4</v>
      </c>
      <c r="E357" s="32">
        <v>10</v>
      </c>
      <c r="F357" s="32">
        <v>0</v>
      </c>
      <c r="G357" s="32" t="s">
        <v>1182</v>
      </c>
      <c r="H357" s="32" t="s">
        <v>1683</v>
      </c>
    </row>
    <row r="358" spans="1:8" x14ac:dyDescent="0.35">
      <c r="A358" s="32" t="s">
        <v>1634</v>
      </c>
      <c r="B358" s="32" t="s">
        <v>1624</v>
      </c>
      <c r="C358" s="32" t="s">
        <v>1684</v>
      </c>
      <c r="D358" s="32">
        <v>4</v>
      </c>
      <c r="E358" s="32">
        <v>10</v>
      </c>
      <c r="F358" s="32">
        <v>0</v>
      </c>
      <c r="G358" s="32" t="s">
        <v>1182</v>
      </c>
      <c r="H358" s="32" t="s">
        <v>1683</v>
      </c>
    </row>
  </sheetData>
  <autoFilter ref="A1:I358" xr:uid="{F60DFB38-E935-49A1-B59B-74735E7482CC}"/>
  <conditionalFormatting sqref="H1:H1048576">
    <cfRule type="cellIs" dxfId="5" priority="21" operator="equal">
      <formula>"n/a"</formula>
    </cfRule>
  </conditionalFormatting>
  <conditionalFormatting sqref="G1:G1048576">
    <cfRule type="cellIs" dxfId="4" priority="20" operator="equal">
      <formula>"NO"</formula>
    </cfRule>
  </conditionalFormatting>
  <conditionalFormatting sqref="E1:F1 E354:F1048576">
    <cfRule type="cellIs" dxfId="3" priority="19"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K57"/>
  <sheetViews>
    <sheetView zoomScale="80" zoomScaleNormal="80" workbookViewId="0">
      <selection activeCell="A48" sqref="A48"/>
    </sheetView>
  </sheetViews>
  <sheetFormatPr defaultRowHeight="14.5" x14ac:dyDescent="0.35"/>
  <cols>
    <col min="1" max="1" width="2.81640625" bestFit="1" customWidth="1"/>
    <col min="2" max="2" width="20" style="24" customWidth="1"/>
    <col min="3" max="3" width="54" customWidth="1"/>
    <col min="4" max="4" width="18" style="32" customWidth="1"/>
    <col min="5" max="5" width="9.7265625" style="11" bestFit="1" customWidth="1"/>
    <col min="6" max="6" width="50.81640625" customWidth="1"/>
  </cols>
  <sheetData>
    <row r="1" spans="1:6" ht="29" x14ac:dyDescent="0.35">
      <c r="B1" s="93" t="s">
        <v>3143</v>
      </c>
      <c r="C1" s="87" t="s">
        <v>3148</v>
      </c>
      <c r="D1" s="88" t="s">
        <v>3142</v>
      </c>
      <c r="F1" s="1" t="s">
        <v>2756</v>
      </c>
    </row>
    <row r="2" spans="1:6" x14ac:dyDescent="0.35">
      <c r="A2" s="83">
        <v>0</v>
      </c>
      <c r="B2" s="117">
        <f>POWER(2,A2)</f>
        <v>1</v>
      </c>
      <c r="C2" s="8" t="s">
        <v>1402</v>
      </c>
      <c r="D2" s="85" t="s">
        <v>1514</v>
      </c>
      <c r="F2" t="s">
        <v>2718</v>
      </c>
    </row>
    <row r="3" spans="1:6" x14ac:dyDescent="0.35">
      <c r="A3" s="83">
        <v>1</v>
      </c>
      <c r="B3" s="117">
        <f>POWER(2,A3)</f>
        <v>2</v>
      </c>
      <c r="C3" t="s">
        <v>448</v>
      </c>
      <c r="D3" s="32" t="s">
        <v>1515</v>
      </c>
      <c r="F3" t="s">
        <v>2717</v>
      </c>
    </row>
    <row r="4" spans="1:6" x14ac:dyDescent="0.35">
      <c r="A4" s="83">
        <v>2</v>
      </c>
      <c r="B4" s="117">
        <f t="shared" ref="B4:B18" si="0">POWER(2,A4)</f>
        <v>4</v>
      </c>
      <c r="C4" t="s">
        <v>410</v>
      </c>
      <c r="D4" s="32" t="s">
        <v>1516</v>
      </c>
      <c r="F4" t="s">
        <v>2720</v>
      </c>
    </row>
    <row r="5" spans="1:6" x14ac:dyDescent="0.35">
      <c r="A5" s="83">
        <v>3</v>
      </c>
      <c r="B5" s="117">
        <f t="shared" si="0"/>
        <v>8</v>
      </c>
      <c r="C5" t="s">
        <v>1388</v>
      </c>
      <c r="D5" s="32" t="s">
        <v>1517</v>
      </c>
      <c r="F5" t="s">
        <v>2721</v>
      </c>
    </row>
    <row r="6" spans="1:6" x14ac:dyDescent="0.35">
      <c r="A6" s="83">
        <v>4</v>
      </c>
      <c r="B6" s="117">
        <f t="shared" si="0"/>
        <v>16</v>
      </c>
      <c r="C6" t="s">
        <v>434</v>
      </c>
      <c r="D6" s="32" t="s">
        <v>1518</v>
      </c>
      <c r="F6" t="s">
        <v>2723</v>
      </c>
    </row>
    <row r="7" spans="1:6" x14ac:dyDescent="0.35">
      <c r="A7" s="83">
        <v>5</v>
      </c>
      <c r="B7" s="117">
        <f t="shared" si="0"/>
        <v>32</v>
      </c>
      <c r="C7" t="s">
        <v>1439</v>
      </c>
      <c r="D7" s="32" t="s">
        <v>1519</v>
      </c>
      <c r="F7" t="s">
        <v>2722</v>
      </c>
    </row>
    <row r="8" spans="1:6" x14ac:dyDescent="0.35">
      <c r="A8" s="83">
        <v>6</v>
      </c>
      <c r="B8" s="117">
        <f t="shared" si="0"/>
        <v>64</v>
      </c>
      <c r="C8" t="s">
        <v>1498</v>
      </c>
      <c r="D8" s="32" t="s">
        <v>1510</v>
      </c>
      <c r="F8" t="s">
        <v>2719</v>
      </c>
    </row>
    <row r="9" spans="1:6" x14ac:dyDescent="0.35">
      <c r="A9" s="83">
        <v>7</v>
      </c>
      <c r="B9" s="118">
        <f t="shared" si="0"/>
        <v>128</v>
      </c>
      <c r="C9" s="21" t="s">
        <v>1499</v>
      </c>
      <c r="D9" s="85" t="s">
        <v>1604</v>
      </c>
    </row>
    <row r="10" spans="1:6" x14ac:dyDescent="0.35">
      <c r="A10" s="83">
        <v>8</v>
      </c>
      <c r="B10" s="117">
        <f t="shared" si="0"/>
        <v>256</v>
      </c>
      <c r="C10" t="s">
        <v>407</v>
      </c>
      <c r="D10" s="32" t="s">
        <v>1511</v>
      </c>
    </row>
    <row r="11" spans="1:6" x14ac:dyDescent="0.35">
      <c r="A11" s="83">
        <v>9</v>
      </c>
      <c r="B11" s="117">
        <f t="shared" si="0"/>
        <v>512</v>
      </c>
      <c r="C11" t="s">
        <v>1393</v>
      </c>
      <c r="D11" s="32" t="s">
        <v>1536</v>
      </c>
    </row>
    <row r="12" spans="1:6" x14ac:dyDescent="0.35">
      <c r="A12" s="83">
        <v>10</v>
      </c>
      <c r="B12" s="117">
        <f t="shared" si="0"/>
        <v>1024</v>
      </c>
      <c r="C12" t="s">
        <v>1394</v>
      </c>
      <c r="D12" s="32" t="s">
        <v>1537</v>
      </c>
    </row>
    <row r="13" spans="1:6" x14ac:dyDescent="0.35">
      <c r="A13" s="83">
        <v>11</v>
      </c>
      <c r="B13" s="117">
        <f t="shared" si="0"/>
        <v>2048</v>
      </c>
      <c r="C13" t="s">
        <v>1841</v>
      </c>
      <c r="D13" s="32" t="s">
        <v>1525</v>
      </c>
    </row>
    <row r="14" spans="1:6" x14ac:dyDescent="0.35">
      <c r="A14" s="83">
        <v>12</v>
      </c>
      <c r="B14" s="117">
        <f t="shared" si="0"/>
        <v>4096</v>
      </c>
      <c r="C14" t="s">
        <v>408</v>
      </c>
      <c r="D14" s="32" t="s">
        <v>1526</v>
      </c>
    </row>
    <row r="15" spans="1:6" x14ac:dyDescent="0.35">
      <c r="A15" s="83">
        <v>13</v>
      </c>
      <c r="B15" s="117">
        <f t="shared" si="0"/>
        <v>8192</v>
      </c>
      <c r="C15" t="s">
        <v>409</v>
      </c>
      <c r="D15" s="32" t="s">
        <v>1527</v>
      </c>
    </row>
    <row r="16" spans="1:6" x14ac:dyDescent="0.35">
      <c r="A16" s="83">
        <v>14</v>
      </c>
      <c r="B16" s="117">
        <f t="shared" si="0"/>
        <v>16384</v>
      </c>
      <c r="C16" t="s">
        <v>1390</v>
      </c>
      <c r="D16" s="32" t="s">
        <v>1532</v>
      </c>
    </row>
    <row r="17" spans="1:4" x14ac:dyDescent="0.35">
      <c r="A17" s="83">
        <v>15</v>
      </c>
      <c r="B17" s="117">
        <f t="shared" si="0"/>
        <v>32768</v>
      </c>
      <c r="C17" t="s">
        <v>1391</v>
      </c>
      <c r="D17" s="32" t="s">
        <v>1533</v>
      </c>
    </row>
    <row r="18" spans="1:4" x14ac:dyDescent="0.35">
      <c r="A18" s="83">
        <v>16</v>
      </c>
      <c r="B18" s="117">
        <f t="shared" si="0"/>
        <v>65536</v>
      </c>
      <c r="C18" t="s">
        <v>1392</v>
      </c>
      <c r="D18" s="32" t="s">
        <v>1534</v>
      </c>
    </row>
    <row r="19" spans="1:4" x14ac:dyDescent="0.35">
      <c r="A19" s="83">
        <v>17</v>
      </c>
      <c r="B19" s="117">
        <f t="shared" ref="B19:B24" si="1">POWER(2,A19)</f>
        <v>131072</v>
      </c>
      <c r="C19" t="s">
        <v>1521</v>
      </c>
      <c r="D19" s="32" t="s">
        <v>1513</v>
      </c>
    </row>
    <row r="20" spans="1:4" x14ac:dyDescent="0.35">
      <c r="A20" s="83">
        <v>18</v>
      </c>
      <c r="B20" s="117">
        <f t="shared" si="1"/>
        <v>262144</v>
      </c>
      <c r="C20" t="s">
        <v>433</v>
      </c>
      <c r="D20" s="32" t="s">
        <v>1524</v>
      </c>
    </row>
    <row r="21" spans="1:4" x14ac:dyDescent="0.35">
      <c r="A21" s="83">
        <v>19</v>
      </c>
      <c r="B21" s="117">
        <f t="shared" si="1"/>
        <v>524288</v>
      </c>
      <c r="C21" s="5" t="s">
        <v>643</v>
      </c>
      <c r="D21" s="35" t="s">
        <v>896</v>
      </c>
    </row>
    <row r="22" spans="1:4" x14ac:dyDescent="0.35">
      <c r="A22" s="84">
        <v>20</v>
      </c>
      <c r="B22" s="119">
        <f t="shared" si="1"/>
        <v>1048576</v>
      </c>
      <c r="C22" t="s">
        <v>1021</v>
      </c>
      <c r="D22" s="32" t="s">
        <v>1539</v>
      </c>
    </row>
    <row r="23" spans="1:4" x14ac:dyDescent="0.35">
      <c r="A23" s="83">
        <v>21</v>
      </c>
      <c r="B23" s="117">
        <f t="shared" si="1"/>
        <v>2097152</v>
      </c>
      <c r="C23" t="s">
        <v>1497</v>
      </c>
      <c r="D23" s="32" t="s">
        <v>1512</v>
      </c>
    </row>
    <row r="24" spans="1:4" x14ac:dyDescent="0.35">
      <c r="A24" s="83">
        <v>22</v>
      </c>
      <c r="B24" s="117">
        <f t="shared" si="1"/>
        <v>4194304</v>
      </c>
      <c r="C24" t="s">
        <v>1603</v>
      </c>
      <c r="D24" s="32" t="s">
        <v>2714</v>
      </c>
    </row>
    <row r="25" spans="1:4" x14ac:dyDescent="0.35">
      <c r="A25" s="83">
        <v>23</v>
      </c>
      <c r="B25" s="117">
        <f t="shared" ref="B25" si="2">POWER(2,A25)</f>
        <v>8388608</v>
      </c>
      <c r="C25" t="s">
        <v>2783</v>
      </c>
      <c r="D25" s="32" t="s">
        <v>2784</v>
      </c>
    </row>
    <row r="28" spans="1:4" x14ac:dyDescent="0.35">
      <c r="A28" s="22"/>
      <c r="B28" s="22" t="s">
        <v>3160</v>
      </c>
    </row>
    <row r="29" spans="1:4" ht="29" x14ac:dyDescent="0.35">
      <c r="B29" s="93" t="s">
        <v>3143</v>
      </c>
      <c r="C29" s="87" t="s">
        <v>3147</v>
      </c>
      <c r="D29" s="88" t="s">
        <v>3142</v>
      </c>
    </row>
    <row r="30" spans="1:4" x14ac:dyDescent="0.35">
      <c r="B30" s="117">
        <f>SUM(B2:B7)</f>
        <v>63</v>
      </c>
      <c r="C30" s="8" t="s">
        <v>1504</v>
      </c>
      <c r="D30" s="85" t="s">
        <v>1528</v>
      </c>
    </row>
    <row r="31" spans="1:4" x14ac:dyDescent="0.35">
      <c r="B31" s="117">
        <f>SUM(B8:B10)</f>
        <v>448</v>
      </c>
      <c r="C31" t="s">
        <v>1505</v>
      </c>
      <c r="D31" s="32" t="s">
        <v>1529</v>
      </c>
    </row>
    <row r="32" spans="1:4" x14ac:dyDescent="0.35">
      <c r="B32" s="117">
        <f>SUM(B8:B9)</f>
        <v>192</v>
      </c>
      <c r="C32" t="s">
        <v>1506</v>
      </c>
      <c r="D32" s="32" t="s">
        <v>1530</v>
      </c>
    </row>
    <row r="33" spans="2:5" x14ac:dyDescent="0.35">
      <c r="B33" s="117">
        <f>SUM(B11:B12)</f>
        <v>1536</v>
      </c>
      <c r="C33" t="s">
        <v>1520</v>
      </c>
      <c r="D33" s="32" t="s">
        <v>1538</v>
      </c>
    </row>
    <row r="34" spans="2:5" x14ac:dyDescent="0.35">
      <c r="B34" s="117">
        <f>SUM(B16:B18,B24)</f>
        <v>4308992</v>
      </c>
      <c r="C34" t="s">
        <v>1389</v>
      </c>
      <c r="D34" s="32" t="s">
        <v>1535</v>
      </c>
    </row>
    <row r="35" spans="2:5" x14ac:dyDescent="0.35">
      <c r="B35" s="117">
        <f>SUM(B13:B15,B23)</f>
        <v>2111488</v>
      </c>
      <c r="C35" t="s">
        <v>1523</v>
      </c>
      <c r="D35" s="32" t="s">
        <v>1531</v>
      </c>
    </row>
    <row r="36" spans="2:5" x14ac:dyDescent="0.35">
      <c r="B36" s="117">
        <f>SUM(B13:B18, B23:B24)</f>
        <v>6420480</v>
      </c>
      <c r="C36" t="s">
        <v>1522</v>
      </c>
      <c r="D36" s="32" t="s">
        <v>1542</v>
      </c>
    </row>
    <row r="37" spans="2:5" x14ac:dyDescent="0.35">
      <c r="B37" s="118">
        <f>SUM(B21:B22)</f>
        <v>1572864</v>
      </c>
      <c r="C37" s="21" t="s">
        <v>406</v>
      </c>
      <c r="D37" s="85" t="s">
        <v>1540</v>
      </c>
    </row>
    <row r="38" spans="2:5" x14ac:dyDescent="0.35">
      <c r="B38" s="117">
        <f>SUM(B20,B25)</f>
        <v>8650752</v>
      </c>
      <c r="C38" t="s">
        <v>2785</v>
      </c>
      <c r="D38" s="32" t="s">
        <v>2786</v>
      </c>
    </row>
    <row r="39" spans="2:5" x14ac:dyDescent="0.35">
      <c r="B39" s="117">
        <f>SUM(B2:B25)</f>
        <v>16777215</v>
      </c>
      <c r="C39" t="s">
        <v>1507</v>
      </c>
      <c r="D39" s="32" t="s">
        <v>1541</v>
      </c>
    </row>
    <row r="40" spans="2:5" x14ac:dyDescent="0.35">
      <c r="B40" s="23"/>
    </row>
    <row r="41" spans="2:5" x14ac:dyDescent="0.35">
      <c r="B41" s="89"/>
      <c r="C41" s="90"/>
      <c r="D41" s="91"/>
    </row>
    <row r="42" spans="2:5" x14ac:dyDescent="0.35">
      <c r="B42" s="92" t="s">
        <v>3161</v>
      </c>
      <c r="C42" s="90"/>
      <c r="D42" s="91"/>
    </row>
    <row r="44" spans="2:5" ht="29" x14ac:dyDescent="0.35">
      <c r="B44" s="93" t="s">
        <v>3143</v>
      </c>
      <c r="C44" s="87" t="s">
        <v>3148</v>
      </c>
      <c r="D44" s="88" t="s">
        <v>3142</v>
      </c>
      <c r="E44" s="10"/>
    </row>
    <row r="45" spans="2:5" x14ac:dyDescent="0.35">
      <c r="B45" s="117">
        <f>SUM(B2:B5)</f>
        <v>15</v>
      </c>
      <c r="C45" s="8" t="s">
        <v>1502</v>
      </c>
      <c r="D45" s="85" t="s">
        <v>3145</v>
      </c>
    </row>
    <row r="46" spans="2:5" x14ac:dyDescent="0.35">
      <c r="B46" s="117">
        <f>SUM(B2:B4)</f>
        <v>7</v>
      </c>
      <c r="C46" t="s">
        <v>1503</v>
      </c>
      <c r="D46" s="32" t="s">
        <v>3144</v>
      </c>
    </row>
    <row r="47" spans="2:5" x14ac:dyDescent="0.35">
      <c r="B47" s="117">
        <f>B8+ B9+B10</f>
        <v>448</v>
      </c>
      <c r="C47" t="s">
        <v>447</v>
      </c>
      <c r="D47" s="32" t="s">
        <v>3146</v>
      </c>
    </row>
    <row r="48" spans="2:5" x14ac:dyDescent="0.35">
      <c r="B48" s="117">
        <f>SUM(Table1[DB table PerilCode])</f>
        <v>16777215</v>
      </c>
      <c r="C48" t="s">
        <v>436</v>
      </c>
      <c r="D48" s="32" t="s">
        <v>1541</v>
      </c>
    </row>
    <row r="50" spans="2:11" x14ac:dyDescent="0.35">
      <c r="B50" s="86"/>
    </row>
    <row r="52" spans="2:11" x14ac:dyDescent="0.35">
      <c r="D52" s="11"/>
    </row>
    <row r="54" spans="2:11" x14ac:dyDescent="0.35">
      <c r="G54" s="11"/>
      <c r="I54" s="11"/>
      <c r="K54" s="11"/>
    </row>
    <row r="55" spans="2:11" x14ac:dyDescent="0.35">
      <c r="G55" s="11"/>
      <c r="I55" s="11"/>
      <c r="K55" s="11"/>
    </row>
    <row r="56" spans="2:11" x14ac:dyDescent="0.35">
      <c r="G56" s="11"/>
      <c r="I56" s="11"/>
      <c r="K56" s="11"/>
    </row>
    <row r="57" spans="2:11" x14ac:dyDescent="0.35">
      <c r="G57" s="11"/>
      <c r="I57" s="11"/>
      <c r="K57" s="11"/>
    </row>
  </sheetData>
  <pageMargins left="0.70866141732283472" right="0.70866141732283472" top="0.74803149606299213" bottom="0.74803149606299213" header="0.31496062992125984" footer="0.31496062992125984"/>
  <pageSetup paperSize="9" scale="65"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B1:R15"/>
  <sheetViews>
    <sheetView zoomScale="80" zoomScaleNormal="80" workbookViewId="0">
      <selection activeCell="A8" sqref="A8"/>
    </sheetView>
  </sheetViews>
  <sheetFormatPr defaultRowHeight="14.5" x14ac:dyDescent="0.35"/>
  <cols>
    <col min="1" max="1" width="1.54296875" customWidth="1"/>
    <col min="2" max="2" width="10" customWidth="1"/>
    <col min="3" max="3" width="117.26953125" customWidth="1"/>
    <col min="4" max="4" width="2.54296875" customWidth="1"/>
    <col min="5" max="5" width="19.26953125" customWidth="1"/>
    <col min="6" max="6" width="59.81640625" customWidth="1"/>
    <col min="7" max="7" width="2.54296875" customWidth="1"/>
    <col min="8" max="8" width="10" customWidth="1"/>
    <col min="9" max="9" width="19.453125" bestFit="1" customWidth="1"/>
    <col min="10" max="10" width="2.54296875" customWidth="1"/>
    <col min="11" max="11" width="10" bestFit="1" customWidth="1"/>
    <col min="12" max="12" width="18" customWidth="1"/>
    <col min="13" max="13" width="2.54296875" customWidth="1"/>
    <col min="14" max="14" width="10" bestFit="1" customWidth="1"/>
    <col min="15" max="15" width="24.1796875" bestFit="1" customWidth="1"/>
    <col min="16" max="16" width="8.81640625" customWidth="1"/>
    <col min="17" max="17" width="9.54296875" bestFit="1" customWidth="1"/>
    <col min="18" max="18" width="9.26953125" bestFit="1" customWidth="1"/>
    <col min="19" max="19" width="5.26953125" bestFit="1" customWidth="1"/>
    <col min="20" max="20" width="8.54296875" bestFit="1" customWidth="1"/>
    <col min="21" max="21" width="8.81640625" customWidth="1"/>
    <col min="22" max="22" width="10.26953125" bestFit="1" customWidth="1"/>
    <col min="23" max="23" width="9.81640625" bestFit="1" customWidth="1"/>
    <col min="24" max="24" width="6" bestFit="1" customWidth="1"/>
    <col min="25" max="25" width="10.26953125" bestFit="1" customWidth="1"/>
    <col min="26" max="26" width="9.81640625" bestFit="1" customWidth="1"/>
    <col min="27" max="27" width="12.1796875" bestFit="1" customWidth="1"/>
    <col min="28" max="28" width="10.26953125" bestFit="1" customWidth="1"/>
    <col min="29" max="29" width="9.81640625" bestFit="1" customWidth="1"/>
    <col min="30" max="30" width="12.1796875" bestFit="1" customWidth="1"/>
    <col min="31" max="31" width="10.26953125" bestFit="1" customWidth="1"/>
    <col min="32" max="32" width="9.81640625" bestFit="1" customWidth="1"/>
    <col min="33" max="33" width="12.1796875" bestFit="1" customWidth="1"/>
    <col min="34" max="34" width="10.26953125" bestFit="1" customWidth="1"/>
    <col min="35" max="35" width="9.81640625" bestFit="1" customWidth="1"/>
    <col min="36" max="36" width="6" bestFit="1" customWidth="1"/>
    <col min="37" max="37" width="10.26953125" bestFit="1" customWidth="1"/>
    <col min="38" max="38" width="9.81640625" bestFit="1" customWidth="1"/>
    <col min="39" max="39" width="12.1796875" bestFit="1" customWidth="1"/>
    <col min="40" max="40" width="16.453125" bestFit="1" customWidth="1"/>
    <col min="41" max="41" width="16.453125" customWidth="1"/>
    <col min="42" max="42" width="15.453125" bestFit="1" customWidth="1"/>
    <col min="43" max="43" width="11.54296875" bestFit="1" customWidth="1"/>
    <col min="44" max="44" width="11" bestFit="1" customWidth="1"/>
    <col min="45" max="46" width="12.1796875" bestFit="1" customWidth="1"/>
    <col min="47" max="47" width="12" bestFit="1" customWidth="1"/>
    <col min="48" max="48" width="8.81640625" bestFit="1" customWidth="1"/>
    <col min="87" max="87" width="12" bestFit="1" customWidth="1"/>
    <col min="93" max="93" width="12" bestFit="1" customWidth="1"/>
  </cols>
  <sheetData>
    <row r="1" spans="2:18" x14ac:dyDescent="0.35">
      <c r="B1" s="80" t="s">
        <v>1654</v>
      </c>
      <c r="C1" s="1" t="s">
        <v>1655</v>
      </c>
      <c r="E1" s="80" t="s">
        <v>1656</v>
      </c>
      <c r="F1" s="1" t="s">
        <v>1655</v>
      </c>
      <c r="H1" s="80" t="s">
        <v>1658</v>
      </c>
      <c r="I1" s="1" t="s">
        <v>1655</v>
      </c>
      <c r="K1" s="80" t="s">
        <v>1659</v>
      </c>
      <c r="L1" s="1" t="s">
        <v>1655</v>
      </c>
      <c r="N1" s="80" t="s">
        <v>1660</v>
      </c>
      <c r="O1" s="1" t="s">
        <v>1655</v>
      </c>
      <c r="Q1" s="1"/>
      <c r="R1" s="1"/>
    </row>
    <row r="2" spans="2:18" x14ac:dyDescent="0.35">
      <c r="B2" s="32">
        <v>0</v>
      </c>
      <c r="C2" s="2" t="s">
        <v>1661</v>
      </c>
      <c r="E2" s="32">
        <v>0</v>
      </c>
      <c r="F2" t="s">
        <v>1662</v>
      </c>
      <c r="H2" s="32">
        <v>0</v>
      </c>
      <c r="I2" t="s">
        <v>2788</v>
      </c>
      <c r="K2" s="32">
        <v>0</v>
      </c>
      <c r="L2" s="2" t="s">
        <v>1661</v>
      </c>
      <c r="N2" s="32">
        <v>0</v>
      </c>
      <c r="O2" t="s">
        <v>2787</v>
      </c>
    </row>
    <row r="3" spans="2:18" x14ac:dyDescent="0.35">
      <c r="B3" s="32">
        <v>1</v>
      </c>
      <c r="C3" t="s">
        <v>1663</v>
      </c>
      <c r="E3" s="32">
        <v>1</v>
      </c>
      <c r="F3" t="s">
        <v>1664</v>
      </c>
      <c r="H3" s="32">
        <v>1</v>
      </c>
      <c r="I3" t="s">
        <v>2810</v>
      </c>
      <c r="K3" s="32">
        <v>1</v>
      </c>
      <c r="L3" t="s">
        <v>1663</v>
      </c>
      <c r="N3" s="32">
        <v>1</v>
      </c>
      <c r="O3" t="s">
        <v>2810</v>
      </c>
    </row>
    <row r="4" spans="2:18" x14ac:dyDescent="0.35">
      <c r="B4" s="32">
        <v>2</v>
      </c>
      <c r="C4" t="s">
        <v>1665</v>
      </c>
      <c r="E4" s="32">
        <v>2</v>
      </c>
      <c r="F4" t="s">
        <v>1666</v>
      </c>
      <c r="H4" s="32">
        <v>2</v>
      </c>
      <c r="I4" t="s">
        <v>2809</v>
      </c>
      <c r="N4" s="32">
        <v>2</v>
      </c>
      <c r="O4" t="s">
        <v>2809</v>
      </c>
    </row>
    <row r="5" spans="2:18" x14ac:dyDescent="0.35">
      <c r="B5" s="32">
        <v>3</v>
      </c>
      <c r="C5" t="s">
        <v>1667</v>
      </c>
      <c r="E5" s="32">
        <v>3</v>
      </c>
      <c r="F5" t="s">
        <v>1668</v>
      </c>
    </row>
    <row r="6" spans="2:18" x14ac:dyDescent="0.35">
      <c r="B6" s="32">
        <v>4</v>
      </c>
      <c r="C6" t="s">
        <v>1669</v>
      </c>
      <c r="E6" s="32">
        <v>4</v>
      </c>
      <c r="F6" t="s">
        <v>435</v>
      </c>
    </row>
    <row r="7" spans="2:18" x14ac:dyDescent="0.35">
      <c r="B7" s="32">
        <v>5</v>
      </c>
      <c r="C7" t="s">
        <v>1670</v>
      </c>
      <c r="E7" s="32">
        <v>5</v>
      </c>
      <c r="F7" t="s">
        <v>1671</v>
      </c>
    </row>
    <row r="8" spans="2:18" x14ac:dyDescent="0.35">
      <c r="B8" s="32">
        <v>6</v>
      </c>
      <c r="C8" t="s">
        <v>1672</v>
      </c>
      <c r="E8" s="32">
        <v>6</v>
      </c>
      <c r="F8" t="s">
        <v>1673</v>
      </c>
    </row>
    <row r="11" spans="2:18" x14ac:dyDescent="0.35">
      <c r="K11" s="4"/>
    </row>
    <row r="12" spans="2:18" x14ac:dyDescent="0.35">
      <c r="K12" s="4"/>
    </row>
    <row r="13" spans="2:18" x14ac:dyDescent="0.35">
      <c r="K13" s="4"/>
    </row>
    <row r="14" spans="2:18" x14ac:dyDescent="0.35">
      <c r="K14" s="4"/>
    </row>
    <row r="15" spans="2:18" x14ac:dyDescent="0.35">
      <c r="K15" s="4"/>
    </row>
  </sheetData>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G172"/>
  <sheetViews>
    <sheetView zoomScale="80" zoomScaleNormal="80" workbookViewId="0">
      <selection activeCell="F10" sqref="F10:F33"/>
    </sheetView>
  </sheetViews>
  <sheetFormatPr defaultRowHeight="14.5" x14ac:dyDescent="0.35"/>
  <cols>
    <col min="1" max="1" width="16" style="125" customWidth="1"/>
    <col min="2" max="2" width="16.453125" style="34" customWidth="1"/>
    <col min="3" max="3" width="46.81640625" style="13" customWidth="1"/>
    <col min="4" max="4" width="83.54296875" style="64" customWidth="1"/>
    <col min="5" max="5" width="16.1796875" style="1" customWidth="1"/>
    <col min="6" max="6" width="27.54296875" style="29" customWidth="1"/>
    <col min="7" max="7" width="0" hidden="1" customWidth="1"/>
  </cols>
  <sheetData>
    <row r="1" spans="1:7" x14ac:dyDescent="0.35">
      <c r="A1" s="121" t="s">
        <v>1747</v>
      </c>
      <c r="B1" s="29" t="s">
        <v>1746</v>
      </c>
      <c r="C1" s="53" t="s">
        <v>2250</v>
      </c>
      <c r="D1" s="60" t="s">
        <v>1627</v>
      </c>
      <c r="E1" s="80" t="s">
        <v>1796</v>
      </c>
      <c r="F1" s="29" t="s">
        <v>1797</v>
      </c>
    </row>
    <row r="2" spans="1:7" x14ac:dyDescent="0.35">
      <c r="A2" s="122">
        <v>1000</v>
      </c>
      <c r="B2" s="46">
        <v>300</v>
      </c>
      <c r="C2" s="54" t="s">
        <v>83</v>
      </c>
      <c r="D2" s="61" t="s">
        <v>2267</v>
      </c>
      <c r="E2" s="126">
        <v>1000</v>
      </c>
      <c r="F2" s="127" t="s">
        <v>83</v>
      </c>
      <c r="G2" t="str">
        <f>"INSERT INTO xOccupancy (Code, OccupancyName, OccupancyDescription, CodeRange, CategoryName) VALUES ("&amp;A2&amp;", '"&amp;C2&amp;"', '"&amp;D2&amp;"', '"&amp;E2&amp;"', '"&amp;F2&amp;"')"</f>
        <v>INSERT INTO xOccupancy (Code, OccupancyName, OccupancyDescription, CodeRange, CategoryName) VALUES (1000, 'Unknown', 'Unknown occupancy', '1000', 'Unknown')</v>
      </c>
    </row>
    <row r="3" spans="1:7" ht="29" x14ac:dyDescent="0.35">
      <c r="A3" s="123">
        <v>1050</v>
      </c>
      <c r="B3" s="47">
        <v>301</v>
      </c>
      <c r="C3" s="55" t="s">
        <v>1935</v>
      </c>
      <c r="D3" s="62" t="s">
        <v>2268</v>
      </c>
      <c r="E3" s="262" t="s">
        <v>1750</v>
      </c>
      <c r="F3" s="256" t="s">
        <v>1749</v>
      </c>
      <c r="G3" t="str">
        <f>"INSERT INTO xOccupancy (Code, OccupancyName, OccupancyDescription, CodeRange, CategoryName) VALUES ("&amp;A3&amp;", '"&amp;C3&amp;"', '"&amp;D3&amp;"', '"&amp;$E$3&amp;"', '"&amp;$F$3&amp;"')"</f>
        <v>INSERT INTO xOccupancy (Code, OccupancyName, OccupancyDescription, CodeRange, CategoryName) VALUES (1050, 'Residential, General residential', 'General Residential is a composite of all other Residential Occupancies. You can select this occupancy class code if you have no specific information about the risk.', '1050 - 1099', 'Residential')</v>
      </c>
    </row>
    <row r="4" spans="1:7" x14ac:dyDescent="0.35">
      <c r="A4" s="124">
        <v>1051</v>
      </c>
      <c r="B4" s="47">
        <v>302</v>
      </c>
      <c r="C4" s="55" t="s">
        <v>88</v>
      </c>
      <c r="D4" s="62" t="s">
        <v>2269</v>
      </c>
      <c r="E4" s="262"/>
      <c r="F4" s="256"/>
      <c r="G4" t="str">
        <f t="shared" ref="G4:G8" si="0">"INSERT INTO xOccupancy (Code, OccupancyName, OccupancyDescription, CodeRange, CategoryName) VALUES ("&amp;A4&amp;", '"&amp;C4&amp;"', '"&amp;D4&amp;"', '"&amp;$E$3&amp;"', '"&amp;$F$3&amp;"')"</f>
        <v>INSERT INTO xOccupancy (Code, OccupancyName, OccupancyDescription, CodeRange, CategoryName) VALUES (1051, 'Residential, Permanent dwelling: single-family', 'Single-unit detached dwellings usually occupied by a single family.', '1050 - 1099', 'Residential')</v>
      </c>
    </row>
    <row r="5" spans="1:7" x14ac:dyDescent="0.35">
      <c r="A5" s="124">
        <v>1052</v>
      </c>
      <c r="B5" s="47">
        <v>303</v>
      </c>
      <c r="C5" s="55" t="s">
        <v>89</v>
      </c>
      <c r="D5" s="62" t="s">
        <v>2270</v>
      </c>
      <c r="E5" s="262"/>
      <c r="F5" s="256"/>
      <c r="G5" t="str">
        <f t="shared" si="0"/>
        <v>INSERT INTO xOccupancy (Code, OccupancyName, OccupancyDescription, CodeRange, CategoryName) VALUES (1052, 'Residential, Permanent dwelling: multi-family', 'Multiple-unit dwellings usually occupied by more than one family.', '1050 - 1099', 'Residential')</v>
      </c>
    </row>
    <row r="6" spans="1:7" ht="58" x14ac:dyDescent="0.35">
      <c r="A6" s="124">
        <v>1053</v>
      </c>
      <c r="B6" s="47">
        <v>304</v>
      </c>
      <c r="C6" s="55" t="s">
        <v>90</v>
      </c>
      <c r="D6" s="62" t="s">
        <v>2271</v>
      </c>
      <c r="E6" s="262"/>
      <c r="F6" s="256"/>
      <c r="G6" t="str">
        <f t="shared" si="0"/>
        <v>INSERT INTO xOccupancy (Code, OccupancyName, OccupancyDescription, CodeRange, CategoryName) VALUES (1053,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7" ht="29" x14ac:dyDescent="0.35">
      <c r="A7" s="124">
        <v>1054</v>
      </c>
      <c r="B7" s="47">
        <v>305</v>
      </c>
      <c r="C7" s="55" t="s">
        <v>1934</v>
      </c>
      <c r="D7" s="62" t="s">
        <v>2272</v>
      </c>
      <c r="E7" s="262"/>
      <c r="F7" s="256"/>
      <c r="G7" t="str">
        <f t="shared" si="0"/>
        <v>INSERT INTO xOccupancy (Code, OccupancyName, OccupancyDescription, CodeRange, CategoryName) VALUES (1054, 'Residential, Group institutional housing', 'Residential units under institutional control. Examples include college dormitories, nursing homes, and retirement centers where medical care is incidental.', '1050 - 1099', 'Residential')</v>
      </c>
    </row>
    <row r="8" spans="1:7" x14ac:dyDescent="0.35">
      <c r="A8" s="124">
        <v>1055</v>
      </c>
      <c r="B8" s="47">
        <v>306</v>
      </c>
      <c r="C8" s="55" t="s">
        <v>91</v>
      </c>
      <c r="D8" s="62" t="s">
        <v>2273</v>
      </c>
      <c r="E8" s="262"/>
      <c r="F8" s="256"/>
      <c r="G8" t="str">
        <f t="shared" si="0"/>
        <v>INSERT INTO xOccupancy (Code, OccupancyName, OccupancyDescription, CodeRange, CategoryName) VALUES (1055, 'Residential, Apartment/Condo', 'Attached, multi-unit housing usually occupied by one family per unit.', '1050 - 1099', 'Residential')</v>
      </c>
    </row>
    <row r="9" spans="1:7" ht="43.5" x14ac:dyDescent="0.35">
      <c r="A9" s="122">
        <v>1056</v>
      </c>
      <c r="B9" s="46">
        <v>307</v>
      </c>
      <c r="C9" s="54" t="s">
        <v>92</v>
      </c>
      <c r="D9" s="61" t="s">
        <v>2274</v>
      </c>
      <c r="E9" s="263"/>
      <c r="F9" s="257"/>
      <c r="G9" t="str">
        <f>"INSERT INTO xOccupancy (Code, OccupancyName, OccupancyDescription, CodeRange, CategoryName) VALUES ("&amp;A9&amp;", '"&amp;C9&amp;"', '"&amp;D9&amp;"', '"&amp;$E$3&amp;"', '"&amp;$F$3&amp;"')"</f>
        <v>INSERT INTO xOccupancy (Code, OccupancyName, OccupancyDescription, CodeRange, CategoryName) VALUES (1056, 'Residential, Terraced Housing', 'Residential construction/erection risk is an under-construction building that is intended for a general residential occupancy. Currently supported only for locations in China, India, South Korea, Southeast Asia (Earthquake and Typhoon), South America, and Japan (Earthquake and Typhoon).', '1050 - 1099', 'Residential')</v>
      </c>
    </row>
    <row r="10" spans="1:7" ht="29" x14ac:dyDescent="0.35">
      <c r="A10" s="123">
        <v>1100</v>
      </c>
      <c r="B10" s="47">
        <v>311</v>
      </c>
      <c r="C10" s="55" t="s">
        <v>93</v>
      </c>
      <c r="D10" s="62" t="s">
        <v>2275</v>
      </c>
      <c r="E10" s="241" t="s">
        <v>1752</v>
      </c>
      <c r="F10" s="256" t="s">
        <v>1751</v>
      </c>
      <c r="G10" t="str">
        <f>"INSERT INTO xOccupancy (Code, OccupancyName, OccupancyDescription, CodeRange, CategoryName) VALUES ("&amp;A10&amp;", '"&amp;C10&amp;"', '"&amp;D10&amp;"', '"&amp;$E$10&amp;"', '"&amp;$F$10&amp;"')"</f>
        <v>INSERT INTO xOccupancy (Code, OccupancyName, OccupancyDescription, CodeRange, CategoryName) VALUES (1100, 'Commercial, General commercial', 'General Commercial is a composite of all other Commercial Occupancies. You can select this occupancy class code if you have no specific information about the risk.', '1100 - 1149', 'Commercial')</v>
      </c>
    </row>
    <row r="11" spans="1:7" ht="87" x14ac:dyDescent="0.35">
      <c r="A11" s="124">
        <v>1101</v>
      </c>
      <c r="B11" s="47">
        <v>312</v>
      </c>
      <c r="C11" s="55" t="s">
        <v>94</v>
      </c>
      <c r="D11" s="62" t="s">
        <v>2276</v>
      </c>
      <c r="E11" s="241"/>
      <c r="F11" s="256"/>
      <c r="G11" t="str">
        <f t="shared" ref="G11:G32" si="1">"INSERT INTO xOccupancy (Code, OccupancyName, OccupancyDescription, CodeRange, CategoryName) VALUES ("&amp;A11&amp;", '"&amp;C11&amp;"', '"&amp;D11&amp;"', '"&amp;$E$10&amp;"', '"&amp;$F$10&amp;"')"</f>
        <v>INSERT INTO xOccupancy (Code, OccupancyName, OccupancyDescription, CodeRange, CategoryName) VALUES (1101,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7" ht="101.5" x14ac:dyDescent="0.35">
      <c r="A12" s="124">
        <v>1102</v>
      </c>
      <c r="B12" s="47">
        <v>313</v>
      </c>
      <c r="C12" s="55" t="s">
        <v>95</v>
      </c>
      <c r="D12" s="62" t="s">
        <v>2277</v>
      </c>
      <c r="E12" s="241"/>
      <c r="F12" s="256"/>
      <c r="G12" t="str">
        <f t="shared" si="1"/>
        <v>INSERT INTO xOccupancy (Code, OccupancyName, OccupancyDescription, CodeRange, CategoryName) VALUES (1102,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7" ht="58" x14ac:dyDescent="0.35">
      <c r="A13" s="124">
        <v>1103</v>
      </c>
      <c r="B13" s="47">
        <v>314</v>
      </c>
      <c r="C13" s="55" t="s">
        <v>96</v>
      </c>
      <c r="D13" s="62" t="s">
        <v>2278</v>
      </c>
      <c r="E13" s="241"/>
      <c r="F13" s="256"/>
      <c r="G13" t="str">
        <f t="shared" si="1"/>
        <v>INSERT INTO xOccupancy (Code, OccupancyName, OccupancyDescription, CodeRange, CategoryName) VALUES (1103,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7" ht="217.5" x14ac:dyDescent="0.35">
      <c r="A14" s="124">
        <v>1104</v>
      </c>
      <c r="B14" s="47">
        <v>315</v>
      </c>
      <c r="C14" s="55" t="s">
        <v>97</v>
      </c>
      <c r="D14" s="62" t="s">
        <v>2279</v>
      </c>
      <c r="E14" s="241"/>
      <c r="F14" s="256"/>
      <c r="G14" t="str">
        <f t="shared" si="1"/>
        <v>INSERT INTO xOccupancy (Code, OccupancyName, OccupancyDescription, CodeRange, CategoryName) VALUES (1104,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7" ht="29" x14ac:dyDescent="0.35">
      <c r="A15" s="124">
        <v>1105</v>
      </c>
      <c r="B15" s="47">
        <v>316</v>
      </c>
      <c r="C15" s="55" t="s">
        <v>2233</v>
      </c>
      <c r="D15" s="62" t="s">
        <v>2280</v>
      </c>
      <c r="E15" s="241"/>
      <c r="F15" s="256"/>
      <c r="G15" t="str">
        <f t="shared" si="1"/>
        <v>INSERT INTO xOccupancy (Code, OccupancyName, OccupancyDescription, CodeRange, CategoryName) VALUES (1105, 'Commercial, Health care services - General', 'Occupancies include medical, surgical, and other health services including clinics, laboratories, hospitals, and other health services.', '1100 - 1149', 'Commercial')</v>
      </c>
    </row>
    <row r="16" spans="1:7" x14ac:dyDescent="0.35">
      <c r="A16" s="124">
        <v>1106</v>
      </c>
      <c r="B16" s="124" t="s">
        <v>61</v>
      </c>
      <c r="C16" s="41" t="s">
        <v>2232</v>
      </c>
      <c r="D16" s="43"/>
      <c r="E16" s="241"/>
      <c r="F16" s="256"/>
      <c r="G16" t="str">
        <f t="shared" si="1"/>
        <v>INSERT INTO xOccupancy (Code, OccupancyName, OccupancyDescription, CodeRange, CategoryName) VALUES (1106, 'Commercial, Hospital', '', '1100 - 1149', 'Commercial')</v>
      </c>
    </row>
    <row r="17" spans="1:7" x14ac:dyDescent="0.35">
      <c r="A17" s="124">
        <v>1107</v>
      </c>
      <c r="B17" s="124" t="s">
        <v>61</v>
      </c>
      <c r="C17" s="41" t="s">
        <v>2234</v>
      </c>
      <c r="D17" s="43"/>
      <c r="E17" s="241"/>
      <c r="F17" s="256"/>
      <c r="G17" t="str">
        <f t="shared" si="1"/>
        <v>INSERT INTO xOccupancy (Code, OccupancyName, OccupancyDescription, CodeRange, CategoryName) VALUES (1107, 'Commercial, Nursing Home', '', '1100 - 1149', 'Commercial')</v>
      </c>
    </row>
    <row r="18" spans="1:7" ht="72.5" x14ac:dyDescent="0.35">
      <c r="A18" s="124">
        <v>1108</v>
      </c>
      <c r="B18" s="47">
        <v>317</v>
      </c>
      <c r="C18" s="55" t="s">
        <v>2235</v>
      </c>
      <c r="D18" s="62" t="s">
        <v>2281</v>
      </c>
      <c r="E18" s="241"/>
      <c r="F18" s="256"/>
      <c r="G18" t="str">
        <f t="shared" si="1"/>
        <v>INSERT INTO xOccupancy (Code, OccupancyName, OccupancyDescription, CodeRange, CategoryName) VALUES (1108,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amusement parks, museums, art galleries, arboreta, and botanical and zoological gardens.', '1100 - 1149', 'Commercial')</v>
      </c>
    </row>
    <row r="19" spans="1:7" x14ac:dyDescent="0.35">
      <c r="A19" s="124">
        <v>1109</v>
      </c>
      <c r="B19" s="124" t="s">
        <v>61</v>
      </c>
      <c r="C19" s="41" t="s">
        <v>2236</v>
      </c>
      <c r="D19" s="43"/>
      <c r="E19" s="241"/>
      <c r="F19" s="256"/>
      <c r="G19" t="str">
        <f t="shared" si="1"/>
        <v>INSERT INTO xOccupancy (Code, OccupancyName, OccupancyDescription, CodeRange, CategoryName) VALUES (1109, 'Commercial, Amusement park', '', '1100 - 1149', 'Commercial')</v>
      </c>
    </row>
    <row r="20" spans="1:7" x14ac:dyDescent="0.35">
      <c r="A20" s="124">
        <v>1110</v>
      </c>
      <c r="B20" s="124" t="s">
        <v>61</v>
      </c>
      <c r="C20" s="41" t="s">
        <v>2237</v>
      </c>
      <c r="D20" s="43"/>
      <c r="E20" s="241"/>
      <c r="F20" s="256"/>
      <c r="G20" t="str">
        <f t="shared" si="1"/>
        <v>INSERT INTO xOccupancy (Code, OccupancyName, OccupancyDescription, CodeRange, CategoryName) VALUES (1110, 'Commercial, Cinema, concert hall, theatre', '', '1100 - 1149', 'Commercial')</v>
      </c>
    </row>
    <row r="21" spans="1:7" x14ac:dyDescent="0.35">
      <c r="A21" s="124">
        <v>1111</v>
      </c>
      <c r="B21" s="124" t="s">
        <v>61</v>
      </c>
      <c r="C21" s="41" t="s">
        <v>2238</v>
      </c>
      <c r="D21" s="43"/>
      <c r="E21" s="241"/>
      <c r="F21" s="256"/>
      <c r="G21" t="str">
        <f t="shared" si="1"/>
        <v>INSERT INTO xOccupancy (Code, OccupancyName, OccupancyDescription, CodeRange, CategoryName) VALUES (1111, 'Commercial, Stadium, arena', '', '1100 - 1149', 'Commercial')</v>
      </c>
    </row>
    <row r="22" spans="1:7" x14ac:dyDescent="0.35">
      <c r="A22" s="124">
        <v>1112</v>
      </c>
      <c r="B22" s="124" t="s">
        <v>61</v>
      </c>
      <c r="C22" s="41" t="s">
        <v>2239</v>
      </c>
      <c r="D22" s="43"/>
      <c r="E22" s="241"/>
      <c r="F22" s="256"/>
      <c r="G22" t="str">
        <f t="shared" si="1"/>
        <v>INSERT INTO xOccupancy (Code, OccupancyName, OccupancyDescription, CodeRange, CategoryName) VALUES (1112, 'Commercial, Temporary exhibition facility or circus', '', '1100 - 1149', 'Commercial')</v>
      </c>
    </row>
    <row r="23" spans="1:7" x14ac:dyDescent="0.35">
      <c r="A23" s="124">
        <v>1113</v>
      </c>
      <c r="B23" s="47">
        <v>318</v>
      </c>
      <c r="C23" s="55" t="s">
        <v>98</v>
      </c>
      <c r="D23" s="62" t="s">
        <v>2282</v>
      </c>
      <c r="E23" s="241"/>
      <c r="F23" s="256"/>
      <c r="G23" t="str">
        <f t="shared" si="1"/>
        <v>INSERT INTO xOccupancy (Code, OccupancyName, OccupancyDescription, CodeRange, CategoryName) VALUES (1113, 'Commercial, Parking', 'Automobile parking facilities.', '1100 - 1149', 'Commercial')</v>
      </c>
    </row>
    <row r="24" spans="1:7" x14ac:dyDescent="0.35">
      <c r="A24" s="124">
        <v>1114</v>
      </c>
      <c r="B24" s="47">
        <v>319</v>
      </c>
      <c r="C24" s="55" t="s">
        <v>99</v>
      </c>
      <c r="D24" s="62" t="s">
        <v>2283</v>
      </c>
      <c r="E24" s="241"/>
      <c r="F24" s="256"/>
      <c r="G24" t="str">
        <f t="shared" si="1"/>
        <v>INSERT INTO xOccupancy (Code, OccupancyName, OccupancyDescription, CodeRange, CategoryName) VALUES (1114, 'Commercial, Golf Courses', 'Golf courses and related buildings and facilities.', '1100 - 1149', 'Commercial')</v>
      </c>
    </row>
    <row r="25" spans="1:7" x14ac:dyDescent="0.35">
      <c r="A25" s="124">
        <v>1115</v>
      </c>
      <c r="B25" s="124" t="s">
        <v>61</v>
      </c>
      <c r="C25" s="41" t="s">
        <v>2230</v>
      </c>
      <c r="D25" s="43"/>
      <c r="E25" s="241"/>
      <c r="F25" s="256"/>
      <c r="G25" t="str">
        <f t="shared" si="1"/>
        <v>INSERT INTO xOccupancy (Code, OccupancyName, OccupancyDescription, CodeRange, CategoryName) VALUES (1115, 'Commercial, Hotel - Small &amp; Medium', '', '1100 - 1149', 'Commercial')</v>
      </c>
    </row>
    <row r="26" spans="1:7" x14ac:dyDescent="0.35">
      <c r="A26" s="124">
        <v>1116</v>
      </c>
      <c r="B26" s="124" t="s">
        <v>61</v>
      </c>
      <c r="C26" s="41" t="s">
        <v>2231</v>
      </c>
      <c r="D26" s="43"/>
      <c r="E26" s="241"/>
      <c r="F26" s="256"/>
      <c r="G26" t="str">
        <f t="shared" si="1"/>
        <v>INSERT INTO xOccupancy (Code, OccupancyName, OccupancyDescription, CodeRange, CategoryName) VALUES (1116, 'Commercial, Hotel - Large', '', '1100 - 1149', 'Commercial')</v>
      </c>
    </row>
    <row r="27" spans="1:7" x14ac:dyDescent="0.35">
      <c r="A27" s="124">
        <v>1117</v>
      </c>
      <c r="B27" s="124" t="s">
        <v>61</v>
      </c>
      <c r="C27" s="41" t="s">
        <v>2229</v>
      </c>
      <c r="D27" s="43"/>
      <c r="E27" s="241"/>
      <c r="F27" s="256"/>
      <c r="G27" t="str">
        <f t="shared" si="1"/>
        <v>INSERT INTO xOccupancy (Code, OccupancyName, OccupancyDescription, CodeRange, CategoryName) VALUES (1117, 'Commercial, Casino', '', '1100 - 1149', 'Commercial')</v>
      </c>
    </row>
    <row r="28" spans="1:7" x14ac:dyDescent="0.35">
      <c r="A28" s="124">
        <v>1118</v>
      </c>
      <c r="B28" s="124" t="s">
        <v>61</v>
      </c>
      <c r="C28" s="41" t="s">
        <v>2228</v>
      </c>
      <c r="D28" s="43"/>
      <c r="E28" s="241"/>
      <c r="F28" s="256"/>
      <c r="G28" t="str">
        <f t="shared" si="1"/>
        <v>INSERT INTO xOccupancy (Code, OccupancyName, OccupancyDescription, CodeRange, CategoryName) VALUES (1118, 'Commercial, Floating Casino', '', '1100 - 1149', 'Commercial')</v>
      </c>
    </row>
    <row r="29" spans="1:7" ht="29" x14ac:dyDescent="0.35">
      <c r="A29" s="124">
        <v>1119</v>
      </c>
      <c r="B29" s="47">
        <v>331</v>
      </c>
      <c r="C29" s="55" t="s">
        <v>2641</v>
      </c>
      <c r="D29" s="43" t="s">
        <v>2292</v>
      </c>
      <c r="E29" s="241"/>
      <c r="F29" s="256"/>
      <c r="G29" t="str">
        <f t="shared" si="1"/>
        <v>INSERT INTO xOccupancy (Code, OccupancyName, OccupancyDescription, CodeRange, CategoryName) VALUES (1119, 'Commercial, Restaurant, café, bar, pub, club, tavern, discotheque', 'This occupancy includes restaurants, fast food centers, and cafés.', '1100 - 1149', 'Commercial')</v>
      </c>
    </row>
    <row r="30" spans="1:7" ht="29" x14ac:dyDescent="0.35">
      <c r="A30" s="124">
        <v>1120</v>
      </c>
      <c r="B30" s="47">
        <v>335</v>
      </c>
      <c r="C30" s="55" t="s">
        <v>2640</v>
      </c>
      <c r="D30" s="62" t="s">
        <v>2293</v>
      </c>
      <c r="E30" s="241"/>
      <c r="F30" s="256"/>
      <c r="G30" t="str">
        <f t="shared" si="1"/>
        <v>INSERT INTO xOccupancy (Code, OccupancyName, OccupancyDescription, CodeRange, CategoryName) VALUES (1120, 'Commercial, Gasoline Station', 'Retail establishments selling gasoline for use in motor vehicles, including associated retail stores and service bays.', '1100 - 1149', 'Commercial')</v>
      </c>
    </row>
    <row r="31" spans="1:7" ht="43.5" x14ac:dyDescent="0.35">
      <c r="A31" s="124">
        <v>1121</v>
      </c>
      <c r="B31" s="47">
        <v>336</v>
      </c>
      <c r="C31" s="55" t="s">
        <v>2624</v>
      </c>
      <c r="D31" s="43" t="s">
        <v>2642</v>
      </c>
      <c r="E31" s="241"/>
      <c r="F31" s="256"/>
      <c r="G31" t="str">
        <f t="shared" si="1"/>
        <v>INSERT INTO xOccupancy (Code, OccupancyName, OccupancyDescription, CodeRange, CategoryName) VALUES (1121,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7" x14ac:dyDescent="0.35">
      <c r="A32" s="124">
        <v>1122</v>
      </c>
      <c r="B32" s="47">
        <v>366</v>
      </c>
      <c r="C32" s="55" t="s">
        <v>194</v>
      </c>
      <c r="D32" s="62" t="s">
        <v>2312</v>
      </c>
      <c r="E32" s="241"/>
      <c r="F32" s="256"/>
      <c r="G32" t="str">
        <f t="shared" si="1"/>
        <v>INSERT INTO xOccupancy (Code, OccupancyName, OccupancyDescription, CodeRange, CategoryName) VALUES (1122, 'Commercial,  Warehouse', 'Warehouse', '1100 - 1149', 'Commercial')</v>
      </c>
    </row>
    <row r="33" spans="1:7" ht="29" x14ac:dyDescent="0.35">
      <c r="A33" s="122">
        <v>1123</v>
      </c>
      <c r="B33" s="46">
        <v>371</v>
      </c>
      <c r="C33" s="54" t="s">
        <v>2625</v>
      </c>
      <c r="D33" s="61" t="s">
        <v>2307</v>
      </c>
      <c r="E33" s="242"/>
      <c r="F33" s="257"/>
      <c r="G33" t="str">
        <f>"INSERT INTO xOccupancy (Code, OccupancyName, OccupancyDescription, CodeRange, CategoryName) VALUES ("&amp;A33&amp;", '"&amp;C33&amp;"', '"&amp;D33&amp;"', '"&amp;$E$10&amp;"', '"&amp;$F$10&amp;"')"</f>
        <v>INSERT INTO xOccupancy (Code, OccupancyName, OccupancyDescription, CodeRange, CategoryName) VALUES (1123, 'Commercial, Communication', 'Includes establishments furnishing point-to-point communications services, whether intended to be received aurally or visually, as well as radio and television broadcasting.', '1100 - 1149', 'Commercial')</v>
      </c>
    </row>
    <row r="34" spans="1:7" ht="29" x14ac:dyDescent="0.35">
      <c r="A34" s="124">
        <v>1150</v>
      </c>
      <c r="B34" s="47">
        <v>321</v>
      </c>
      <c r="C34" s="55" t="s">
        <v>100</v>
      </c>
      <c r="D34" s="62" t="s">
        <v>2284</v>
      </c>
      <c r="E34" s="241" t="s">
        <v>2779</v>
      </c>
      <c r="F34" s="260" t="s">
        <v>1753</v>
      </c>
      <c r="G34" t="str">
        <f>"INSERT INTO xOccupancy (Code, OccupancyName, OccupancyDescription, CodeRange, CategoryName) VALUES ("&amp;A34&amp;", '"&amp;C34&amp;"', '"&amp;D34&amp;"', '"&amp;$E$34&amp;"', '"&amp;$F$34&amp;"')"</f>
        <v>INSERT INTO xOccupancy (Code, OccupancyName, OccupancyDescription, CodeRange, CategoryName) VALUES (1150, 'Industrial, General industrial', 'General industrial is a composite of all other industrial occupancies. You can select this occupancy class code if you have no specific information about the risk.', '1150 - 1199', 'Industrial')</v>
      </c>
    </row>
    <row r="35" spans="1:7" ht="174" x14ac:dyDescent="0.35">
      <c r="A35" s="124">
        <v>1151</v>
      </c>
      <c r="B35" s="47">
        <v>322</v>
      </c>
      <c r="C35" s="55" t="s">
        <v>101</v>
      </c>
      <c r="D35" s="62" t="s">
        <v>2285</v>
      </c>
      <c r="E35" s="241"/>
      <c r="F35" s="260"/>
      <c r="G35" t="str">
        <f t="shared" ref="G35:G42" si="2">"INSERT INTO xOccupancy (Code, OccupancyName, OccupancyDescription, CodeRange, CategoryName) VALUES ("&amp;A35&amp;", '"&amp;C35&amp;"', '"&amp;D35&amp;"', '"&amp;$E$34&amp;"', '"&amp;$F$34&amp;"')"</f>
        <v>INSERT INTO xOccupancy (Code, OccupancyName, OccupancyDescription, CodeRange, CategoryName) VALUES (1151,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6" spans="1:7" ht="130.5" x14ac:dyDescent="0.35">
      <c r="A36" s="124">
        <v>1152</v>
      </c>
      <c r="B36" s="47">
        <v>323</v>
      </c>
      <c r="C36" s="55" t="s">
        <v>102</v>
      </c>
      <c r="D36" s="62" t="s">
        <v>2286</v>
      </c>
      <c r="E36" s="241"/>
      <c r="F36" s="260"/>
      <c r="G36" t="str">
        <f t="shared" si="2"/>
        <v>INSERT INTO xOccupancy (Code, OccupancyName, OccupancyDescription, CodeRange, CategoryName) VALUES (1152,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7" spans="1:7" ht="29" x14ac:dyDescent="0.35">
      <c r="A37" s="124">
        <v>1153</v>
      </c>
      <c r="B37" s="47">
        <v>324</v>
      </c>
      <c r="C37" s="55" t="s">
        <v>103</v>
      </c>
      <c r="D37" s="62" t="s">
        <v>2287</v>
      </c>
      <c r="E37" s="241"/>
      <c r="F37" s="260"/>
      <c r="G37" t="str">
        <f t="shared" si="2"/>
        <v>INSERT INTO xOccupancy (Code, OccupancyName, OccupancyDescription, CodeRange, CategoryName) VALUES (1153, 'Industrial, Food and drug processing', 'Includes food and beverage manufacturing and processing and the manufacturing of cigarettes, cigars, and chewing and smoking tobacco.', '1150 - 1199', 'Industrial')</v>
      </c>
    </row>
    <row r="38" spans="1:7" ht="72.5" x14ac:dyDescent="0.35">
      <c r="A38" s="124">
        <v>1154</v>
      </c>
      <c r="B38" s="47">
        <v>325</v>
      </c>
      <c r="C38" s="55" t="s">
        <v>104</v>
      </c>
      <c r="D38" s="62" t="s">
        <v>2288</v>
      </c>
      <c r="E38" s="241"/>
      <c r="F38" s="260"/>
      <c r="G38" t="str">
        <f t="shared" si="2"/>
        <v>INSERT INTO xOccupancy (Code, OccupancyName, OccupancyDescription, CodeRange, CategoryName) VALUES (1154,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39" spans="1:7" ht="58" x14ac:dyDescent="0.35">
      <c r="A39" s="124">
        <v>1155</v>
      </c>
      <c r="B39" s="47">
        <v>326</v>
      </c>
      <c r="C39" s="55" t="s">
        <v>105</v>
      </c>
      <c r="D39" s="62" t="s">
        <v>2256</v>
      </c>
      <c r="E39" s="241"/>
      <c r="F39" s="260"/>
      <c r="G39" t="str">
        <f t="shared" si="2"/>
        <v>INSERT INTO xOccupancy (Code, OccupancyName, OccupancyDescription, CodeRange, CategoryName) VALUES (1155,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0" spans="1:7" ht="101.5" x14ac:dyDescent="0.35">
      <c r="A40" s="124">
        <v>1156</v>
      </c>
      <c r="B40" s="47">
        <v>327</v>
      </c>
      <c r="C40" s="55" t="s">
        <v>106</v>
      </c>
      <c r="D40" s="62" t="s">
        <v>2289</v>
      </c>
      <c r="E40" s="241"/>
      <c r="F40" s="260"/>
      <c r="G40" t="str">
        <f t="shared" si="2"/>
        <v>INSERT INTO xOccupancy (Code, OccupancyName, OccupancyDescription, CodeRange, CategoryName) VALUES (1156,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1" spans="1:7" ht="58" x14ac:dyDescent="0.35">
      <c r="A41" s="124">
        <v>1157</v>
      </c>
      <c r="B41" s="47">
        <v>328</v>
      </c>
      <c r="C41" s="55" t="s">
        <v>107</v>
      </c>
      <c r="D41" s="62" t="s">
        <v>2258</v>
      </c>
      <c r="E41" s="241"/>
      <c r="F41" s="260"/>
      <c r="G41" t="str">
        <f t="shared" si="2"/>
        <v>INSERT INTO xOccupancy (Code, OccupancyName, OccupancyDescription, CodeRange, CategoryName) VALUES (1157,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2" spans="1:7" ht="43.5" x14ac:dyDescent="0.35">
      <c r="A42" s="124">
        <v>1158</v>
      </c>
      <c r="B42" s="47">
        <v>329</v>
      </c>
      <c r="C42" s="55" t="s">
        <v>108</v>
      </c>
      <c r="D42" s="62" t="s">
        <v>2290</v>
      </c>
      <c r="E42" s="241"/>
      <c r="F42" s="260"/>
      <c r="G42" t="str">
        <f t="shared" si="2"/>
        <v>INSERT INTO xOccupancy (Code, OccupancyName, OccupancyDescription, CodeRange, CategoryName) VALUES (1158,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3" spans="1:7" ht="43.5" x14ac:dyDescent="0.35">
      <c r="A43" s="122">
        <v>1159</v>
      </c>
      <c r="B43" s="46">
        <v>330</v>
      </c>
      <c r="C43" s="54" t="s">
        <v>109</v>
      </c>
      <c r="D43" s="61" t="s">
        <v>2291</v>
      </c>
      <c r="E43" s="242"/>
      <c r="F43" s="261"/>
      <c r="G43" t="str">
        <f>"INSERT INTO xOccupancy (Code, OccupancyName, OccupancyDescription, CodeRange, CategoryName) VALUES ("&amp;A43&amp;", '"&amp;C43&amp;"', '"&amp;D43&amp;"', '"&amp;$E$34&amp;"', '"&amp;$F$34&amp;"')"</f>
        <v>INSERT INTO xOccupancy (Code, OccupancyName, OccupancyDescription, CodeRange, CategoryName) VALUES (1159, 'Industrial, Mining', 'Includes mining and exploring for metallic and nonmetallic minerals, as well as the mining and preparation of coal. Includes the extraction of oil from sand and shale and the production of natural gasoline.', '1150 - 1199', 'Industrial')</v>
      </c>
    </row>
    <row r="44" spans="1:7" ht="58" x14ac:dyDescent="0.35">
      <c r="A44" s="123">
        <v>1200</v>
      </c>
      <c r="B44" s="47">
        <v>341</v>
      </c>
      <c r="C44" s="55" t="s">
        <v>1748</v>
      </c>
      <c r="D44" s="62" t="s">
        <v>2294</v>
      </c>
      <c r="E44" s="241" t="s">
        <v>1754</v>
      </c>
      <c r="F44" s="255" t="s">
        <v>1833</v>
      </c>
      <c r="G44" t="str">
        <f>"INSERT INTO xOccupancy (Code, OccupancyName, OccupancyDescription, CodeRange, CategoryName) VALUES ("&amp;A44&amp;", '"&amp;C44&amp;"', '"&amp;D44&amp;"', '"&amp;$E$44&amp;"', '"&amp;$F$44&amp;"')"</f>
        <v>INSERT INTO xOccupancy (Code, OccupancyName, OccupancyDescription, CodeRange, CategoryName) VALUES (1200,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5" spans="1:7" ht="29" x14ac:dyDescent="0.35">
      <c r="A45" s="124">
        <v>1201</v>
      </c>
      <c r="B45" s="47">
        <v>342</v>
      </c>
      <c r="C45" s="55" t="s">
        <v>110</v>
      </c>
      <c r="D45" s="62" t="s">
        <v>2295</v>
      </c>
      <c r="E45" s="241"/>
      <c r="F45" s="256"/>
      <c r="G45" t="str">
        <f t="shared" ref="G45:G53" si="3">"INSERT INTO xOccupancy (Code, OccupancyName, OccupancyDescription, CodeRange, CategoryName) VALUES ("&amp;A45&amp;", '"&amp;C45&amp;"', '"&amp;D45&amp;"', '"&amp;$E$44&amp;"', '"&amp;$F$44&amp;"')"</f>
        <v>INSERT INTO xOccupancy (Code, OccupancyName, OccupancyDescription, CodeRange, CategoryName) VALUES (1201, 'Religion and Nonprofit,  Church', 'Establishments of religious organizations operated for worship, religious training or study, government or administration of an organized religion, or promotion of religious activities.', '1200 - 1249', 'Religion / Government / Education')</v>
      </c>
    </row>
    <row r="46" spans="1:7" ht="29" x14ac:dyDescent="0.35">
      <c r="A46" s="124">
        <v>1210</v>
      </c>
      <c r="B46" s="47">
        <v>343</v>
      </c>
      <c r="C46" s="55" t="s">
        <v>111</v>
      </c>
      <c r="D46" s="62" t="s">
        <v>2296</v>
      </c>
      <c r="E46" s="241"/>
      <c r="F46" s="256"/>
      <c r="G46" t="str">
        <f t="shared" si="3"/>
        <v>INSERT INTO xOccupancy (Code, OccupancyName, OccupancyDescription, CodeRange, CategoryName) VALUES (1210, 'Government, General services', 'Includes offices of executives, legislative bodies, and general government offices, not elsewhere classified.', '1200 - 1249', 'Religion / Government / Education')</v>
      </c>
    </row>
    <row r="47" spans="1:7" x14ac:dyDescent="0.35">
      <c r="A47" s="124">
        <v>1211</v>
      </c>
      <c r="B47" s="124" t="s">
        <v>61</v>
      </c>
      <c r="C47" s="41" t="s">
        <v>2240</v>
      </c>
      <c r="D47" s="43"/>
      <c r="E47" s="241"/>
      <c r="F47" s="256"/>
      <c r="G47" t="str">
        <f t="shared" si="3"/>
        <v>INSERT INTO xOccupancy (Code, OccupancyName, OccupancyDescription, CodeRange, CategoryName) VALUES (1211, 'Government, Museum', '', '1200 - 1249', 'Religion / Government / Education')</v>
      </c>
    </row>
    <row r="48" spans="1:7" x14ac:dyDescent="0.35">
      <c r="A48" s="124">
        <v>1212</v>
      </c>
      <c r="B48" s="124" t="s">
        <v>61</v>
      </c>
      <c r="C48" s="41" t="s">
        <v>2241</v>
      </c>
      <c r="D48" s="43"/>
      <c r="E48" s="241"/>
      <c r="F48" s="256"/>
      <c r="G48" t="str">
        <f t="shared" si="3"/>
        <v>INSERT INTO xOccupancy (Code, OccupancyName, OccupancyDescription, CodeRange, CategoryName) VALUES (1212, 'Government, Convention centre', '', '1200 - 1249', 'Religion / Government / Education')</v>
      </c>
    </row>
    <row r="49" spans="1:7" x14ac:dyDescent="0.35">
      <c r="A49" s="124">
        <v>1213</v>
      </c>
      <c r="B49" s="124" t="s">
        <v>61</v>
      </c>
      <c r="C49" s="41" t="s">
        <v>2242</v>
      </c>
      <c r="D49" s="43"/>
      <c r="E49" s="241"/>
      <c r="F49" s="256"/>
      <c r="G49" t="str">
        <f t="shared" si="3"/>
        <v>INSERT INTO xOccupancy (Code, OccupancyName, OccupancyDescription, CodeRange, CategoryName) VALUES (1213, 'Government, Exhibition hall', '', '1200 - 1249', 'Religion / Government / Education')</v>
      </c>
    </row>
    <row r="50" spans="1:7" x14ac:dyDescent="0.35">
      <c r="A50" s="124">
        <v>1214</v>
      </c>
      <c r="B50" s="124" t="s">
        <v>61</v>
      </c>
      <c r="C50" s="41" t="s">
        <v>2243</v>
      </c>
      <c r="D50" s="43"/>
      <c r="E50" s="241"/>
      <c r="F50" s="256"/>
      <c r="G50" t="str">
        <f t="shared" si="3"/>
        <v>INSERT INTO xOccupancy (Code, OccupancyName, OccupancyDescription, CodeRange, CategoryName) VALUES (1214, 'Government, Library', '', '1200 - 1249', 'Religion / Government / Education')</v>
      </c>
    </row>
    <row r="51" spans="1:7" x14ac:dyDescent="0.35">
      <c r="A51" s="124">
        <v>1215</v>
      </c>
      <c r="B51" s="124" t="s">
        <v>61</v>
      </c>
      <c r="C51" s="41" t="s">
        <v>2706</v>
      </c>
      <c r="D51" s="43"/>
      <c r="E51" s="241"/>
      <c r="F51" s="256"/>
      <c r="G51" t="str">
        <f t="shared" si="3"/>
        <v>INSERT INTO xOccupancy (Code, OccupancyName, OccupancyDescription, CodeRange, CategoryName) VALUES (1215, 'Government, Prison / jail', '', '1200 - 1249', 'Religion / Government / Education')</v>
      </c>
    </row>
    <row r="52" spans="1:7" x14ac:dyDescent="0.35">
      <c r="A52" s="124">
        <v>1220</v>
      </c>
      <c r="B52" s="47">
        <v>344</v>
      </c>
      <c r="C52" s="55" t="s">
        <v>112</v>
      </c>
      <c r="D52" s="62" t="s">
        <v>2297</v>
      </c>
      <c r="E52" s="241"/>
      <c r="F52" s="256"/>
      <c r="G52" t="str">
        <f t="shared" si="3"/>
        <v>INSERT INTO xOccupancy (Code, OccupancyName, OccupancyDescription, CodeRange, CategoryName) VALUES (1220, 'Government, Emergency services', 'Includes government establishments engaged in justice, public order, and safety.', '1200 - 1249', 'Religion / Government / Education')</v>
      </c>
    </row>
    <row r="53" spans="1:7" ht="43.5" x14ac:dyDescent="0.35">
      <c r="A53" s="124">
        <v>1230</v>
      </c>
      <c r="B53" s="47">
        <v>345</v>
      </c>
      <c r="C53" s="55" t="s">
        <v>113</v>
      </c>
      <c r="D53" s="62" t="s">
        <v>2298</v>
      </c>
      <c r="E53" s="241"/>
      <c r="F53" s="256"/>
      <c r="G53" t="str">
        <f t="shared" si="3"/>
        <v>INSERT INTO xOccupancy (Code, OccupancyName, OccupancyDescription, CodeRange, CategoryName) VALUES (1230,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4" spans="1:7" x14ac:dyDescent="0.35">
      <c r="A54" s="122">
        <v>1231</v>
      </c>
      <c r="B54" s="46">
        <v>346</v>
      </c>
      <c r="C54" s="54" t="s">
        <v>114</v>
      </c>
      <c r="D54" s="61" t="s">
        <v>2299</v>
      </c>
      <c r="E54" s="242"/>
      <c r="F54" s="257"/>
      <c r="G54" t="str">
        <f>"INSERT INTO xOccupancy (Code, OccupancyName, OccupancyDescription, CodeRange, CategoryName) VALUES ("&amp;A54&amp;", '"&amp;C54&amp;"', '"&amp;D54&amp;"', '"&amp;$E$44&amp;"', '"&amp;$F$44&amp;"')"</f>
        <v>INSERT INTO xOccupancy (Code, OccupancyName, OccupancyDescription, CodeRange, CategoryName) VALUES (1231, 'Education, Primary and secondary schools', 'Includes institutions engaged in instruction at primary and secondary level.', '1200 - 1249', 'Religion / Government / Education')</v>
      </c>
    </row>
    <row r="55" spans="1:7" ht="29" x14ac:dyDescent="0.35">
      <c r="A55" s="123">
        <v>1250</v>
      </c>
      <c r="B55" s="48">
        <v>351</v>
      </c>
      <c r="C55" s="56" t="s">
        <v>115</v>
      </c>
      <c r="D55" s="63" t="s">
        <v>2300</v>
      </c>
      <c r="E55" s="240" t="s">
        <v>1755</v>
      </c>
      <c r="F55" s="255" t="s">
        <v>1757</v>
      </c>
      <c r="G55" t="str">
        <f>"INSERT INTO xOccupancy (Code, OccupancyName, OccupancyDescription, CodeRange, CategoryName) VALUES ("&amp;A55&amp;", '"&amp;C55&amp;"', '"&amp;D55&amp;"', '"&amp;$E$55&amp;"', '"&amp;$F$55&amp;"')"</f>
        <v>INSERT INTO xOccupancy (Code, OccupancyName, OccupancyDescription, CodeRange, CategoryName) VALUES (1250, 'Transportation, Highway', 'Establishments primarily engaged in furnishing highway passenger transportation and establishments furnishing highway passenger terminal or maintenance facilities.', '1250-1299', 'Transportation')</v>
      </c>
    </row>
    <row r="56" spans="1:7" ht="29" x14ac:dyDescent="0.35">
      <c r="A56" s="124">
        <v>1251</v>
      </c>
      <c r="B56" s="47">
        <v>352</v>
      </c>
      <c r="C56" s="55" t="s">
        <v>116</v>
      </c>
      <c r="D56" s="62" t="s">
        <v>2301</v>
      </c>
      <c r="E56" s="241"/>
      <c r="F56" s="256"/>
      <c r="G56" t="str">
        <f t="shared" ref="G56:G59" si="4">"INSERT INTO xOccupancy (Code, OccupancyName, OccupancyDescription, CodeRange, CategoryName) VALUES ("&amp;A56&amp;", '"&amp;C56&amp;"', '"&amp;D56&amp;"', '"&amp;$E$55&amp;"', '"&amp;$F$55&amp;"')"</f>
        <v>INSERT INTO xOccupancy (Code, OccupancyName, OccupancyDescription, CodeRange, CategoryName) VALUES (1251, 'Transportation, Railroad', 'Includes establishments furnishing transportation by line-haul railroad, as well as switching and terminal establishments.', '1250-1299', 'Transportation')</v>
      </c>
    </row>
    <row r="57" spans="1:7" ht="29" x14ac:dyDescent="0.35">
      <c r="A57" s="124">
        <v>1252</v>
      </c>
      <c r="B57" s="47">
        <v>353</v>
      </c>
      <c r="C57" s="55" t="s">
        <v>117</v>
      </c>
      <c r="D57" s="62" t="s">
        <v>2302</v>
      </c>
      <c r="E57" s="241"/>
      <c r="F57" s="256"/>
      <c r="G57" t="str">
        <f t="shared" si="4"/>
        <v>INSERT INTO xOccupancy (Code, OccupancyName, OccupancyDescription, CodeRange, CategoryName) VALUES (1252, 'Transportation, Air', 'Establishments furnishing services incidental to transportation, such as forwarding and packing services, as well as the arrangement of passenger and freight transportation', '1250-1299', 'Transportation')</v>
      </c>
    </row>
    <row r="58" spans="1:7" ht="43.5" x14ac:dyDescent="0.35">
      <c r="A58" s="124">
        <v>1253</v>
      </c>
      <c r="B58" s="47">
        <v>354</v>
      </c>
      <c r="C58" s="55" t="s">
        <v>118</v>
      </c>
      <c r="D58" s="62" t="s">
        <v>2303</v>
      </c>
      <c r="E58" s="241"/>
      <c r="F58" s="256"/>
      <c r="G58" t="str">
        <f t="shared" si="4"/>
        <v>INSERT INTO xOccupancy (Code, OccupancyName, OccupancyDescription, CodeRange, CategoryName) VALUES (1253,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59" spans="1:7" x14ac:dyDescent="0.35">
      <c r="A59" s="124">
        <v>1254</v>
      </c>
      <c r="B59" s="47">
        <v>355</v>
      </c>
      <c r="C59" s="55" t="s">
        <v>119</v>
      </c>
      <c r="D59" s="62" t="s">
        <v>2304</v>
      </c>
      <c r="E59" s="241"/>
      <c r="F59" s="256"/>
      <c r="G59" t="str">
        <f t="shared" si="4"/>
        <v>INSERT INTO xOccupancy (Code, OccupancyName, OccupancyDescription, CodeRange, CategoryName) VALUES (1254, 'Transportation, Aircraft Hangars', 'Aircraft parking facilities.', '1250-1299', 'Transportation')</v>
      </c>
    </row>
    <row r="60" spans="1:7" x14ac:dyDescent="0.35">
      <c r="A60" s="122">
        <v>1255</v>
      </c>
      <c r="B60" s="46">
        <v>356</v>
      </c>
      <c r="C60" s="54" t="s">
        <v>120</v>
      </c>
      <c r="D60" s="61" t="s">
        <v>2305</v>
      </c>
      <c r="E60" s="242"/>
      <c r="F60" s="257"/>
      <c r="G60" t="str">
        <f>"INSERT INTO xOccupancy (Code, OccupancyName, OccupancyDescription, CodeRange, CategoryName) VALUES ("&amp;A60&amp;", '"&amp;C60&amp;"', '"&amp;D60&amp;"', '"&amp;$E$55&amp;"', '"&amp;$F$55&amp;"')"</f>
        <v>INSERT INTO xOccupancy (Code, OccupancyName, OccupancyDescription, CodeRange, CategoryName) VALUES (1255, 'Transportation,  Aircrafts at ramps or boarding gates', 'Aircraft at ramps or boarding gates.', '1250-1299', 'Transportation')</v>
      </c>
    </row>
    <row r="61" spans="1:7" ht="29" x14ac:dyDescent="0.35">
      <c r="A61" s="123">
        <v>1300</v>
      </c>
      <c r="B61" s="49">
        <v>361</v>
      </c>
      <c r="C61" s="13" t="s">
        <v>121</v>
      </c>
      <c r="D61" s="64" t="s">
        <v>2262</v>
      </c>
      <c r="E61" s="240" t="s">
        <v>1756</v>
      </c>
      <c r="F61" s="255" t="s">
        <v>1759</v>
      </c>
      <c r="G61" t="str">
        <f>"INSERT INTO xOccupancy (Code, OccupancyName, OccupancyDescription, CodeRange, CategoryName) VALUES ("&amp;A61&amp;", '"&amp;C61&amp;"', '"&amp;D61&amp;"', '"&amp;$E$61&amp;"', '"&amp;$F$61&amp;"')"</f>
        <v>INSERT INTO xOccupancy (Code, OccupancyName, OccupancyDescription, CodeRange, CategoryName) VALUES (1300, 'Utilities, Electrical', 'Establishments engaged in the generation, transmission, and/or distribution of electric energy for sale. Includes electric power generation, transmission, or distribution.', '1300 - 1349', 'Utilities')</v>
      </c>
    </row>
    <row r="62" spans="1:7" ht="29" x14ac:dyDescent="0.35">
      <c r="A62" s="124">
        <v>1301</v>
      </c>
      <c r="B62" s="49">
        <v>362</v>
      </c>
      <c r="C62" s="13" t="s">
        <v>122</v>
      </c>
      <c r="D62" s="64" t="s">
        <v>2264</v>
      </c>
      <c r="E62" s="258"/>
      <c r="F62" s="259"/>
      <c r="G62" t="str">
        <f t="shared" ref="G62:G64" si="5">"INSERT INTO xOccupancy (Code, OccupancyName, OccupancyDescription, CodeRange, CategoryName) VALUES ("&amp;A62&amp;", '"&amp;C62&amp;"', '"&amp;D62&amp;"', '"&amp;$E$61&amp;"', '"&amp;$F$61&amp;"')"</f>
        <v>INSERT INTO xOccupancy (Code, OccupancyName, OccupancyDescription, CodeRange, CategoryName) VALUES (1301, 'Utilities, Water', 'Establishments primarily engaged in distributing water for sale for domestic, commercial, and industrial use.', '1300 - 1349', 'Utilities')</v>
      </c>
    </row>
    <row r="63" spans="1:7" ht="72.5" x14ac:dyDescent="0.35">
      <c r="A63" s="124">
        <v>1302</v>
      </c>
      <c r="B63" s="49">
        <v>363</v>
      </c>
      <c r="C63" s="13" t="s">
        <v>123</v>
      </c>
      <c r="D63" s="64" t="s">
        <v>2265</v>
      </c>
      <c r="E63" s="258"/>
      <c r="F63" s="259"/>
      <c r="G63" t="str">
        <f t="shared" si="5"/>
        <v>INSERT INTO xOccupancy (Code, OccupancyName, OccupancyDescription, CodeRange, CategoryName) VALUES (1302,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4" spans="1:7" ht="29" x14ac:dyDescent="0.35">
      <c r="A64" s="124">
        <v>1303</v>
      </c>
      <c r="B64" s="49">
        <v>364</v>
      </c>
      <c r="C64" s="13" t="s">
        <v>124</v>
      </c>
      <c r="D64" s="64" t="s">
        <v>2266</v>
      </c>
      <c r="E64" s="258"/>
      <c r="F64" s="259"/>
      <c r="G64" t="str">
        <f t="shared" si="5"/>
        <v>INSERT INTO xOccupancy (Code, OccupancyName, OccupancyDescription, CodeRange, CategoryName) VALUES (1303, 'Utilities, Natural gas', 'Establishments engaged in the transmission and distribution and/or storage of natural gas for sale.', '1300 - 1349', 'Utilities')</v>
      </c>
    </row>
    <row r="65" spans="1:7" ht="43.5" x14ac:dyDescent="0.35">
      <c r="A65" s="122">
        <v>1304</v>
      </c>
      <c r="B65" s="46">
        <v>365</v>
      </c>
      <c r="C65" s="54" t="s">
        <v>125</v>
      </c>
      <c r="D65" s="61" t="s">
        <v>2306</v>
      </c>
      <c r="E65" s="242"/>
      <c r="F65" s="257"/>
      <c r="G65" t="str">
        <f>"INSERT INTO xOccupancy (Code, OccupancyName, OccupancyDescription, CodeRange, CategoryName) VALUES ("&amp;A65&amp;", '"&amp;C65&amp;"', '"&amp;D65&amp;"', '"&amp;$E$61&amp;"', '"&amp;$F$61&amp;"')"</f>
        <v>INSERT INTO xOccupancy (Code, OccupancyName, OccupancyDescription, CodeRange, CategoryName) VALUES (1304,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6" spans="1:7" ht="72.5" x14ac:dyDescent="0.35">
      <c r="A66" s="123">
        <v>1350</v>
      </c>
      <c r="B66" s="48">
        <v>372</v>
      </c>
      <c r="C66" s="56" t="s">
        <v>84</v>
      </c>
      <c r="D66" s="63" t="s">
        <v>2308</v>
      </c>
      <c r="E66" s="240" t="s">
        <v>1758</v>
      </c>
      <c r="F66" s="243" t="s">
        <v>1760</v>
      </c>
      <c r="G66" t="str">
        <f>"INSERT INTO xOccupancy (Code, OccupancyName, OccupancyDescription, CodeRange, CategoryName) VALUES ("&amp;A66&amp;", '"&amp;C66&amp;"', '"&amp;D66&amp;"', '"&amp;$E$66&amp;"', '"&amp;$F$66&amp;"')"</f>
        <v>INSERT INTO xOccupancy (Code, OccupancyName, OccupancyDescription, CodeRange, CategoryName) VALUES (1350,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7" spans="1:7" ht="43.5" x14ac:dyDescent="0.35">
      <c r="A67" s="124">
        <v>1351</v>
      </c>
      <c r="B67" s="47">
        <v>373</v>
      </c>
      <c r="C67" s="55" t="s">
        <v>85</v>
      </c>
      <c r="D67" s="62" t="s">
        <v>2309</v>
      </c>
      <c r="E67" s="241"/>
      <c r="F67" s="244"/>
      <c r="G67" t="str">
        <f t="shared" ref="G67:G68" si="6">"INSERT INTO xOccupancy (Code, OccupancyName, OccupancyDescription, CodeRange, CategoryName) VALUES ("&amp;A67&amp;", '"&amp;C67&amp;"', '"&amp;D67&amp;"', '"&amp;$E$66&amp;"', '"&amp;$F$66&amp;"')"</f>
        <v>INSERT INTO xOccupancy (Code, OccupancyName, OccupancyDescription, CodeRange, CategoryName) VALUES (1351,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8" spans="1:7" ht="72.5" x14ac:dyDescent="0.35">
      <c r="A68" s="124">
        <v>1352</v>
      </c>
      <c r="B68" s="47">
        <v>374</v>
      </c>
      <c r="C68" s="55" t="s">
        <v>86</v>
      </c>
      <c r="D68" s="62" t="s">
        <v>2310</v>
      </c>
      <c r="E68" s="241"/>
      <c r="F68" s="244"/>
      <c r="G68" t="str">
        <f t="shared" si="6"/>
        <v>INSERT INTO xOccupancy (Code, OccupancyName, OccupancyDescription, CodeRange, CategoryName) VALUES (1352,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69" spans="1:7" x14ac:dyDescent="0.35">
      <c r="A69" s="122">
        <v>1353</v>
      </c>
      <c r="B69" s="46">
        <v>375</v>
      </c>
      <c r="C69" s="54" t="s">
        <v>87</v>
      </c>
      <c r="D69" s="61" t="s">
        <v>87</v>
      </c>
      <c r="E69" s="242"/>
      <c r="F69" s="245"/>
      <c r="G69" t="str">
        <f>"INSERT INTO xOccupancy (Code, OccupancyName, OccupancyDescription, CodeRange, CategoryName) VALUES ("&amp;A69&amp;", '"&amp;C69&amp;"', '"&amp;D69&amp;"', '"&amp;$E$66&amp;"', '"&amp;$F$66&amp;"')"</f>
        <v>INSERT INTO xOccupancy (Code, OccupancyName, OccupancyDescription, CodeRange, CategoryName) VALUES (1353, 'Forestry', 'Forestry', '1350 - 1399', 'Miscellaneous')</v>
      </c>
    </row>
    <row r="70" spans="1:7" x14ac:dyDescent="0.35">
      <c r="A70" s="183">
        <v>2000</v>
      </c>
      <c r="B70" s="183">
        <v>400</v>
      </c>
      <c r="C70" s="57" t="s">
        <v>126</v>
      </c>
      <c r="D70" s="65" t="s">
        <v>2251</v>
      </c>
      <c r="E70" s="158">
        <v>2000</v>
      </c>
      <c r="F70" s="158" t="s">
        <v>1795</v>
      </c>
      <c r="G70" t="str">
        <f>"INSERT INTO xOccupancy (Code, OccupancyName, OccupancyDescription, CodeRange, CategoryName) VALUES ("&amp;A70&amp;", '"&amp;C70&amp;"', '"&amp;D70&amp;"', '"&amp;$E$70&amp;"', '"&amp;$F$70&amp;"')"</f>
        <v>INSERT INTO xOccupancy (Code, OccupancyName, OccupancyDescription, CodeRange, CategoryName) VALUES (2000, 'Industrial Facilities Model,  IFM: Unknown', 'Unknown industrial facility.', '2000', 'IFM Unknown')</v>
      </c>
    </row>
    <row r="71" spans="1:7" ht="43.5" x14ac:dyDescent="0.35">
      <c r="A71" s="184">
        <v>2050</v>
      </c>
      <c r="B71" s="184">
        <v>401</v>
      </c>
      <c r="C71" s="149" t="s">
        <v>127</v>
      </c>
      <c r="D71" s="155" t="s">
        <v>2252</v>
      </c>
      <c r="E71" s="246" t="s">
        <v>1762</v>
      </c>
      <c r="F71" s="249" t="s">
        <v>1761</v>
      </c>
      <c r="G71" t="str">
        <f>"INSERT INTO xOccupancy (Code, OccupancyName, OccupancyDescription, CodeRange, CategoryName) VALUES ("&amp;A71&amp;", '"&amp;C71&amp;"', '"&amp;D71&amp;"', '"&amp;$E$71&amp;"', '"&amp;$F$71&amp;"')"</f>
        <v>INSERT INTO xOccupancy (Code, OccupancyName, OccupancyDescription, CodeRange, CategoryName) VALUES (2050,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2" spans="1:7" ht="29" x14ac:dyDescent="0.35">
      <c r="A72" s="185">
        <v>2051</v>
      </c>
      <c r="B72" s="185">
        <v>402</v>
      </c>
      <c r="C72" s="150" t="s">
        <v>128</v>
      </c>
      <c r="D72" s="156"/>
      <c r="E72" s="247"/>
      <c r="F72" s="250"/>
      <c r="G72" t="str">
        <f t="shared" ref="G72:G78" si="7">"INSERT INTO xOccupancy (Code, OccupancyName, OccupancyDescription, CodeRange, CategoryName) VALUES ("&amp;A72&amp;", '"&amp;C72&amp;"', '"&amp;D72&amp;"', '"&amp;$E$71&amp;"', '"&amp;$F$71&amp;"')"</f>
        <v>INSERT INTO xOccupancy (Code, OccupancyName, OccupancyDescription, CodeRange, CategoryName) VALUES (2051, 'Industrial Facilities Model, IFM: Automotive Manufacturing', '', '2050 - 2099', 'IFM Heavy Fabrication')</v>
      </c>
    </row>
    <row r="73" spans="1:7" ht="29" x14ac:dyDescent="0.35">
      <c r="A73" s="185">
        <v>2052</v>
      </c>
      <c r="B73" s="185">
        <v>403</v>
      </c>
      <c r="C73" s="150" t="s">
        <v>129</v>
      </c>
      <c r="D73" s="156"/>
      <c r="E73" s="247"/>
      <c r="F73" s="250"/>
      <c r="G73" t="str">
        <f t="shared" si="7"/>
        <v>INSERT INTO xOccupancy (Code, OccupancyName, OccupancyDescription, CodeRange, CategoryName) VALUES (2052, 'Industrial Facilities Model, IFM: Fabricated Metal Products', '', '2050 - 2099', 'IFM Heavy Fabrication')</v>
      </c>
    </row>
    <row r="74" spans="1:7" ht="29" x14ac:dyDescent="0.35">
      <c r="A74" s="185">
        <v>2053</v>
      </c>
      <c r="B74" s="185">
        <v>404</v>
      </c>
      <c r="C74" s="150" t="s">
        <v>130</v>
      </c>
      <c r="D74" s="156"/>
      <c r="E74" s="247"/>
      <c r="F74" s="250"/>
      <c r="G74" t="str">
        <f t="shared" si="7"/>
        <v>INSERT INTO xOccupancy (Code, OccupancyName, OccupancyDescription, CodeRange, CategoryName) VALUES (2053, 'Industrial Facilities Model, IFM: Industrial and commercial machinery and equipment', '', '2050 - 2099', 'IFM Heavy Fabrication')</v>
      </c>
    </row>
    <row r="75" spans="1:7" ht="29" x14ac:dyDescent="0.35">
      <c r="A75" s="185">
        <v>2054</v>
      </c>
      <c r="B75" s="185">
        <v>405</v>
      </c>
      <c r="C75" s="150" t="s">
        <v>131</v>
      </c>
      <c r="D75" s="156"/>
      <c r="E75" s="247"/>
      <c r="F75" s="250"/>
      <c r="G75" t="str">
        <f t="shared" si="7"/>
        <v>INSERT INTO xOccupancy (Code, OccupancyName, OccupancyDescription, CodeRange, CategoryName) VALUES (2054, 'Industrial Facilities Model, IFM: Transportation Equipment Assembly', '', '2050 - 2099', 'IFM Heavy Fabrication')</v>
      </c>
    </row>
    <row r="76" spans="1:7" ht="29" x14ac:dyDescent="0.35">
      <c r="A76" s="185">
        <v>2055</v>
      </c>
      <c r="B76" s="185">
        <v>406</v>
      </c>
      <c r="C76" s="150" t="s">
        <v>132</v>
      </c>
      <c r="D76" s="156"/>
      <c r="E76" s="247"/>
      <c r="F76" s="250"/>
      <c r="G76" t="str">
        <f t="shared" si="7"/>
        <v>INSERT INTO xOccupancy (Code, OccupancyName, OccupancyDescription, CodeRange, CategoryName) VALUES (2055, 'Industrial Facilities Model,  IFM: Pulp/Paper and Allied Products Manufacturing', '', '2050 - 2099', 'IFM Heavy Fabrication')</v>
      </c>
    </row>
    <row r="77" spans="1:7" x14ac:dyDescent="0.35">
      <c r="A77" s="185">
        <v>2056</v>
      </c>
      <c r="B77" s="185">
        <v>407</v>
      </c>
      <c r="C77" s="150" t="s">
        <v>133</v>
      </c>
      <c r="D77" s="156"/>
      <c r="E77" s="247"/>
      <c r="F77" s="250"/>
      <c r="G77" t="str">
        <f t="shared" si="7"/>
        <v>INSERT INTO xOccupancy (Code, OccupancyName, OccupancyDescription, CodeRange, CategoryName) VALUES (2056, 'Industrial Facilities Model,  IFM: Textile Mill Product', '', '2050 - 2099', 'IFM Heavy Fabrication')</v>
      </c>
    </row>
    <row r="78" spans="1:7" ht="29" x14ac:dyDescent="0.35">
      <c r="A78" s="185">
        <v>2057</v>
      </c>
      <c r="B78" s="185">
        <v>408</v>
      </c>
      <c r="C78" s="150" t="s">
        <v>195</v>
      </c>
      <c r="D78" s="156"/>
      <c r="E78" s="247"/>
      <c r="F78" s="250"/>
      <c r="G78" t="str">
        <f t="shared" si="7"/>
        <v>INSERT INTO xOccupancy (Code, OccupancyName, OccupancyDescription, CodeRange, CategoryName) VALUES (2057, 'Industrial Facilities Model, IFM: Lumber and wood products (excluding furniture)', '', '2050 - 2099', 'IFM Heavy Fabrication')</v>
      </c>
    </row>
    <row r="79" spans="1:7" ht="29" x14ac:dyDescent="0.35">
      <c r="A79" s="186">
        <v>2058</v>
      </c>
      <c r="B79" s="186">
        <v>409</v>
      </c>
      <c r="C79" s="151" t="s">
        <v>134</v>
      </c>
      <c r="D79" s="157"/>
      <c r="E79" s="248"/>
      <c r="F79" s="251"/>
      <c r="G79" t="str">
        <f>"INSERT INTO xOccupancy (Code, OccupancyName, OccupancyDescription, CodeRange, CategoryName) VALUES ("&amp;A79&amp;", '"&amp;C79&amp;"', '"&amp;D79&amp;"', '"&amp;$E$71&amp;"', '"&amp;$F$71&amp;"')"</f>
        <v>INSERT INTO xOccupancy (Code, OccupancyName, OccupancyDescription, CodeRange, CategoryName) VALUES (2058, 'Industrial Facilities Model, IFM: Stone/Clay/Glass/Ceramics products', '', '2050 - 2099', 'IFM Heavy Fabrication')</v>
      </c>
    </row>
    <row r="80" spans="1:7" ht="72.5" x14ac:dyDescent="0.35">
      <c r="A80" s="184">
        <v>2100</v>
      </c>
      <c r="B80" s="184">
        <v>414</v>
      </c>
      <c r="C80" s="149" t="s">
        <v>135</v>
      </c>
      <c r="D80" s="155" t="s">
        <v>2253</v>
      </c>
      <c r="E80" s="252" t="s">
        <v>1764</v>
      </c>
      <c r="F80" s="225" t="s">
        <v>1763</v>
      </c>
      <c r="G80" t="str">
        <f>"INSERT INTO xOccupancy (Code, OccupancyName, OccupancyDescription, CodeRange, CategoryName) VALUES ("&amp;A80&amp;", '"&amp;C80&amp;"', '"&amp;D80&amp;"', '"&amp;$E$80&amp;"', '"&amp;$F$80&amp;"')"</f>
        <v>INSERT INTO xOccupancy (Code, OccupancyName, OccupancyDescription, CodeRange, CategoryName) VALUES (2100,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1" spans="1:7" x14ac:dyDescent="0.35">
      <c r="A81" s="185">
        <v>2101</v>
      </c>
      <c r="B81" s="185">
        <v>415</v>
      </c>
      <c r="C81" s="150" t="s">
        <v>136</v>
      </c>
      <c r="D81" s="156"/>
      <c r="E81" s="253"/>
      <c r="F81" s="226"/>
      <c r="G81" t="str">
        <f t="shared" ref="G81:G90" si="8">"INSERT INTO xOccupancy (Code, OccupancyName, OccupancyDescription, CodeRange, CategoryName) VALUES ("&amp;A81&amp;", '"&amp;C81&amp;"', '"&amp;D81&amp;"', '"&amp;$E$80&amp;"', '"&amp;$F$80&amp;"')"</f>
        <v>INSERT INTO xOccupancy (Code, OccupancyName, OccupancyDescription, CodeRange, CategoryName) VALUES (2101, 'Industrial Facilities Model, IFM: Furniture and Fixtures', '', '2100 - 2149', 'IFM Light Fabrication')</v>
      </c>
    </row>
    <row r="82" spans="1:7" ht="29" x14ac:dyDescent="0.35">
      <c r="A82" s="185">
        <v>2102</v>
      </c>
      <c r="B82" s="185">
        <v>416</v>
      </c>
      <c r="C82" s="150" t="s">
        <v>137</v>
      </c>
      <c r="D82" s="156"/>
      <c r="E82" s="253"/>
      <c r="F82" s="226"/>
      <c r="G82" t="str">
        <f t="shared" si="8"/>
        <v>INSERT INTO xOccupancy (Code, OccupancyName, OccupancyDescription, CodeRange, CategoryName) VALUES (2102, 'Industrial Facilities Model, IFM: Apparel and finished products from fabrics', '', '2100 - 2149', 'IFM Light Fabrication')</v>
      </c>
    </row>
    <row r="83" spans="1:7" ht="29" x14ac:dyDescent="0.35">
      <c r="A83" s="185">
        <v>2103</v>
      </c>
      <c r="B83" s="185">
        <v>417</v>
      </c>
      <c r="C83" s="150" t="s">
        <v>138</v>
      </c>
      <c r="D83" s="156"/>
      <c r="E83" s="253"/>
      <c r="F83" s="226"/>
      <c r="G83" t="str">
        <f t="shared" si="8"/>
        <v>INSERT INTO xOccupancy (Code, OccupancyName, OccupancyDescription, CodeRange, CategoryName) VALUES (2103, 'Industrial Facilities Model, IFM: Print/Publishing and allied industry', '', '2100 - 2149', 'IFM Light Fabrication')</v>
      </c>
    </row>
    <row r="84" spans="1:7" ht="29" x14ac:dyDescent="0.35">
      <c r="A84" s="185">
        <v>2104</v>
      </c>
      <c r="B84" s="185">
        <v>418</v>
      </c>
      <c r="C84" s="150" t="s">
        <v>139</v>
      </c>
      <c r="D84" s="156"/>
      <c r="E84" s="253"/>
      <c r="F84" s="226"/>
      <c r="G84" t="str">
        <f t="shared" si="8"/>
        <v>INSERT INTO xOccupancy (Code, OccupancyName, OccupancyDescription, CodeRange, CategoryName) VALUES (2104, 'Industrial Facilities Model,  IFM: Rubber and miscellaneous plastics products', '', '2100 - 2149', 'IFM Light Fabrication')</v>
      </c>
    </row>
    <row r="85" spans="1:7" ht="29" x14ac:dyDescent="0.35">
      <c r="A85" s="185">
        <v>2105</v>
      </c>
      <c r="B85" s="185">
        <v>419</v>
      </c>
      <c r="C85" s="150" t="s">
        <v>140</v>
      </c>
      <c r="D85" s="156"/>
      <c r="E85" s="253"/>
      <c r="F85" s="226"/>
      <c r="G85" t="str">
        <f t="shared" si="8"/>
        <v>INSERT INTO xOccupancy (Code, OccupancyName, OccupancyDescription, CodeRange, CategoryName) VALUES (2105, 'Industrial Facilities Model, IFM: Leather and Leather products', '', '2100 - 2149', 'IFM Light Fabrication')</v>
      </c>
    </row>
    <row r="86" spans="1:7" ht="29" x14ac:dyDescent="0.35">
      <c r="A86" s="185">
        <v>2106</v>
      </c>
      <c r="B86" s="185">
        <v>420</v>
      </c>
      <c r="C86" s="150" t="s">
        <v>141</v>
      </c>
      <c r="D86" s="156"/>
      <c r="E86" s="253"/>
      <c r="F86" s="226"/>
      <c r="G86" t="str">
        <f t="shared" si="8"/>
        <v>INSERT INTO xOccupancy (Code, OccupancyName, OccupancyDescription, CodeRange, CategoryName) VALUES (2106, 'Industrial Facilities Model, IFM: Electronic and other electrical equipment (except computer equipment)', '', '2100 - 2149', 'IFM Light Fabrication')</v>
      </c>
    </row>
    <row r="87" spans="1:7" ht="29" x14ac:dyDescent="0.35">
      <c r="A87" s="185">
        <v>2107</v>
      </c>
      <c r="B87" s="185">
        <v>421</v>
      </c>
      <c r="C87" s="150" t="s">
        <v>142</v>
      </c>
      <c r="D87" s="156"/>
      <c r="E87" s="253"/>
      <c r="F87" s="226"/>
      <c r="G87" t="str">
        <f t="shared" si="8"/>
        <v>INSERT INTO xOccupancy (Code, OccupancyName, OccupancyDescription, CodeRange, CategoryName) VALUES (2107, 'Industrial Facilities Model, IFM: Measuring analyzing and controlling instruments', '', '2100 - 2149', 'IFM Light Fabrication')</v>
      </c>
    </row>
    <row r="88" spans="1:7" ht="29" x14ac:dyDescent="0.35">
      <c r="A88" s="185">
        <v>2108</v>
      </c>
      <c r="B88" s="185">
        <v>422</v>
      </c>
      <c r="C88" s="150" t="s">
        <v>143</v>
      </c>
      <c r="D88" s="156"/>
      <c r="E88" s="253"/>
      <c r="F88" s="226"/>
      <c r="G88" t="str">
        <f t="shared" si="8"/>
        <v>INSERT INTO xOccupancy (Code, OccupancyName, OccupancyDescription, CodeRange, CategoryName) VALUES (2108, 'Industrial Facilities Model,  IFM: Photographic medical and optical goods', '', '2100 - 2149', 'IFM Light Fabrication')</v>
      </c>
    </row>
    <row r="89" spans="1:7" x14ac:dyDescent="0.35">
      <c r="A89" s="185">
        <v>2109</v>
      </c>
      <c r="B89" s="185">
        <v>423</v>
      </c>
      <c r="C89" s="150" t="s">
        <v>144</v>
      </c>
      <c r="D89" s="156"/>
      <c r="E89" s="253"/>
      <c r="F89" s="226"/>
      <c r="G89" t="str">
        <f t="shared" si="8"/>
        <v>INSERT INTO xOccupancy (Code, OccupancyName, OccupancyDescription, CodeRange, CategoryName) VALUES (2109, 'Industrial Facilities Model, IFM: Watches and clocks', '', '2100 - 2149', 'IFM Light Fabrication')</v>
      </c>
    </row>
    <row r="90" spans="1:7" ht="29" x14ac:dyDescent="0.35">
      <c r="A90" s="185">
        <v>2110</v>
      </c>
      <c r="B90" s="185">
        <v>424</v>
      </c>
      <c r="C90" s="150" t="s">
        <v>145</v>
      </c>
      <c r="D90" s="156"/>
      <c r="E90" s="253"/>
      <c r="F90" s="226"/>
      <c r="G90" t="str">
        <f t="shared" si="8"/>
        <v>INSERT INTO xOccupancy (Code, OccupancyName, OccupancyDescription, CodeRange, CategoryName) VALUES (2110, 'Industrial Facilities Model, IFM: Miscellaneous Light Manufacturing Industries', '', '2100 - 2149', 'IFM Light Fabrication')</v>
      </c>
    </row>
    <row r="91" spans="1:7" x14ac:dyDescent="0.35">
      <c r="A91" s="186">
        <v>2111</v>
      </c>
      <c r="B91" s="186">
        <v>425</v>
      </c>
      <c r="C91" s="151" t="s">
        <v>146</v>
      </c>
      <c r="D91" s="157"/>
      <c r="E91" s="254"/>
      <c r="F91" s="227"/>
      <c r="G91" t="str">
        <f>"INSERT INTO xOccupancy (Code, OccupancyName, OccupancyDescription, CodeRange, CategoryName) VALUES ("&amp;A91&amp;", '"&amp;C91&amp;"', '"&amp;D91&amp;"', '"&amp;$E$80&amp;"', '"&amp;$F$80&amp;"')"</f>
        <v>INSERT INTO xOccupancy (Code, OccupancyName, OccupancyDescription, CodeRange, CategoryName) VALUES (2111, 'Industrial Facilities Model, IFM: Tire manufacturers', '', '2100 - 2149', 'IFM Light Fabrication')</v>
      </c>
    </row>
    <row r="92" spans="1:7" ht="29" x14ac:dyDescent="0.35">
      <c r="A92" s="184">
        <v>2150</v>
      </c>
      <c r="B92" s="184">
        <v>429</v>
      </c>
      <c r="C92" s="149" t="s">
        <v>147</v>
      </c>
      <c r="D92" s="152" t="s">
        <v>2254</v>
      </c>
      <c r="E92" s="228" t="s">
        <v>1766</v>
      </c>
      <c r="F92" s="225" t="s">
        <v>1765</v>
      </c>
      <c r="G92" t="str">
        <f>"INSERT INTO xOccupancy (Code, OccupancyName, OccupancyDescription, CodeRange, CategoryName) VALUES ("&amp;A92&amp;", '"&amp;C92&amp;"', '"&amp;D92&amp;"', '"&amp;$E$92&amp;"', '"&amp;$F$92&amp;"')"</f>
        <v>INSERT INTO xOccupancy (Code, OccupancyName, OccupancyDescription, CodeRange, CategoryName) VALUES (2150,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3" spans="1:7" ht="29" x14ac:dyDescent="0.35">
      <c r="A93" s="185">
        <v>2151</v>
      </c>
      <c r="B93" s="185">
        <v>430</v>
      </c>
      <c r="C93" s="150" t="s">
        <v>148</v>
      </c>
      <c r="D93" s="153"/>
      <c r="E93" s="230"/>
      <c r="F93" s="226"/>
      <c r="G93" t="str">
        <f t="shared" ref="G93:G96" si="9">"INSERT INTO xOccupancy (Code, OccupancyName, OccupancyDescription, CodeRange, CategoryName) VALUES ("&amp;A93&amp;", '"&amp;C93&amp;"', '"&amp;D93&amp;"', '"&amp;$E$92&amp;"', '"&amp;$F$92&amp;"')"</f>
        <v>INSERT INTO xOccupancy (Code, OccupancyName, OccupancyDescription, CodeRange, CategoryName) VALUES (2151, 'Industrial Facilities Model, IFM: Food and kindred products', '', '2150 - 2199', 'IFM Instruments')</v>
      </c>
    </row>
    <row r="94" spans="1:7" x14ac:dyDescent="0.35">
      <c r="A94" s="185">
        <v>2152</v>
      </c>
      <c r="B94" s="185">
        <v>431</v>
      </c>
      <c r="C94" s="150" t="s">
        <v>149</v>
      </c>
      <c r="D94" s="153"/>
      <c r="E94" s="230"/>
      <c r="F94" s="226"/>
      <c r="G94" t="str">
        <f t="shared" si="9"/>
        <v>INSERT INTO xOccupancy (Code, OccupancyName, OccupancyDescription, CodeRange, CategoryName) VALUES (2152, 'Industrial Facilities Model, IFM: Tobacco products', '', '2150 - 2199', 'IFM Instruments')</v>
      </c>
    </row>
    <row r="95" spans="1:7" x14ac:dyDescent="0.35">
      <c r="A95" s="185">
        <v>2153</v>
      </c>
      <c r="B95" s="185">
        <v>432</v>
      </c>
      <c r="C95" s="150" t="s">
        <v>150</v>
      </c>
      <c r="D95" s="153"/>
      <c r="E95" s="230"/>
      <c r="F95" s="226"/>
      <c r="G95" t="str">
        <f t="shared" si="9"/>
        <v>INSERT INTO xOccupancy (Code, OccupancyName, OccupancyDescription, CodeRange, CategoryName) VALUES (2153, 'Industrial Facilities Model, IFM: Pharmaceutical plants', '', '2150 - 2199', 'IFM Instruments')</v>
      </c>
    </row>
    <row r="96" spans="1:7" ht="43.5" x14ac:dyDescent="0.35">
      <c r="A96" s="185">
        <v>2154</v>
      </c>
      <c r="B96" s="185">
        <v>433</v>
      </c>
      <c r="C96" s="150" t="s">
        <v>151</v>
      </c>
      <c r="D96" s="153"/>
      <c r="E96" s="230"/>
      <c r="F96" s="226"/>
      <c r="G96" t="str">
        <f t="shared" si="9"/>
        <v>INSERT INTO xOccupancy (Code, OccupancyName, OccupancyDescription, CodeRange, CategoryName) VALUES (2154, 'Industrial Facilities Model, IFM: Biological Products(except diagnostic) - Medicinals/Botanical/Biomedical', '', '2150 - 2199', 'IFM Instruments')</v>
      </c>
    </row>
    <row r="97" spans="1:7" x14ac:dyDescent="0.35">
      <c r="A97" s="186">
        <v>2155</v>
      </c>
      <c r="B97" s="186">
        <v>434</v>
      </c>
      <c r="C97" s="151" t="s">
        <v>152</v>
      </c>
      <c r="D97" s="154"/>
      <c r="E97" s="229"/>
      <c r="F97" s="227"/>
      <c r="G97" t="str">
        <f>"INSERT INTO xOccupancy (Code, OccupancyName, OccupancyDescription, CodeRange, CategoryName) VALUES ("&amp;A97&amp;", '"&amp;C97&amp;"', '"&amp;D97&amp;"', '"&amp;$E$92&amp;"', '"&amp;$F$92&amp;"')"</f>
        <v>INSERT INTO xOccupancy (Code, OccupancyName, OccupancyDescription, CodeRange, CategoryName) VALUES (2155, 'Industrial Facilities Model, IFM: Wineries', '', '2150 - 2199', 'IFM Instruments')</v>
      </c>
    </row>
    <row r="98" spans="1:7" ht="72.5" x14ac:dyDescent="0.35">
      <c r="A98" s="184">
        <v>2200</v>
      </c>
      <c r="B98" s="184">
        <v>438</v>
      </c>
      <c r="C98" s="149" t="s">
        <v>153</v>
      </c>
      <c r="D98" s="152" t="s">
        <v>2255</v>
      </c>
      <c r="E98" s="237" t="s">
        <v>1768</v>
      </c>
      <c r="F98" s="225" t="s">
        <v>1767</v>
      </c>
      <c r="G98" t="str">
        <f>"INSERT INTO xOccupancy (Code, OccupancyName, OccupancyDescription, CodeRange, CategoryName) VALUES ("&amp;A98&amp;", '"&amp;C98&amp;"', '"&amp;D98&amp;"', '"&amp;$E$98&amp;"', '"&amp;$F$98&amp;"')"</f>
        <v>INSERT INTO xOccupancy (Code, OccupancyName, OccupancyDescription, CodeRange, CategoryName) VALUES (2200,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99" spans="1:7" x14ac:dyDescent="0.35">
      <c r="A99" s="185">
        <v>2201</v>
      </c>
      <c r="B99" s="185">
        <v>439</v>
      </c>
      <c r="C99" s="150" t="s">
        <v>154</v>
      </c>
      <c r="D99" s="153"/>
      <c r="E99" s="238"/>
      <c r="F99" s="226"/>
      <c r="G99" t="str">
        <f t="shared" ref="G99:G105" si="10">"INSERT INTO xOccupancy (Code, OccupancyName, OccupancyDescription, CodeRange, CategoryName) VALUES ("&amp;A99&amp;", '"&amp;C99&amp;"', '"&amp;D99&amp;"', '"&amp;$E$98&amp;"', '"&amp;$F$98&amp;"')"</f>
        <v>INSERT INTO xOccupancy (Code, OccupancyName, OccupancyDescription, CodeRange, CategoryName) VALUES (2201, 'Industrial Facilities Model, IFM: Chlorine plants ', '', '2200 - 2249', 'IFM Chemical Processing')</v>
      </c>
    </row>
    <row r="100" spans="1:7" x14ac:dyDescent="0.35">
      <c r="A100" s="185">
        <v>2202</v>
      </c>
      <c r="B100" s="185">
        <v>440</v>
      </c>
      <c r="C100" s="150" t="s">
        <v>155</v>
      </c>
      <c r="D100" s="153"/>
      <c r="E100" s="238"/>
      <c r="F100" s="226"/>
      <c r="G100" t="str">
        <f t="shared" si="10"/>
        <v>INSERT INTO xOccupancy (Code, OccupancyName, OccupancyDescription, CodeRange, CategoryName) VALUES (2202, 'Industrial Facilities Model, IFM: Vinyl plants', '', '2200 - 2249', 'IFM Chemical Processing')</v>
      </c>
    </row>
    <row r="101" spans="1:7" ht="29" x14ac:dyDescent="0.35">
      <c r="A101" s="185">
        <v>2203</v>
      </c>
      <c r="B101" s="185">
        <v>441</v>
      </c>
      <c r="C101" s="150" t="s">
        <v>156</v>
      </c>
      <c r="D101" s="153"/>
      <c r="E101" s="238"/>
      <c r="F101" s="226"/>
      <c r="G101" t="str">
        <f t="shared" si="10"/>
        <v>INSERT INTO xOccupancy (Code, OccupancyName, OccupancyDescription, CodeRange, CategoryName) VALUES (2203, 'Industrial Facilities Model, IFM: Light hydrocarbon or aromatics plants', '', '2200 - 2249', 'IFM Chemical Processing')</v>
      </c>
    </row>
    <row r="102" spans="1:7" x14ac:dyDescent="0.35">
      <c r="A102" s="185">
        <v>2204</v>
      </c>
      <c r="B102" s="185">
        <v>442</v>
      </c>
      <c r="C102" s="150" t="s">
        <v>157</v>
      </c>
      <c r="D102" s="153"/>
      <c r="E102" s="238"/>
      <c r="F102" s="226"/>
      <c r="G102" t="str">
        <f t="shared" si="10"/>
        <v>INSERT INTO xOccupancy (Code, OccupancyName, OccupancyDescription, CodeRange, CategoryName) VALUES (2204, 'Industrial Facilities Model, IFM: Plastics plants', '', '2200 - 2249', 'IFM Chemical Processing')</v>
      </c>
    </row>
    <row r="103" spans="1:7" x14ac:dyDescent="0.35">
      <c r="A103" s="185">
        <v>2205</v>
      </c>
      <c r="B103" s="185">
        <v>443</v>
      </c>
      <c r="C103" s="150" t="s">
        <v>158</v>
      </c>
      <c r="D103" s="153"/>
      <c r="E103" s="238"/>
      <c r="F103" s="226"/>
      <c r="G103" t="str">
        <f t="shared" si="10"/>
        <v>INSERT INTO xOccupancy (Code, OccupancyName, OccupancyDescription, CodeRange, CategoryName) VALUES (2205, 'Industrial Facilities Model, IFM: Chlorhydrin plants', '', '2200 - 2249', 'IFM Chemical Processing')</v>
      </c>
    </row>
    <row r="104" spans="1:7" x14ac:dyDescent="0.35">
      <c r="A104" s="185">
        <v>2206</v>
      </c>
      <c r="B104" s="185">
        <v>444</v>
      </c>
      <c r="C104" s="150" t="s">
        <v>2627</v>
      </c>
      <c r="D104" s="153"/>
      <c r="E104" s="238"/>
      <c r="F104" s="226"/>
      <c r="G104" t="str">
        <f t="shared" si="10"/>
        <v>INSERT INTO xOccupancy (Code, OccupancyName, OccupancyDescription, CodeRange, CategoryName) VALUES (2206, 'Industrial Facilities Model, IFM: Fertilizer plants', '', '2200 - 2249', 'IFM Chemical Processing')</v>
      </c>
    </row>
    <row r="105" spans="1:7" ht="29" x14ac:dyDescent="0.35">
      <c r="A105" s="185">
        <v>2207</v>
      </c>
      <c r="B105" s="185">
        <v>445</v>
      </c>
      <c r="C105" s="150" t="s">
        <v>159</v>
      </c>
      <c r="D105" s="153"/>
      <c r="E105" s="238"/>
      <c r="F105" s="226"/>
      <c r="G105" t="str">
        <f t="shared" si="10"/>
        <v>INSERT INTO xOccupancy (Code, OccupancyName, OccupancyDescription, CodeRange, CategoryName) VALUES (2207, 'Industrial Facilities Model, IFM: Cement plants/Cement Mills', '', '2200 - 2249', 'IFM Chemical Processing')</v>
      </c>
    </row>
    <row r="106" spans="1:7" ht="29" x14ac:dyDescent="0.35">
      <c r="A106" s="186">
        <v>2208</v>
      </c>
      <c r="B106" s="186">
        <v>446</v>
      </c>
      <c r="C106" s="151" t="s">
        <v>160</v>
      </c>
      <c r="D106" s="154"/>
      <c r="E106" s="239"/>
      <c r="F106" s="227"/>
      <c r="G106" t="str">
        <f>"INSERT INTO xOccupancy (Code, OccupancyName, OccupancyDescription, CodeRange, CategoryName) VALUES ("&amp;A106&amp;", '"&amp;C106&amp;"', '"&amp;D106&amp;"', '"&amp;$E$98&amp;"', '"&amp;$F$98&amp;"')"</f>
        <v>INSERT INTO xOccupancy (Code, OccupancyName, OccupancyDescription, CodeRange, CategoryName) VALUES (2208, 'Industrial Facilities Model, IFM: Other Chemical and Allied Products', '', '2200 - 2249', 'IFM Chemical Processing')</v>
      </c>
    </row>
    <row r="107" spans="1:7" ht="58" x14ac:dyDescent="0.35">
      <c r="A107" s="184">
        <v>2250</v>
      </c>
      <c r="B107" s="184">
        <v>449</v>
      </c>
      <c r="C107" s="149" t="s">
        <v>161</v>
      </c>
      <c r="D107" s="152" t="s">
        <v>2256</v>
      </c>
      <c r="E107" s="228" t="s">
        <v>1770</v>
      </c>
      <c r="F107" s="225" t="s">
        <v>1769</v>
      </c>
      <c r="G107" t="str">
        <f>"INSERT INTO xOccupancy (Code, OccupancyName, OccupancyDescription, CodeRange, CategoryName) VALUES ("&amp;A107&amp;", '"&amp;C107&amp;"', '"&amp;D107&amp;"', '"&amp;$E$107&amp;"', '"&amp;$F$107&amp;"')"</f>
        <v>INSERT INTO xOccupancy (Code, OccupancyName, OccupancyDescription, CodeRange, CategoryName) VALUES (2250,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08" spans="1:7" x14ac:dyDescent="0.35">
      <c r="A108" s="185">
        <v>2251</v>
      </c>
      <c r="B108" s="185">
        <v>450</v>
      </c>
      <c r="C108" s="150" t="s">
        <v>162</v>
      </c>
      <c r="D108" s="153"/>
      <c r="E108" s="230"/>
      <c r="F108" s="226"/>
      <c r="G108" t="str">
        <f t="shared" ref="G108:G109" si="11">"INSERT INTO xOccupancy (Code, OccupancyName, OccupancyDescription, CodeRange, CategoryName) VALUES ("&amp;A108&amp;", '"&amp;C108&amp;"', '"&amp;D108&amp;"', '"&amp;$E$107&amp;"', '"&amp;$F$107&amp;"')"</f>
        <v>INSERT INTO xOccupancy (Code, OccupancyName, OccupancyDescription, CodeRange, CategoryName) VALUES (2251, 'Industrial Facilities Model, IFM: Primary metal industry', '', '2250 - 2299', 'IFM Metal Processing')</v>
      </c>
    </row>
    <row r="109" spans="1:7" x14ac:dyDescent="0.35">
      <c r="A109" s="185">
        <v>2252</v>
      </c>
      <c r="B109" s="185">
        <v>451</v>
      </c>
      <c r="C109" s="150" t="s">
        <v>2626</v>
      </c>
      <c r="D109" s="153"/>
      <c r="E109" s="230"/>
      <c r="F109" s="226"/>
      <c r="G109" t="str">
        <f t="shared" si="11"/>
        <v>INSERT INTO xOccupancy (Code, OccupancyName, OccupancyDescription, CodeRange, CategoryName) VALUES (2252, 'Industrial Facilities Model, IFM: Steel Mills', '', '2250 - 2299', 'IFM Metal Processing')</v>
      </c>
    </row>
    <row r="110" spans="1:7" x14ac:dyDescent="0.35">
      <c r="A110" s="186">
        <v>2253</v>
      </c>
      <c r="B110" s="186">
        <v>452</v>
      </c>
      <c r="C110" s="151" t="s">
        <v>163</v>
      </c>
      <c r="D110" s="154"/>
      <c r="E110" s="229"/>
      <c r="F110" s="227"/>
      <c r="G110" t="str">
        <f>"INSERT INTO xOccupancy (Code, OccupancyName, OccupancyDescription, CodeRange, CategoryName) VALUES ("&amp;A110&amp;", '"&amp;C110&amp;"', '"&amp;D110&amp;"', '"&amp;$E$107&amp;"', '"&amp;$F$107&amp;"')"</f>
        <v>INSERT INTO xOccupancy (Code, OccupancyName, OccupancyDescription, CodeRange, CategoryName) VALUES (2253, 'Industrial Facilities Model, IFM: Smelters', '', '2250 - 2299', 'IFM Metal Processing')</v>
      </c>
    </row>
    <row r="111" spans="1:7" ht="101.5" x14ac:dyDescent="0.35">
      <c r="A111" s="184">
        <v>2300</v>
      </c>
      <c r="B111" s="184">
        <v>455</v>
      </c>
      <c r="C111" s="149" t="s">
        <v>164</v>
      </c>
      <c r="D111" s="152" t="s">
        <v>2257</v>
      </c>
      <c r="E111" s="228" t="s">
        <v>1772</v>
      </c>
      <c r="F111" s="225" t="s">
        <v>1771</v>
      </c>
      <c r="G111" t="str">
        <f>"INSERT INTO xOccupancy (Code, OccupancyName, OccupancyDescription, CodeRange, CategoryName) VALUES ("&amp;A111&amp;", '"&amp;C111&amp;"', '"&amp;D111&amp;"', '"&amp;$E$111&amp;"', '"&amp;$F$111&amp;"')"</f>
        <v>INSERT INTO xOccupancy (Code, OccupancyName, OccupancyDescription, CodeRange, CategoryName) VALUES (2300,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2" spans="1:7" ht="29" x14ac:dyDescent="0.35">
      <c r="A112" s="185">
        <v>2301</v>
      </c>
      <c r="B112" s="185">
        <v>456</v>
      </c>
      <c r="C112" s="150" t="s">
        <v>165</v>
      </c>
      <c r="D112" s="153"/>
      <c r="E112" s="230"/>
      <c r="F112" s="226"/>
      <c r="G112" t="str">
        <f t="shared" ref="G112:G115" si="12">"INSERT INTO xOccupancy (Code, OccupancyName, OccupancyDescription, CodeRange, CategoryName) VALUES ("&amp;A112&amp;", '"&amp;C112&amp;"', '"&amp;D112&amp;"', '"&amp;$E$111&amp;"', '"&amp;$F$111&amp;"')"</f>
        <v>INSERT INTO xOccupancy (Code, OccupancyName, OccupancyDescription, CodeRange, CategoryName) VALUES (2301, 'Industrial Facilities Model, IFM: Semi-conductor and related devices', '', '2300 - 2349', 'IFM High Technology')</v>
      </c>
    </row>
    <row r="113" spans="1:7" ht="29" x14ac:dyDescent="0.35">
      <c r="A113" s="185">
        <v>2302</v>
      </c>
      <c r="B113" s="185">
        <v>457</v>
      </c>
      <c r="C113" s="150" t="s">
        <v>166</v>
      </c>
      <c r="D113" s="153"/>
      <c r="E113" s="230"/>
      <c r="F113" s="226"/>
      <c r="G113" t="str">
        <f t="shared" si="12"/>
        <v>INSERT INTO xOccupancy (Code, OccupancyName, OccupancyDescription, CodeRange, CategoryName) VALUES (2302, 'Industrial Facilities Model, IFM: Electronic computer devices', '', '2300 - 2349', 'IFM High Technology')</v>
      </c>
    </row>
    <row r="114" spans="1:7" ht="29" x14ac:dyDescent="0.35">
      <c r="A114" s="185">
        <v>2303</v>
      </c>
      <c r="B114" s="185">
        <v>458</v>
      </c>
      <c r="C114" s="150" t="s">
        <v>167</v>
      </c>
      <c r="D114" s="153"/>
      <c r="E114" s="230"/>
      <c r="F114" s="226"/>
      <c r="G114" t="str">
        <f t="shared" si="12"/>
        <v>INSERT INTO xOccupancy (Code, OccupancyName, OccupancyDescription, CodeRange, CategoryName) VALUES (2303, 'Industrial Facilities Model, IFM: Computer storage devices', '', '2300 - 2349', 'IFM High Technology')</v>
      </c>
    </row>
    <row r="115" spans="1:7" x14ac:dyDescent="0.35">
      <c r="A115" s="185">
        <v>2304</v>
      </c>
      <c r="B115" s="185">
        <v>459</v>
      </c>
      <c r="C115" s="150" t="s">
        <v>168</v>
      </c>
      <c r="D115" s="153"/>
      <c r="E115" s="230"/>
      <c r="F115" s="226"/>
      <c r="G115" t="str">
        <f t="shared" si="12"/>
        <v>INSERT INTO xOccupancy (Code, OccupancyName, OccupancyDescription, CodeRange, CategoryName) VALUES (2304, 'Industrial Facilities Model, IFM: Electron tubes', '', '2300 - 2349', 'IFM High Technology')</v>
      </c>
    </row>
    <row r="116" spans="1:7" x14ac:dyDescent="0.35">
      <c r="A116" s="186">
        <v>2305</v>
      </c>
      <c r="B116" s="186">
        <v>460</v>
      </c>
      <c r="C116" s="151" t="s">
        <v>169</v>
      </c>
      <c r="D116" s="154"/>
      <c r="E116" s="229"/>
      <c r="F116" s="227"/>
      <c r="G116" t="str">
        <f>"INSERT INTO xOccupancy (Code, OccupancyName, OccupancyDescription, CodeRange, CategoryName) VALUES ("&amp;A116&amp;", '"&amp;C116&amp;"', '"&amp;D116&amp;"', '"&amp;$E$111&amp;"', '"&amp;$F$111&amp;"')"</f>
        <v>INSERT INTO xOccupancy (Code, OccupancyName, OccupancyDescription, CodeRange, CategoryName) VALUES (2305, 'Industrial Facilities Model, IFM: Printed circuit boards', '', '2300 - 2349', 'IFM High Technology')</v>
      </c>
    </row>
    <row r="117" spans="1:7" ht="58" x14ac:dyDescent="0.35">
      <c r="A117" s="184">
        <v>2350</v>
      </c>
      <c r="B117" s="184">
        <v>463</v>
      </c>
      <c r="C117" s="149" t="s">
        <v>170</v>
      </c>
      <c r="D117" s="152" t="s">
        <v>2258</v>
      </c>
      <c r="E117" s="228" t="s">
        <v>1775</v>
      </c>
      <c r="F117" s="225" t="s">
        <v>1773</v>
      </c>
      <c r="G117" t="str">
        <f>"INSERT INTO xOccupancy (Code, OccupancyName, OccupancyDescription, CodeRange, CategoryName) VALUES ("&amp;A117&amp;", '"&amp;C117&amp;"', '"&amp;D117&amp;"', '"&amp;$E$117&amp;"', '"&amp;$F$117&amp;"')"</f>
        <v>INSERT INTO xOccupancy (Code, OccupancyName, OccupancyDescription, CodeRange, CategoryName) VALUES (2350,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18" spans="1:7" x14ac:dyDescent="0.35">
      <c r="A118" s="185">
        <v>2351</v>
      </c>
      <c r="B118" s="185">
        <v>464</v>
      </c>
      <c r="C118" s="150" t="s">
        <v>171</v>
      </c>
      <c r="D118" s="153"/>
      <c r="E118" s="230"/>
      <c r="F118" s="226"/>
      <c r="G118" t="str">
        <f t="shared" ref="G118" si="13">"INSERT INTO xOccupancy (Code, OccupancyName, OccupancyDescription, CodeRange, CategoryName) VALUES ("&amp;A118&amp;", '"&amp;C118&amp;"', '"&amp;D118&amp;"', '"&amp;$E$117&amp;"', '"&amp;$F$117&amp;"')"</f>
        <v>INSERT INTO xOccupancy (Code, OccupancyName, OccupancyDescription, CodeRange, CategoryName) VALUES (2351, 'Industrial Facilities Model, IFM: Heavy Constructions', '', '2350 - 2399', 'IFM Contractors')</v>
      </c>
    </row>
    <row r="119" spans="1:7" ht="29" x14ac:dyDescent="0.35">
      <c r="A119" s="186">
        <v>2352</v>
      </c>
      <c r="B119" s="186">
        <v>465</v>
      </c>
      <c r="C119" s="151" t="s">
        <v>172</v>
      </c>
      <c r="D119" s="154"/>
      <c r="E119" s="229"/>
      <c r="F119" s="227"/>
      <c r="G119" t="str">
        <f>"INSERT INTO xOccupancy (Code, OccupancyName, OccupancyDescription, CodeRange, CategoryName) VALUES ("&amp;A119&amp;", '"&amp;C119&amp;"', '"&amp;D119&amp;"', '"&amp;$E$117&amp;"', '"&amp;$F$117&amp;"')"</f>
        <v>INSERT INTO xOccupancy (Code, OccupancyName, OccupancyDescription, CodeRange, CategoryName) VALUES (2352, 'Industrial Facilities Model, IFM: Special Trade Contractors', '', '2350 - 2399', 'IFM Contractors')</v>
      </c>
    </row>
    <row r="120" spans="1:7" ht="43.5" x14ac:dyDescent="0.35">
      <c r="A120" s="184">
        <v>2400</v>
      </c>
      <c r="B120" s="184">
        <v>470</v>
      </c>
      <c r="C120" s="149" t="s">
        <v>173</v>
      </c>
      <c r="D120" s="152" t="s">
        <v>2259</v>
      </c>
      <c r="E120" s="228" t="s">
        <v>1777</v>
      </c>
      <c r="F120" s="225" t="s">
        <v>1776</v>
      </c>
      <c r="G120" t="str">
        <f>"INSERT INTO xOccupancy (Code, OccupancyName, OccupancyDescription, CodeRange, CategoryName) VALUES ("&amp;A120&amp;", '"&amp;C120&amp;"', '"&amp;D120&amp;"', '"&amp;$E$120&amp;"', '"&amp;$F$120&amp;"')"</f>
        <v>INSERT INTO xOccupancy (Code, OccupancyName, OccupancyDescription, CodeRange, CategoryName) VALUES (2400,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1" spans="1:7" x14ac:dyDescent="0.35">
      <c r="A121" s="185">
        <v>2401</v>
      </c>
      <c r="B121" s="185">
        <v>471</v>
      </c>
      <c r="C121" s="150" t="s">
        <v>174</v>
      </c>
      <c r="D121" s="153"/>
      <c r="E121" s="230"/>
      <c r="F121" s="226"/>
      <c r="G121" t="str">
        <f t="shared" ref="G121:G123" si="14">"INSERT INTO xOccupancy (Code, OccupancyName, OccupancyDescription, CodeRange, CategoryName) VALUES ("&amp;A121&amp;", '"&amp;C121&amp;"', '"&amp;D121&amp;"', '"&amp;$E$120&amp;"', '"&amp;$F$120&amp;"')"</f>
        <v>INSERT INTO xOccupancy (Code, OccupancyName, OccupancyDescription, CodeRange, CategoryName) VALUES (2401, 'Industrial Facilities Model, IFM: Mining operations', '', '2400 - 2449', 'IFM Mining')</v>
      </c>
    </row>
    <row r="122" spans="1:7" x14ac:dyDescent="0.35">
      <c r="A122" s="185">
        <v>2402</v>
      </c>
      <c r="B122" s="185">
        <v>472</v>
      </c>
      <c r="C122" s="150" t="s">
        <v>175</v>
      </c>
      <c r="D122" s="153"/>
      <c r="E122" s="230"/>
      <c r="F122" s="226"/>
      <c r="G122" t="str">
        <f t="shared" si="14"/>
        <v>INSERT INTO xOccupancy (Code, OccupancyName, OccupancyDescription, CodeRange, CategoryName) VALUES (2402, 'Industrial Facilities Model, IFM: Metal mining', '', '2400 - 2449', 'IFM Mining')</v>
      </c>
    </row>
    <row r="123" spans="1:7" x14ac:dyDescent="0.35">
      <c r="A123" s="185">
        <v>2403</v>
      </c>
      <c r="B123" s="185">
        <v>473</v>
      </c>
      <c r="C123" s="150" t="s">
        <v>176</v>
      </c>
      <c r="D123" s="153"/>
      <c r="E123" s="230"/>
      <c r="F123" s="226"/>
      <c r="G123" t="str">
        <f t="shared" si="14"/>
        <v>INSERT INTO xOccupancy (Code, OccupancyName, OccupancyDescription, CodeRange, CategoryName) VALUES (2403, 'Industrial Facilities Model, IFM: Coal mining', '', '2400 - 2449', 'IFM Mining')</v>
      </c>
    </row>
    <row r="124" spans="1:7" ht="29" x14ac:dyDescent="0.35">
      <c r="A124" s="186">
        <v>2404</v>
      </c>
      <c r="B124" s="186">
        <v>474</v>
      </c>
      <c r="C124" s="151" t="s">
        <v>1774</v>
      </c>
      <c r="D124" s="154"/>
      <c r="E124" s="229"/>
      <c r="F124" s="227"/>
      <c r="G124" t="str">
        <f>"INSERT INTO xOccupancy (Code, OccupancyName, OccupancyDescription, CodeRange, CategoryName) VALUES ("&amp;A124&amp;", '"&amp;C124&amp;"', '"&amp;D124&amp;"', '"&amp;$E$120&amp;"', '"&amp;$F$120&amp;"')"</f>
        <v>INSERT INTO xOccupancy (Code, OccupancyName, OccupancyDescription, CodeRange, CategoryName) VALUES (2404, 'Industrial Facilities Model, IFM: Mining /Quarrying - Non-metallic mineral (except fuels)', '', '2400 - 2449', 'IFM Mining')</v>
      </c>
    </row>
    <row r="125" spans="1:7" ht="101.5" x14ac:dyDescent="0.35">
      <c r="A125" s="183">
        <v>2450</v>
      </c>
      <c r="B125" s="183">
        <v>475</v>
      </c>
      <c r="C125" s="57" t="s">
        <v>177</v>
      </c>
      <c r="D125" s="161" t="s">
        <v>2260</v>
      </c>
      <c r="E125" s="159" t="s">
        <v>1779</v>
      </c>
      <c r="F125" s="158" t="s">
        <v>1778</v>
      </c>
      <c r="G125" t="str">
        <f>"INSERT INTO xOccupancy (Code, OccupancyName, OccupancyDescription, CodeRange, CategoryName) VALUES ("&amp;A125&amp;", '"&amp;C125&amp;"', '"&amp;D125&amp;"', '"&amp;$E$125&amp;"', '"&amp;$F$125&amp;"')"</f>
        <v>INSERT INTO xOccupancy (Code, OccupancyName, OccupancyDescription, CodeRange, CategoryName) VALUES (2450,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26" spans="1:7" ht="29" x14ac:dyDescent="0.35">
      <c r="A126" s="184">
        <v>2500</v>
      </c>
      <c r="B126" s="184">
        <v>476</v>
      </c>
      <c r="C126" s="162" t="s">
        <v>178</v>
      </c>
      <c r="D126" s="163" t="s">
        <v>2261</v>
      </c>
      <c r="E126" s="228" t="s">
        <v>1787</v>
      </c>
      <c r="F126" s="225" t="s">
        <v>1780</v>
      </c>
      <c r="G126" t="str">
        <f>"INSERT INTO xOccupancy (Code, OccupancyName, OccupancyDescription, CodeRange, CategoryName) VALUES ("&amp;A126&amp;", '"&amp;C126&amp;"', '"&amp;D126&amp;"', '"&amp;$E$126&amp;"', '"&amp;$F$126&amp;"')"</f>
        <v>INSERT INTO xOccupancy (Code, OccupancyName, OccupancyDescription, CodeRange, CategoryName) VALUES (2500, 'Industrial Facilities Model, IFM: Hydro-Electric Power Systems- General', 'Establishments engaged in the generation, transmission, and/or distribution of electric energy for sale. Includes electric power generation, transmission, dams, or distribution.', '2500-2549', 'IFM Electric')</v>
      </c>
    </row>
    <row r="127" spans="1:7" ht="29" x14ac:dyDescent="0.35">
      <c r="A127" s="185">
        <v>2510</v>
      </c>
      <c r="B127" s="185">
        <v>477</v>
      </c>
      <c r="C127" s="164" t="s">
        <v>179</v>
      </c>
      <c r="D127" s="165" t="s">
        <v>2262</v>
      </c>
      <c r="E127" s="230"/>
      <c r="F127" s="226"/>
      <c r="G127" t="str">
        <f t="shared" ref="G127:G130" si="15">"INSERT INTO xOccupancy (Code, OccupancyName, OccupancyDescription, CodeRange, CategoryName) VALUES ("&amp;A127&amp;", '"&amp;C127&amp;"', '"&amp;D127&amp;"', '"&amp;$E$126&amp;"', '"&amp;$F$126&amp;"')"</f>
        <v>INSERT INTO xOccupancy (Code, OccupancyName, OccupancyDescription, CodeRange, CategoryName) VALUES (2510, 'Industrial Facilities Model, IFM: Thermo-Electric Power Systems- General', 'Establishments engaged in the generation, transmission, and/or distribution of electric energy for sale. Includes electric power generation, transmission, or distribution.', '2500-2549', 'IFM Electric')</v>
      </c>
    </row>
    <row r="128" spans="1:7" ht="29" x14ac:dyDescent="0.35">
      <c r="A128" s="185">
        <v>2520</v>
      </c>
      <c r="B128" s="185">
        <v>478</v>
      </c>
      <c r="C128" s="150" t="s">
        <v>180</v>
      </c>
      <c r="D128" s="153"/>
      <c r="E128" s="230"/>
      <c r="F128" s="226"/>
      <c r="G128" t="str">
        <f t="shared" si="15"/>
        <v>INSERT INTO xOccupancy (Code, OccupancyName, OccupancyDescription, CodeRange, CategoryName) VALUES (2520, 'Industrial Facilities Model, IFM: Nuclear Power Systems All- General', '', '2500-2549', 'IFM Electric')</v>
      </c>
    </row>
    <row r="129" spans="1:7" ht="101.5" x14ac:dyDescent="0.35">
      <c r="A129" s="185">
        <v>2530</v>
      </c>
      <c r="B129" s="185">
        <v>479</v>
      </c>
      <c r="C129" s="150" t="s">
        <v>181</v>
      </c>
      <c r="D129" s="153" t="s">
        <v>2263</v>
      </c>
      <c r="E129" s="230"/>
      <c r="F129" s="226"/>
      <c r="G129" t="str">
        <f t="shared" si="15"/>
        <v>INSERT INTO xOccupancy (Code, OccupancyName, OccupancyDescription, CodeRange, CategoryName) VALUES (2530,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30" spans="1:7" x14ac:dyDescent="0.35">
      <c r="A130" s="187">
        <v>2541</v>
      </c>
      <c r="B130" s="187" t="s">
        <v>61</v>
      </c>
      <c r="C130" s="166" t="s">
        <v>2712</v>
      </c>
      <c r="D130" s="167"/>
      <c r="E130" s="230"/>
      <c r="F130" s="226"/>
      <c r="G130" t="str">
        <f t="shared" si="15"/>
        <v>INSERT INTO xOccupancy (Code, OccupancyName, OccupancyDescription, CodeRange, CategoryName) VALUES (2541, 'Industrial Facilities Model, IFM: Solar panel plant', '', '2500-2549', 'IFM Electric')</v>
      </c>
    </row>
    <row r="131" spans="1:7" x14ac:dyDescent="0.35">
      <c r="A131" s="188">
        <v>2542</v>
      </c>
      <c r="B131" s="188" t="s">
        <v>61</v>
      </c>
      <c r="C131" s="168" t="s">
        <v>2713</v>
      </c>
      <c r="D131" s="169"/>
      <c r="E131" s="229"/>
      <c r="F131" s="227"/>
      <c r="G131" t="str">
        <f>"INSERT INTO xOccupancy (Code, OccupancyName, OccupancyDescription, CodeRange, CategoryName) VALUES ("&amp;A131&amp;", '"&amp;C131&amp;"', '"&amp;D131&amp;"', '"&amp;$E$126&amp;"', '"&amp;$F$126&amp;"')"</f>
        <v>INSERT INTO xOccupancy (Code, OccupancyName, OccupancyDescription, CodeRange, CategoryName) VALUES (2542, 'Industrial Facilities Model, IFM: Wind plant', '', '2500-2549', 'IFM Electric')</v>
      </c>
    </row>
    <row r="132" spans="1:7" ht="29" x14ac:dyDescent="0.35">
      <c r="A132" s="184">
        <v>2550</v>
      </c>
      <c r="B132" s="184">
        <v>480</v>
      </c>
      <c r="C132" s="149" t="s">
        <v>182</v>
      </c>
      <c r="D132" s="152" t="s">
        <v>2264</v>
      </c>
      <c r="E132" s="228" t="s">
        <v>1788</v>
      </c>
      <c r="F132" s="228" t="s">
        <v>1786</v>
      </c>
      <c r="G132" t="str">
        <f>"INSERT INTO xOccupancy (Code, OccupancyName, OccupancyDescription, CodeRange, CategoryName) VALUES ("&amp;A132&amp;", '"&amp;C132&amp;"', '"&amp;D132&amp;"', '"&amp;$E$132&amp;"', '"&amp;$F$132&amp;"')"</f>
        <v>INSERT INTO xOccupancy (Code, OccupancyName, OccupancyDescription, CodeRange, CategoryName) VALUES (2550, 'Industrial Facilities Model, IFM: Potable water Systems- General', 'Establishments primarily engaged in distributing water for sale for domestic, commercial, and industrial use.', '2550 - 2599', 'IFM Water')</v>
      </c>
    </row>
    <row r="133" spans="1:7" ht="72.5" x14ac:dyDescent="0.35">
      <c r="A133" s="186">
        <v>2560</v>
      </c>
      <c r="B133" s="186">
        <v>481</v>
      </c>
      <c r="C133" s="151" t="s">
        <v>183</v>
      </c>
      <c r="D133" s="154" t="s">
        <v>2265</v>
      </c>
      <c r="E133" s="229"/>
      <c r="F133" s="229"/>
      <c r="G133" t="str">
        <f>"INSERT INTO xOccupancy (Code, OccupancyName, OccupancyDescription, CodeRange, CategoryName) VALUES ("&amp;A133&amp;", '"&amp;C133&amp;"', '"&amp;D133&amp;"', '"&amp;$E$132&amp;"', '"&amp;$F$132&amp;"')"</f>
        <v>INSERT INTO xOccupancy (Code, OccupancyName, OccupancyDescription, CodeRange, CategoryName) VALUES (2560,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34" spans="1:7" ht="29" x14ac:dyDescent="0.35">
      <c r="A134" s="183">
        <v>2600</v>
      </c>
      <c r="B134" s="183">
        <v>482</v>
      </c>
      <c r="C134" s="57" t="s">
        <v>1781</v>
      </c>
      <c r="D134" s="66" t="s">
        <v>2266</v>
      </c>
      <c r="E134" s="159" t="s">
        <v>1789</v>
      </c>
      <c r="F134" s="158" t="s">
        <v>1785</v>
      </c>
      <c r="G134" t="str">
        <f>"INSERT INTO xOccupancy (Code, OccupancyName, OccupancyDescription, CodeRange, CategoryName) VALUES ("&amp;A134&amp;", '"&amp;C134&amp;"', '"&amp;D134&amp;"', '"&amp;$E$134&amp;"', '"&amp;$F$134&amp;"')"</f>
        <v>INSERT INTO xOccupancy (Code, OccupancyName, OccupancyDescription, CodeRange, CategoryName) VALUES (2600, 'Industrial Facilities Model, IFM: Gas Processing Systems - General', 'Establishments engaged in the transmission and distribution and/or storage of natural gas for sale.', '2600 - 2649', 'IFM Gass Processing')</v>
      </c>
    </row>
    <row r="135" spans="1:7" ht="29" x14ac:dyDescent="0.35">
      <c r="A135" s="189">
        <v>2650</v>
      </c>
      <c r="B135" s="189">
        <v>483</v>
      </c>
      <c r="C135" s="58" t="s">
        <v>2638</v>
      </c>
      <c r="D135" s="66"/>
      <c r="E135" s="159" t="s">
        <v>1790</v>
      </c>
      <c r="F135" s="158" t="s">
        <v>1784</v>
      </c>
      <c r="G135" t="str">
        <f>"INSERT INTO xOccupancy (Code, OccupancyName, OccupancyDescription, CodeRange, CategoryName) VALUES ("&amp;A135&amp;", '"&amp;C135&amp;"', '"&amp;D135&amp;"', '"&amp;$E$135&amp;"', '"&amp;$F$135&amp;"')"</f>
        <v>INSERT INTO xOccupancy (Code, OccupancyName, OccupancyDescription, CodeRange, CategoryName) VALUES (2650, 'Industrial Facilities Model, IFM Communication Systems -General', '', '2650 - 2699', 'IFM Communications')</v>
      </c>
    </row>
    <row r="136" spans="1:7" x14ac:dyDescent="0.35">
      <c r="A136" s="189">
        <v>2700</v>
      </c>
      <c r="B136" s="189">
        <v>484</v>
      </c>
      <c r="C136" s="58" t="s">
        <v>196</v>
      </c>
      <c r="D136" s="66"/>
      <c r="E136" s="159" t="s">
        <v>1791</v>
      </c>
      <c r="F136" s="158" t="s">
        <v>1783</v>
      </c>
      <c r="G136" t="str">
        <f>"INSERT INTO xOccupancy (Code, OccupancyName, OccupancyDescription, CodeRange, CategoryName) VALUES ("&amp;A136&amp;", '"&amp;C136&amp;"', '"&amp;D136&amp;"', '"&amp;$E$136&amp;"', '"&amp;$F$136&amp;"')"</f>
        <v>INSERT INTO xOccupancy (Code, OccupancyName, OccupancyDescription, CodeRange, CategoryName) VALUES (2700, 'Agriculture Systems - General', '', '2700 - 2749', 'IFM Agriculture')</v>
      </c>
    </row>
    <row r="137" spans="1:7" x14ac:dyDescent="0.35">
      <c r="A137" s="184">
        <v>2750</v>
      </c>
      <c r="B137" s="184">
        <v>485</v>
      </c>
      <c r="C137" s="149" t="s">
        <v>2637</v>
      </c>
      <c r="D137" s="152"/>
      <c r="E137" s="228" t="s">
        <v>1834</v>
      </c>
      <c r="F137" s="225" t="s">
        <v>1782</v>
      </c>
      <c r="G137" t="str">
        <f>"INSERT INTO xOccupancy (Code, OccupancyName, OccupancyDescription, CodeRange, CategoryName) VALUES ("&amp;A137&amp;", '"&amp;C137&amp;"', '"&amp;D137&amp;"', '"&amp;$E$137&amp;"', '"&amp;$F$137&amp;"')"</f>
        <v>INSERT INTO xOccupancy (Code, OccupancyName, OccupancyDescription, CodeRange, CategoryName) VALUES (2750, 'Industrial Facilities Model, IFM: Bus Systems - General', '', '2750 - 2799', 'IFM transportation')</v>
      </c>
    </row>
    <row r="138" spans="1:7" x14ac:dyDescent="0.35">
      <c r="A138" s="185">
        <v>2760</v>
      </c>
      <c r="B138" s="185">
        <v>486</v>
      </c>
      <c r="C138" s="150" t="s">
        <v>184</v>
      </c>
      <c r="D138" s="153"/>
      <c r="E138" s="230"/>
      <c r="F138" s="226"/>
      <c r="G138" t="str">
        <f t="shared" ref="G138:G139" si="16">"INSERT INTO xOccupancy (Code, OccupancyName, OccupancyDescription, CodeRange, CategoryName) VALUES ("&amp;A138&amp;", '"&amp;C138&amp;"', '"&amp;D138&amp;"', '"&amp;$E$137&amp;"', '"&amp;$F$137&amp;"')"</f>
        <v>INSERT INTO xOccupancy (Code, OccupancyName, OccupancyDescription, CodeRange, CategoryName) VALUES (2760, 'Industrial Facilities Model, IFM: Port Systems', '', '2750 - 2799', 'IFM transportation')</v>
      </c>
    </row>
    <row r="139" spans="1:7" x14ac:dyDescent="0.35">
      <c r="A139" s="185">
        <v>2770</v>
      </c>
      <c r="B139" s="185">
        <v>487</v>
      </c>
      <c r="C139" s="150" t="s">
        <v>185</v>
      </c>
      <c r="D139" s="153"/>
      <c r="E139" s="230"/>
      <c r="F139" s="226"/>
      <c r="G139" t="str">
        <f t="shared" si="16"/>
        <v>INSERT INTO xOccupancy (Code, OccupancyName, OccupancyDescription, CodeRange, CategoryName) VALUES (2770, 'Industrial Facilities Model, IFM: Ferry Systems', '', '2750 - 2799', 'IFM transportation')</v>
      </c>
    </row>
    <row r="140" spans="1:7" ht="29" x14ac:dyDescent="0.35">
      <c r="A140" s="186">
        <v>2780</v>
      </c>
      <c r="B140" s="186">
        <v>488</v>
      </c>
      <c r="C140" s="151" t="s">
        <v>2636</v>
      </c>
      <c r="D140" s="154"/>
      <c r="E140" s="229"/>
      <c r="F140" s="227"/>
      <c r="G140" t="str">
        <f>"INSERT INTO xOccupancy (Code, OccupancyName, OccupancyDescription, CodeRange, CategoryName) VALUES ("&amp;A140&amp;", '"&amp;C140&amp;"', '"&amp;D140&amp;"', '"&amp;$E$137&amp;"', '"&amp;$F$137&amp;"')"</f>
        <v>INSERT INTO xOccupancy (Code, OccupancyName, OccupancyDescription, CodeRange, CategoryName) VALUES (2780, 'Industrial Facilities Model, IFM: Airport Systems - General', '', '2750 - 2799', 'IFM transportation')</v>
      </c>
    </row>
    <row r="141" spans="1:7" x14ac:dyDescent="0.35">
      <c r="A141" s="190">
        <v>3000</v>
      </c>
      <c r="B141" s="190">
        <v>900</v>
      </c>
      <c r="C141" s="59" t="s">
        <v>343</v>
      </c>
      <c r="D141" s="67" t="s">
        <v>2311</v>
      </c>
      <c r="E141" s="160">
        <v>3000</v>
      </c>
      <c r="F141" s="160" t="s">
        <v>1794</v>
      </c>
      <c r="G141" t="str">
        <f>"INSERT INTO xOccupancy (Code, OccupancyName, OccupancyDescription, CodeRange, CategoryName) VALUES ("&amp;A141&amp;", '"&amp;C141&amp;"', '"&amp;D141&amp;"', '"&amp;$E$141&amp;"', '"&amp;$F$141&amp;"')"</f>
        <v>INSERT INTO xOccupancy (Code, OccupancyName, OccupancyDescription, CodeRange, CategoryName) VALUES (3000, 'Offshore, Unknown', 'The offshore platform occupancy is unknown.', '3000', 'Offshore unknown')</v>
      </c>
    </row>
    <row r="142" spans="1:7" ht="14.5" customHeight="1" x14ac:dyDescent="0.35">
      <c r="A142" s="191">
        <v>3001</v>
      </c>
      <c r="B142" s="191">
        <v>901</v>
      </c>
      <c r="C142" s="170" t="s">
        <v>186</v>
      </c>
      <c r="D142" s="171" t="s">
        <v>2313</v>
      </c>
      <c r="E142" s="231" t="s">
        <v>1793</v>
      </c>
      <c r="F142" s="234" t="s">
        <v>1792</v>
      </c>
      <c r="G142" t="str">
        <f>"INSERT INTO xOccupancy (Code, OccupancyName, OccupancyDescription, CodeRange, CategoryName) VALUES ("&amp;A142&amp;", '"&amp;C142&amp;"', '"&amp;D142&amp;"', '"&amp;$E$142&amp;"', '"&amp;$F$142&amp;"')"</f>
        <v>INSERT INTO xOccupancy (Code, OccupancyName, OccupancyDescription, CodeRange, CategoryName) VALUES (3001, 'Offshore, Oil production only', 'Offshore platforms that produce oil only.', '3001 - 3999', 'Offshore')</v>
      </c>
    </row>
    <row r="143" spans="1:7" x14ac:dyDescent="0.35">
      <c r="A143" s="192">
        <v>3002</v>
      </c>
      <c r="B143" s="192">
        <v>902</v>
      </c>
      <c r="C143" s="172" t="s">
        <v>187</v>
      </c>
      <c r="D143" s="173" t="s">
        <v>2314</v>
      </c>
      <c r="E143" s="232"/>
      <c r="F143" s="235"/>
      <c r="G143" t="str">
        <f t="shared" ref="G143:G171" si="17">"INSERT INTO xOccupancy (Code, OccupancyName, OccupancyDescription, CodeRange, CategoryName) VALUES ("&amp;A143&amp;", '"&amp;C143&amp;"', '"&amp;D143&amp;"', '"&amp;$E$142&amp;"', '"&amp;$F$142&amp;"')"</f>
        <v>INSERT INTO xOccupancy (Code, OccupancyName, OccupancyDescription, CodeRange, CategoryName) VALUES (3002, 'Offshore, Gas production only', 'Offshore platforms that produce gas only.', '3001 - 3999', 'Offshore')</v>
      </c>
    </row>
    <row r="144" spans="1:7" x14ac:dyDescent="0.35">
      <c r="A144" s="192">
        <v>3003</v>
      </c>
      <c r="B144" s="192">
        <v>903</v>
      </c>
      <c r="C144" s="172" t="s">
        <v>188</v>
      </c>
      <c r="D144" s="173" t="s">
        <v>2315</v>
      </c>
      <c r="E144" s="232"/>
      <c r="F144" s="235"/>
      <c r="G144" t="str">
        <f t="shared" si="17"/>
        <v>INSERT INTO xOccupancy (Code, OccupancyName, OccupancyDescription, CodeRange, CategoryName) VALUES (3003, 'Offshore, No production', 'Offshore platforms that do not produce oil or gas.', '3001 - 3999', 'Offshore')</v>
      </c>
    </row>
    <row r="145" spans="1:7" x14ac:dyDescent="0.35">
      <c r="A145" s="192">
        <v>3004</v>
      </c>
      <c r="B145" s="192">
        <v>904</v>
      </c>
      <c r="C145" s="172" t="s">
        <v>189</v>
      </c>
      <c r="D145" s="173" t="s">
        <v>2316</v>
      </c>
      <c r="E145" s="232"/>
      <c r="F145" s="235"/>
      <c r="G145" t="str">
        <f t="shared" si="17"/>
        <v>INSERT INTO xOccupancy (Code, OccupancyName, OccupancyDescription, CodeRange, CategoryName) VALUES (3004, 'Offshore, Oil and gas production', 'Offshore platforms that produce oil and gas.', '3001 - 3999', 'Offshore')</v>
      </c>
    </row>
    <row r="146" spans="1:7" x14ac:dyDescent="0.35">
      <c r="A146" s="192">
        <v>3005</v>
      </c>
      <c r="B146" s="192">
        <v>905</v>
      </c>
      <c r="C146" s="172" t="s">
        <v>190</v>
      </c>
      <c r="D146" s="173" t="s">
        <v>2317</v>
      </c>
      <c r="E146" s="232"/>
      <c r="F146" s="235"/>
      <c r="G146" t="str">
        <f t="shared" si="17"/>
        <v>INSERT INTO xOccupancy (Code, OccupancyName, OccupancyDescription, CodeRange, CategoryName) VALUES (3005, 'Offshore, Drilling', 'Platforms used for drilling.', '3001 - 3999', 'Offshore')</v>
      </c>
    </row>
    <row r="147" spans="1:7" ht="29" x14ac:dyDescent="0.35">
      <c r="A147" s="192">
        <v>3006</v>
      </c>
      <c r="B147" s="192">
        <v>906</v>
      </c>
      <c r="C147" s="172" t="s">
        <v>191</v>
      </c>
      <c r="D147" s="173" t="s">
        <v>2318</v>
      </c>
      <c r="E147" s="232"/>
      <c r="F147" s="235"/>
      <c r="G147" t="str">
        <f t="shared" si="17"/>
        <v>INSERT INTO xOccupancy (Code, OccupancyName, OccupancyDescription, CodeRange, CategoryName) VALUES (3006, 'Offshore, Workover', 'Platforms that repair or stimulate existing production wells for the purpose of restoring, prolonging, or enhancing the production of hydrocarbons.', '3001 - 3999', 'Offshore')</v>
      </c>
    </row>
    <row r="148" spans="1:7" x14ac:dyDescent="0.35">
      <c r="A148" s="192">
        <v>3007</v>
      </c>
      <c r="B148" s="192">
        <v>907</v>
      </c>
      <c r="C148" s="172" t="s">
        <v>192</v>
      </c>
      <c r="D148" s="173" t="s">
        <v>2319</v>
      </c>
      <c r="E148" s="232"/>
      <c r="F148" s="235"/>
      <c r="G148" t="str">
        <f t="shared" si="17"/>
        <v>INSERT INTO xOccupancy (Code, OccupancyName, OccupancyDescription, CodeRange, CategoryName) VALUES (3007, 'Offshore, Ready stacked', 'Rigs that are not under contract but generally are ready for service.', '3001 - 3999', 'Offshore')</v>
      </c>
    </row>
    <row r="149" spans="1:7" x14ac:dyDescent="0.35">
      <c r="A149" s="192">
        <v>3008</v>
      </c>
      <c r="B149" s="192">
        <v>908</v>
      </c>
      <c r="C149" s="172" t="s">
        <v>193</v>
      </c>
      <c r="D149" s="173" t="s">
        <v>2320</v>
      </c>
      <c r="E149" s="232"/>
      <c r="F149" s="235"/>
      <c r="G149" t="str">
        <f t="shared" si="17"/>
        <v>INSERT INTO xOccupancy (Code, OccupancyName, OccupancyDescription, CodeRange, CategoryName) VALUES (3008, 'Offshore, Waiting on location', 'Waiting on location.', '3001 - 3999', 'Offshore')</v>
      </c>
    </row>
    <row r="150" spans="1:7" x14ac:dyDescent="0.35">
      <c r="A150" s="192">
        <v>3009</v>
      </c>
      <c r="B150" s="192">
        <v>909</v>
      </c>
      <c r="C150" s="172" t="s">
        <v>2639</v>
      </c>
      <c r="D150" s="173" t="s">
        <v>1817</v>
      </c>
      <c r="E150" s="232"/>
      <c r="F150" s="235"/>
      <c r="G150" t="str">
        <f t="shared" si="17"/>
        <v>INSERT INTO xOccupancy (Code, OccupancyName, OccupancyDescription, CodeRange, CategoryName) VALUES (3009, 'Offshore, Pipelines', 'Pipelines', '3001 - 3999', 'Offshore')</v>
      </c>
    </row>
    <row r="151" spans="1:7" x14ac:dyDescent="0.35">
      <c r="A151" s="193">
        <v>3010</v>
      </c>
      <c r="B151" s="193" t="s">
        <v>61</v>
      </c>
      <c r="C151" s="172" t="s">
        <v>1905</v>
      </c>
      <c r="D151" s="173"/>
      <c r="E151" s="232"/>
      <c r="F151" s="235"/>
      <c r="G151" t="str">
        <f t="shared" si="17"/>
        <v>INSERT INTO xOccupancy (Code, OccupancyName, OccupancyDescription, CodeRange, CategoryName) VALUES (3010, 'Barge, support vessel, seismic vessel', '', '3001 - 3999', 'Offshore')</v>
      </c>
    </row>
    <row r="152" spans="1:7" ht="29" x14ac:dyDescent="0.35">
      <c r="A152" s="193">
        <v>3011</v>
      </c>
      <c r="B152" s="193" t="s">
        <v>61</v>
      </c>
      <c r="C152" s="172" t="s">
        <v>1906</v>
      </c>
      <c r="D152" s="173"/>
      <c r="E152" s="232"/>
      <c r="F152" s="235"/>
      <c r="G152" t="str">
        <f t="shared" si="17"/>
        <v>INSERT INTO xOccupancy (Code, OccupancyName, OccupancyDescription, CodeRange, CategoryName) VALUES (3011, 'Buoy (single point mooring - SPM, catenary anchor leg mooring - CALM)', '', '3001 - 3999', 'Offshore')</v>
      </c>
    </row>
    <row r="153" spans="1:7" x14ac:dyDescent="0.35">
      <c r="A153" s="193">
        <v>3012</v>
      </c>
      <c r="B153" s="193" t="s">
        <v>61</v>
      </c>
      <c r="C153" s="172" t="s">
        <v>1907</v>
      </c>
      <c r="D153" s="173"/>
      <c r="E153" s="232"/>
      <c r="F153" s="235"/>
      <c r="G153" t="str">
        <f t="shared" si="17"/>
        <v>INSERT INTO xOccupancy (Code, OccupancyName, OccupancyDescription, CodeRange, CategoryName) VALUES (3012, 'Crane barge or pipelay vessel', '', '3001 - 3999', 'Offshore')</v>
      </c>
    </row>
    <row r="154" spans="1:7" x14ac:dyDescent="0.35">
      <c r="A154" s="193">
        <v>3013</v>
      </c>
      <c r="B154" s="193" t="s">
        <v>61</v>
      </c>
      <c r="C154" s="172" t="s">
        <v>1908</v>
      </c>
      <c r="D154" s="173"/>
      <c r="E154" s="232"/>
      <c r="F154" s="235"/>
      <c r="G154" t="str">
        <f t="shared" si="17"/>
        <v>INSERT INTO xOccupancy (Code, OccupancyName, OccupancyDescription, CodeRange, CategoryName) VALUES (3013, 'Drill ship', '', '3001 - 3999', 'Offshore')</v>
      </c>
    </row>
    <row r="155" spans="1:7" ht="29" x14ac:dyDescent="0.35">
      <c r="A155" s="193">
        <v>3014</v>
      </c>
      <c r="B155" s="193" t="s">
        <v>61</v>
      </c>
      <c r="C155" s="172" t="s">
        <v>1909</v>
      </c>
      <c r="D155" s="173"/>
      <c r="E155" s="232"/>
      <c r="F155" s="235"/>
      <c r="G155" t="str">
        <f t="shared" si="17"/>
        <v>INSERT INTO xOccupancy (Code, OccupancyName, OccupancyDescription, CodeRange, CategoryName) VALUES (3014, 'Floating liquefied natural gas (LNG), gas to liquid (GTL) vessel', '', '3001 - 3999', 'Offshore')</v>
      </c>
    </row>
    <row r="156" spans="1:7" ht="29" x14ac:dyDescent="0.35">
      <c r="A156" s="193">
        <v>3015</v>
      </c>
      <c r="B156" s="193" t="s">
        <v>61</v>
      </c>
      <c r="C156" s="172" t="s">
        <v>1910</v>
      </c>
      <c r="D156" s="173"/>
      <c r="E156" s="232"/>
      <c r="F156" s="235"/>
      <c r="G156" t="str">
        <f t="shared" si="17"/>
        <v>INSERT INTO xOccupancy (Code, OccupancyName, OccupancyDescription, CodeRange, CategoryName) VALUES (3015, 'Floating, production, storage and off-loading vessel (FPSO)', '', '3001 - 3999', 'Offshore')</v>
      </c>
    </row>
    <row r="157" spans="1:7" x14ac:dyDescent="0.35">
      <c r="A157" s="193">
        <v>3016</v>
      </c>
      <c r="B157" s="193" t="s">
        <v>61</v>
      </c>
      <c r="C157" s="172" t="s">
        <v>1911</v>
      </c>
      <c r="D157" s="173"/>
      <c r="E157" s="232"/>
      <c r="F157" s="235"/>
      <c r="G157" t="str">
        <f t="shared" si="17"/>
        <v>INSERT INTO xOccupancy (Code, OccupancyName, OccupancyDescription, CodeRange, CategoryName) VALUES (3016, 'Floating, storage and off-loading vessel (FSO)', '', '3001 - 3999', 'Offshore')</v>
      </c>
    </row>
    <row r="158" spans="1:7" x14ac:dyDescent="0.35">
      <c r="A158" s="193">
        <v>3017</v>
      </c>
      <c r="B158" s="193" t="s">
        <v>61</v>
      </c>
      <c r="C158" s="172" t="s">
        <v>1912</v>
      </c>
      <c r="D158" s="173"/>
      <c r="E158" s="232"/>
      <c r="F158" s="235"/>
      <c r="G158" t="str">
        <f t="shared" si="17"/>
        <v>INSERT INTO xOccupancy (Code, OccupancyName, OccupancyDescription, CodeRange, CategoryName) VALUES (3017, 'Offshore complex (bridge linked fixed steel structures)', '', '3001 - 3999', 'Offshore')</v>
      </c>
    </row>
    <row r="159" spans="1:7" x14ac:dyDescent="0.35">
      <c r="A159" s="193">
        <v>3018</v>
      </c>
      <c r="B159" s="193" t="s">
        <v>61</v>
      </c>
      <c r="C159" s="172" t="s">
        <v>1913</v>
      </c>
      <c r="D159" s="173"/>
      <c r="E159" s="232"/>
      <c r="F159" s="235"/>
      <c r="G159" t="str">
        <f t="shared" si="17"/>
        <v>INSERT INTO xOccupancy (Code, OccupancyName, OccupancyDescription, CodeRange, CategoryName) VALUES (3018, 'Offshore concrete gravity based structure', '', '3001 - 3999', 'Offshore')</v>
      </c>
    </row>
    <row r="160" spans="1:7" x14ac:dyDescent="0.35">
      <c r="A160" s="193">
        <v>3019</v>
      </c>
      <c r="B160" s="193" t="s">
        <v>61</v>
      </c>
      <c r="C160" s="172" t="s">
        <v>1914</v>
      </c>
      <c r="D160" s="173"/>
      <c r="E160" s="232"/>
      <c r="F160" s="235"/>
      <c r="G160" t="str">
        <f t="shared" si="17"/>
        <v>INSERT INTO xOccupancy (Code, OccupancyName, OccupancyDescription, CodeRange, CategoryName) VALUES (3019, 'Offshore fixed steel structure', '', '3001 - 3999', 'Offshore')</v>
      </c>
    </row>
    <row r="161" spans="1:7" x14ac:dyDescent="0.35">
      <c r="A161" s="193">
        <v>3020</v>
      </c>
      <c r="B161" s="193" t="s">
        <v>61</v>
      </c>
      <c r="C161" s="172" t="s">
        <v>1915</v>
      </c>
      <c r="D161" s="173"/>
      <c r="E161" s="232"/>
      <c r="F161" s="235"/>
      <c r="G161" t="str">
        <f t="shared" si="17"/>
        <v>INSERT INTO xOccupancy (Code, OccupancyName, OccupancyDescription, CodeRange, CategoryName) VALUES (3020, 'Other floating production systems', '', '3001 - 3999', 'Offshore')</v>
      </c>
    </row>
    <row r="162" spans="1:7" x14ac:dyDescent="0.35">
      <c r="A162" s="193">
        <v>3021</v>
      </c>
      <c r="B162" s="193" t="s">
        <v>61</v>
      </c>
      <c r="C162" s="172" t="s">
        <v>1916</v>
      </c>
      <c r="D162" s="173"/>
      <c r="E162" s="232"/>
      <c r="F162" s="235"/>
      <c r="G162" t="str">
        <f t="shared" si="17"/>
        <v>INSERT INTO xOccupancy (Code, OccupancyName, OccupancyDescription, CodeRange, CategoryName) VALUES (3021, 'Self elevating jack-up with independent legs', '', '3001 - 3999', 'Offshore')</v>
      </c>
    </row>
    <row r="163" spans="1:7" x14ac:dyDescent="0.35">
      <c r="A163" s="193">
        <v>3022</v>
      </c>
      <c r="B163" s="193" t="s">
        <v>61</v>
      </c>
      <c r="C163" s="172" t="s">
        <v>1917</v>
      </c>
      <c r="D163" s="173"/>
      <c r="E163" s="232"/>
      <c r="F163" s="235"/>
      <c r="G163" t="str">
        <f t="shared" si="17"/>
        <v>INSERT INTO xOccupancy (Code, OccupancyName, OccupancyDescription, CodeRange, CategoryName) VALUES (3022, 'Self elevating jack-up with mat base', '', '3001 - 3999', 'Offshore')</v>
      </c>
    </row>
    <row r="164" spans="1:7" x14ac:dyDescent="0.35">
      <c r="A164" s="193">
        <v>3023</v>
      </c>
      <c r="B164" s="193" t="s">
        <v>61</v>
      </c>
      <c r="C164" s="172" t="s">
        <v>1918</v>
      </c>
      <c r="D164" s="173"/>
      <c r="E164" s="232"/>
      <c r="F164" s="235"/>
      <c r="G164" t="str">
        <f t="shared" si="17"/>
        <v>INSERT INTO xOccupancy (Code, OccupancyName, OccupancyDescription, CodeRange, CategoryName) VALUES (3023, 'Semi submersible drilling rig', '', '3001 - 3999', 'Offshore')</v>
      </c>
    </row>
    <row r="165" spans="1:7" x14ac:dyDescent="0.35">
      <c r="A165" s="193">
        <v>3024</v>
      </c>
      <c r="B165" s="193" t="s">
        <v>61</v>
      </c>
      <c r="C165" s="172" t="s">
        <v>1919</v>
      </c>
      <c r="D165" s="173"/>
      <c r="E165" s="232"/>
      <c r="F165" s="235"/>
      <c r="G165" t="str">
        <f t="shared" si="17"/>
        <v>INSERT INTO xOccupancy (Code, OccupancyName, OccupancyDescription, CodeRange, CategoryName) VALUES (3024, 'Semi submersible production platform', '', '3001 - 3999', 'Offshore')</v>
      </c>
    </row>
    <row r="166" spans="1:7" x14ac:dyDescent="0.35">
      <c r="A166" s="193">
        <v>3025</v>
      </c>
      <c r="B166" s="193" t="s">
        <v>61</v>
      </c>
      <c r="C166" s="172" t="s">
        <v>1920</v>
      </c>
      <c r="D166" s="173"/>
      <c r="E166" s="232"/>
      <c r="F166" s="235"/>
      <c r="G166" t="str">
        <f t="shared" si="17"/>
        <v>INSERT INTO xOccupancy (Code, OccupancyName, OccupancyDescription, CodeRange, CategoryName) VALUES (3025, 'Spar or tension leg platform', '', '3001 - 3999', 'Offshore')</v>
      </c>
    </row>
    <row r="167" spans="1:7" x14ac:dyDescent="0.35">
      <c r="A167" s="193">
        <v>3026</v>
      </c>
      <c r="B167" s="193" t="s">
        <v>61</v>
      </c>
      <c r="C167" s="172" t="s">
        <v>1921</v>
      </c>
      <c r="D167" s="173"/>
      <c r="E167" s="232"/>
      <c r="F167" s="235"/>
      <c r="G167" t="str">
        <f t="shared" si="17"/>
        <v>INSERT INTO xOccupancy (Code, OccupancyName, OccupancyDescription, CodeRange, CategoryName) VALUES (3026, 'Subsea equipment: deep (&gt; 200m and &lt;= 1500m)', '', '3001 - 3999', 'Offshore')</v>
      </c>
    </row>
    <row r="168" spans="1:7" x14ac:dyDescent="0.35">
      <c r="A168" s="193">
        <v>3027</v>
      </c>
      <c r="B168" s="193" t="s">
        <v>61</v>
      </c>
      <c r="C168" s="172" t="s">
        <v>1922</v>
      </c>
      <c r="D168" s="173"/>
      <c r="E168" s="232"/>
      <c r="F168" s="235"/>
      <c r="G168" t="str">
        <f t="shared" si="17"/>
        <v>INSERT INTO xOccupancy (Code, OccupancyName, OccupancyDescription, CodeRange, CategoryName) VALUES (3027, 'Subsea equipment: shallow (&lt; 200 m)', '', '3001 - 3999', 'Offshore')</v>
      </c>
    </row>
    <row r="169" spans="1:7" x14ac:dyDescent="0.35">
      <c r="A169" s="193">
        <v>3028</v>
      </c>
      <c r="B169" s="193" t="s">
        <v>61</v>
      </c>
      <c r="C169" s="172" t="s">
        <v>1923</v>
      </c>
      <c r="D169" s="173"/>
      <c r="E169" s="232"/>
      <c r="F169" s="235"/>
      <c r="G169" t="str">
        <f t="shared" si="17"/>
        <v>INSERT INTO xOccupancy (Code, OccupancyName, OccupancyDescription, CodeRange, CategoryName) VALUES (3028, 'Subsea equipment: ultra deep ( &gt; 1500m)', '', '3001 - 3999', 'Offshore')</v>
      </c>
    </row>
    <row r="170" spans="1:7" x14ac:dyDescent="0.35">
      <c r="A170" s="193">
        <v>3029</v>
      </c>
      <c r="B170" s="193" t="s">
        <v>61</v>
      </c>
      <c r="C170" s="172" t="s">
        <v>1924</v>
      </c>
      <c r="D170" s="173"/>
      <c r="E170" s="232"/>
      <c r="F170" s="235"/>
      <c r="G170" t="str">
        <f t="shared" si="17"/>
        <v>INSERT INTO xOccupancy (Code, OccupancyName, OccupancyDescription, CodeRange, CategoryName) VALUES (3029, 'Offshore pipeline: deep (&gt; 200m and &lt;= 1500m)', '', '3001 - 3999', 'Offshore')</v>
      </c>
    </row>
    <row r="171" spans="1:7" x14ac:dyDescent="0.35">
      <c r="A171" s="193">
        <v>3030</v>
      </c>
      <c r="B171" s="193" t="s">
        <v>61</v>
      </c>
      <c r="C171" s="172" t="s">
        <v>1925</v>
      </c>
      <c r="D171" s="173"/>
      <c r="E171" s="232"/>
      <c r="F171" s="235"/>
      <c r="G171" t="str">
        <f t="shared" si="17"/>
        <v>INSERT INTO xOccupancy (Code, OccupancyName, OccupancyDescription, CodeRange, CategoryName) VALUES (3030, 'Offshore pipeline: shallow (&lt;= 200m)', '', '3001 - 3999', 'Offshore')</v>
      </c>
    </row>
    <row r="172" spans="1:7" x14ac:dyDescent="0.35">
      <c r="A172" s="194">
        <v>3031</v>
      </c>
      <c r="B172" s="194" t="s">
        <v>61</v>
      </c>
      <c r="C172" s="174" t="s">
        <v>1926</v>
      </c>
      <c r="D172" s="175"/>
      <c r="E172" s="233"/>
      <c r="F172" s="236"/>
      <c r="G172" t="str">
        <f>"INSERT INTO xOccupancy (Code, OccupancyName, OccupancyDescription, CodeRange, CategoryName) VALUES ("&amp;A172&amp;", '"&amp;C172&amp;"', '"&amp;D172&amp;"', '"&amp;$E$142&amp;"', '"&amp;$F$142&amp;"')"</f>
        <v>INSERT INTO xOccupancy (Code, OccupancyName, OccupancyDescription, CodeRange, CategoryName) VALUES (3031, 'Offshore pipeline: ultra deep ( &gt; 1500m)', '', '3001 - 3999', 'Offshore')</v>
      </c>
    </row>
  </sheetData>
  <autoFilter ref="A1:F172" xr:uid="{00000000-0009-0000-0000-000002000000}"/>
  <mergeCells count="38">
    <mergeCell ref="E10:E33"/>
    <mergeCell ref="F10:F33"/>
    <mergeCell ref="E34:E43"/>
    <mergeCell ref="F34:F43"/>
    <mergeCell ref="E3:E9"/>
    <mergeCell ref="F3:F9"/>
    <mergeCell ref="E44:E54"/>
    <mergeCell ref="F44:F54"/>
    <mergeCell ref="E55:E60"/>
    <mergeCell ref="F55:F60"/>
    <mergeCell ref="E61:E65"/>
    <mergeCell ref="F61:F65"/>
    <mergeCell ref="E66:E69"/>
    <mergeCell ref="F66:F69"/>
    <mergeCell ref="E71:E79"/>
    <mergeCell ref="F71:F79"/>
    <mergeCell ref="E80:E91"/>
    <mergeCell ref="F80:F91"/>
    <mergeCell ref="E98:E106"/>
    <mergeCell ref="F98:F106"/>
    <mergeCell ref="E107:E110"/>
    <mergeCell ref="F107:F110"/>
    <mergeCell ref="E92:E97"/>
    <mergeCell ref="F92:F97"/>
    <mergeCell ref="E111:E116"/>
    <mergeCell ref="F111:F116"/>
    <mergeCell ref="E126:E131"/>
    <mergeCell ref="F126:F131"/>
    <mergeCell ref="E117:E119"/>
    <mergeCell ref="F117:F119"/>
    <mergeCell ref="E120:E124"/>
    <mergeCell ref="F120:F124"/>
    <mergeCell ref="F137:F140"/>
    <mergeCell ref="F132:F133"/>
    <mergeCell ref="E132:E133"/>
    <mergeCell ref="E137:E140"/>
    <mergeCell ref="E142:E172"/>
    <mergeCell ref="F142:F17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H186"/>
  <sheetViews>
    <sheetView zoomScale="80" zoomScaleNormal="80" workbookViewId="0">
      <selection activeCell="A18" sqref="A18"/>
    </sheetView>
  </sheetViews>
  <sheetFormatPr defaultRowHeight="14.5" x14ac:dyDescent="0.35"/>
  <cols>
    <col min="1" max="1" width="16.453125" style="34" customWidth="1"/>
    <col min="2" max="2" width="16.7265625" style="34" customWidth="1"/>
    <col min="3" max="3" width="57.1796875" style="12" bestFit="1" customWidth="1"/>
    <col min="4" max="4" width="82.453125" style="13" customWidth="1"/>
    <col min="5" max="5" width="17.1796875" style="29" customWidth="1"/>
    <col min="6" max="6" width="24.1796875" style="30" customWidth="1"/>
    <col min="7" max="7" width="16.1796875" style="12" customWidth="1"/>
    <col min="8" max="8" width="0" hidden="1" customWidth="1"/>
  </cols>
  <sheetData>
    <row r="1" spans="1:8" x14ac:dyDescent="0.35">
      <c r="A1" s="29" t="s">
        <v>1747</v>
      </c>
      <c r="B1" s="29" t="s">
        <v>1746</v>
      </c>
      <c r="C1" s="50" t="s">
        <v>2321</v>
      </c>
      <c r="D1" s="53" t="s">
        <v>1626</v>
      </c>
      <c r="E1" s="29" t="s">
        <v>1835</v>
      </c>
      <c r="F1" s="29" t="s">
        <v>1797</v>
      </c>
      <c r="G1" s="50"/>
    </row>
    <row r="2" spans="1:8" x14ac:dyDescent="0.35">
      <c r="A2" s="203">
        <v>5000</v>
      </c>
      <c r="B2" s="203">
        <v>100</v>
      </c>
      <c r="C2" s="51" t="s">
        <v>83</v>
      </c>
      <c r="D2" s="54" t="s">
        <v>2331</v>
      </c>
      <c r="E2" s="127">
        <v>5000</v>
      </c>
      <c r="F2" s="127" t="s">
        <v>83</v>
      </c>
      <c r="H2" t="str">
        <f>"INSERT INTO xConstruction (Code, ConstructionName, ConstructionDescription, CodeRange, CategoryName) VALUES ("&amp;A2&amp;", '"&amp;C2&amp;"', '"&amp;D2&amp;"', '"&amp;E2&amp;"', '"&amp;F2&amp;"')"</f>
        <v>INSERT INTO xConstruction (Code, ConstructionName, ConstructionDescription, CodeRange, CategoryName) VALUES (5000, 'Unknown', 'The construction class is not known.', '5000', 'Unknown')</v>
      </c>
    </row>
    <row r="3" spans="1:8" ht="72.5" x14ac:dyDescent="0.35">
      <c r="A3" s="34">
        <v>5050</v>
      </c>
      <c r="B3" s="34">
        <v>101</v>
      </c>
      <c r="C3" s="12" t="s">
        <v>234</v>
      </c>
      <c r="D3" s="13" t="s">
        <v>2332</v>
      </c>
      <c r="E3" s="240" t="s">
        <v>2735</v>
      </c>
      <c r="F3" s="255" t="s">
        <v>1827</v>
      </c>
      <c r="H3" t="str">
        <f>"INSERT INTO xConstruction (Code, ConstructionName, ConstructionDescription, CodeRange, CategoryName) VALUES ("&amp;A3&amp;", '"&amp;C3&amp;"', '"&amp;D3&amp;"', '"&amp;$E$3&amp;"', '"&amp;$F$3&amp;"')"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8" ht="43.5" x14ac:dyDescent="0.35">
      <c r="A4" s="34">
        <v>5051</v>
      </c>
      <c r="B4" s="34">
        <v>102</v>
      </c>
      <c r="C4" s="12" t="s">
        <v>235</v>
      </c>
      <c r="D4" s="13" t="s">
        <v>2333</v>
      </c>
      <c r="E4" s="258"/>
      <c r="F4" s="259"/>
      <c r="H4" t="str">
        <f t="shared" ref="H4:H9" si="0">"INSERT INTO xConstruction (Code, ConstructionName, ConstructionDescription, CodeRange, CategoryName) VALUES ("&amp;A4&amp;", '"&amp;C4&amp;"', '"&amp;D4&amp;"', '"&amp;$E$3&amp;"', '"&amp;$F$3&amp;"')"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8" ht="29" x14ac:dyDescent="0.35">
      <c r="A5" s="34">
        <v>5052</v>
      </c>
      <c r="B5" s="34">
        <v>103</v>
      </c>
      <c r="C5" s="12" t="s">
        <v>236</v>
      </c>
      <c r="D5" s="13" t="s">
        <v>2334</v>
      </c>
      <c r="E5" s="258"/>
      <c r="F5" s="259"/>
      <c r="H5" t="str">
        <f t="shared" si="0"/>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8" ht="29" x14ac:dyDescent="0.35">
      <c r="A6" s="34">
        <v>5053</v>
      </c>
      <c r="B6" s="34">
        <v>104</v>
      </c>
      <c r="C6" s="12" t="s">
        <v>237</v>
      </c>
      <c r="D6" s="13" t="s">
        <v>2335</v>
      </c>
      <c r="E6" s="258"/>
      <c r="F6" s="259"/>
      <c r="H6" t="str">
        <f t="shared" si="0"/>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8" x14ac:dyDescent="0.35">
      <c r="A7" s="34">
        <v>5054</v>
      </c>
      <c r="B7" s="34">
        <v>105</v>
      </c>
      <c r="C7" s="12" t="s">
        <v>238</v>
      </c>
      <c r="E7" s="258"/>
      <c r="F7" s="259"/>
      <c r="H7" t="str">
        <f t="shared" si="0"/>
        <v>INSERT INTO xConstruction (Code, ConstructionName, ConstructionDescription, CodeRange, CategoryName) VALUES (5054, 'Wood, Okabe', '', '5050 - 5099', 'Wood')</v>
      </c>
    </row>
    <row r="8" spans="1:8" x14ac:dyDescent="0.35">
      <c r="A8" s="34">
        <v>5055</v>
      </c>
      <c r="B8" s="34">
        <v>106</v>
      </c>
      <c r="C8" s="12" t="s">
        <v>239</v>
      </c>
      <c r="E8" s="258"/>
      <c r="F8" s="259"/>
      <c r="H8" t="str">
        <f t="shared" si="0"/>
        <v>INSERT INTO xConstruction (Code, ConstructionName, ConstructionDescription, CodeRange, CategoryName) VALUES (5055, 'Wood, Shinkabe', '', '5050 - 5099', 'Wood')</v>
      </c>
    </row>
    <row r="9" spans="1:8" ht="29" x14ac:dyDescent="0.35">
      <c r="A9" s="34">
        <v>5056</v>
      </c>
      <c r="B9" s="34">
        <v>107</v>
      </c>
      <c r="C9" s="12" t="s">
        <v>240</v>
      </c>
      <c r="D9" s="13" t="s">
        <v>2336</v>
      </c>
      <c r="E9" s="258"/>
      <c r="F9" s="259"/>
      <c r="H9" t="str">
        <f t="shared" si="0"/>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8" x14ac:dyDescent="0.35">
      <c r="A10" s="203">
        <v>5057</v>
      </c>
      <c r="B10" s="203">
        <v>108</v>
      </c>
      <c r="C10" s="51" t="s">
        <v>241</v>
      </c>
      <c r="D10" s="54" t="s">
        <v>2337</v>
      </c>
      <c r="E10" s="242"/>
      <c r="F10" s="257"/>
      <c r="H10" t="str">
        <f>"INSERT INTO xConstruction (Code, ConstructionName, ConstructionDescription, CodeRange, CategoryName) VALUES ("&amp;A10&amp;", '"&amp;C10&amp;"', '"&amp;D10&amp;"', '"&amp;$E$3&amp;"', '"&amp;$F$3&amp;"')"</f>
        <v>INSERT INTO xConstruction (Code, ConstructionName, ConstructionDescription, CodeRange, CategoryName) VALUES (5057, 'Wood, Hawaii indigenous material', 'Indigenous Hawaiian construction.', '5050 - 5099', 'Wood')</v>
      </c>
    </row>
    <row r="11" spans="1:8" ht="29" x14ac:dyDescent="0.35">
      <c r="A11" s="124">
        <v>5100</v>
      </c>
      <c r="B11" s="34">
        <v>111</v>
      </c>
      <c r="C11" s="12" t="s">
        <v>242</v>
      </c>
      <c r="D11" s="13" t="s">
        <v>2338</v>
      </c>
      <c r="E11" s="240" t="s">
        <v>2736</v>
      </c>
      <c r="F11" s="255" t="s">
        <v>1828</v>
      </c>
      <c r="H11" t="str">
        <f>"INSERT INTO xConstruction (Code, ConstructionName, ConstructionDescription, CodeRange, CategoryName) VALUES ("&amp;A11&amp;", '"&amp;C11&amp;"', '"&amp;D11&amp;"', '"&amp;$E$11&amp;"', '"&amp;$F$11&amp;"')"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8" ht="29" x14ac:dyDescent="0.35">
      <c r="A12" s="124">
        <v>5101</v>
      </c>
      <c r="B12" s="34">
        <v>112</v>
      </c>
      <c r="C12" s="12" t="s">
        <v>243</v>
      </c>
      <c r="D12" s="13" t="s">
        <v>2339</v>
      </c>
      <c r="E12" s="258"/>
      <c r="F12" s="259"/>
      <c r="H12" t="str">
        <f t="shared" ref="H12:H20" si="1">"INSERT INTO xConstruction (Code, ConstructionName, ConstructionDescription, CodeRange, CategoryName) VALUES ("&amp;A12&amp;", '"&amp;C12&amp;"', '"&amp;D12&amp;"', '"&amp;$E$11&amp;"', '"&amp;$F$11&amp;"')"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8" ht="43.5" x14ac:dyDescent="0.35">
      <c r="A13" s="124">
        <v>5102</v>
      </c>
      <c r="B13" s="34">
        <v>113</v>
      </c>
      <c r="C13" s="12" t="s">
        <v>244</v>
      </c>
      <c r="D13" s="13" t="s">
        <v>2340</v>
      </c>
      <c r="E13" s="258"/>
      <c r="F13" s="259"/>
      <c r="H13" t="str">
        <f t="shared" si="1"/>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8" ht="43.5" x14ac:dyDescent="0.35">
      <c r="A14" s="124">
        <v>5103</v>
      </c>
      <c r="B14" s="34">
        <v>114</v>
      </c>
      <c r="C14" s="12" t="s">
        <v>3477</v>
      </c>
      <c r="D14" s="13" t="s">
        <v>2341</v>
      </c>
      <c r="E14" s="258"/>
      <c r="F14" s="259"/>
      <c r="H14" t="str">
        <f t="shared" si="1"/>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8" ht="43.5" x14ac:dyDescent="0.35">
      <c r="A15" s="124">
        <v>5104</v>
      </c>
      <c r="B15" s="34">
        <v>115</v>
      </c>
      <c r="C15" s="12" t="s">
        <v>3478</v>
      </c>
      <c r="D15" s="13" t="s">
        <v>2342</v>
      </c>
      <c r="E15" s="258"/>
      <c r="F15" s="259"/>
      <c r="H15" t="str">
        <f t="shared" si="1"/>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8" ht="29" x14ac:dyDescent="0.35">
      <c r="A16" s="124">
        <v>5105</v>
      </c>
      <c r="B16" s="34">
        <v>116</v>
      </c>
      <c r="C16" s="12" t="s">
        <v>245</v>
      </c>
      <c r="D16" s="13" t="s">
        <v>2343</v>
      </c>
      <c r="E16" s="258"/>
      <c r="F16" s="259"/>
      <c r="H16" t="str">
        <f t="shared" si="1"/>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8" ht="58" x14ac:dyDescent="0.35">
      <c r="A17" s="124">
        <v>5106</v>
      </c>
      <c r="B17" s="34">
        <v>117</v>
      </c>
      <c r="C17" s="12" t="s">
        <v>246</v>
      </c>
      <c r="D17" s="13" t="s">
        <v>2344</v>
      </c>
      <c r="E17" s="258"/>
      <c r="F17" s="259"/>
      <c r="H17" t="str">
        <f t="shared" si="1"/>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8" ht="43.5" x14ac:dyDescent="0.35">
      <c r="A18" s="124">
        <v>5107</v>
      </c>
      <c r="B18" s="34">
        <v>118</v>
      </c>
      <c r="C18" s="12" t="s">
        <v>247</v>
      </c>
      <c r="D18" s="13" t="s">
        <v>2345</v>
      </c>
      <c r="E18" s="258"/>
      <c r="F18" s="259"/>
      <c r="H18" t="str">
        <f t="shared" si="1"/>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8" x14ac:dyDescent="0.35">
      <c r="A19" s="124">
        <v>5108</v>
      </c>
      <c r="B19" s="34">
        <v>119</v>
      </c>
      <c r="C19" s="12" t="s">
        <v>248</v>
      </c>
      <c r="D19" s="13" t="s">
        <v>2346</v>
      </c>
      <c r="E19" s="258"/>
      <c r="F19" s="259"/>
      <c r="H19" t="str">
        <f t="shared" si="1"/>
        <v>INSERT INTO xConstruction (Code, ConstructionName, ConstructionDescription, CodeRange, CategoryName) VALUES (5108, 'Masonry, Joisted masonry', 'Masonry exterior walls with roof of combustible materials on non-combustible supports.', '5100 - 5149', 'Masonry')</v>
      </c>
    </row>
    <row r="20" spans="1:8" ht="43.5" x14ac:dyDescent="0.35">
      <c r="A20" s="124">
        <v>5109</v>
      </c>
      <c r="B20" s="34">
        <v>120</v>
      </c>
      <c r="C20" s="12" t="s">
        <v>249</v>
      </c>
      <c r="D20" s="13" t="s">
        <v>2347</v>
      </c>
      <c r="E20" s="258"/>
      <c r="F20" s="259"/>
      <c r="H20" t="str">
        <f t="shared" si="1"/>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8" ht="29" x14ac:dyDescent="0.35">
      <c r="A21" s="122">
        <v>5110</v>
      </c>
      <c r="B21" s="203">
        <v>121</v>
      </c>
      <c r="C21" s="51" t="s">
        <v>250</v>
      </c>
      <c r="D21" s="54" t="s">
        <v>2348</v>
      </c>
      <c r="E21" s="242"/>
      <c r="F21" s="257"/>
      <c r="H21" t="str">
        <f>"INSERT INTO xConstruction (Code, ConstructionName, ConstructionDescription, CodeRange, CategoryName) VALUES ("&amp;A21&amp;", '"&amp;C21&amp;"', '"&amp;D21&amp;"', '"&amp;$E$11&amp;"', '"&amp;$F$11&amp;"')"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8" ht="29" x14ac:dyDescent="0.35">
      <c r="A22" s="124">
        <v>5150</v>
      </c>
      <c r="B22" s="34">
        <v>131</v>
      </c>
      <c r="C22" s="12" t="s">
        <v>251</v>
      </c>
      <c r="D22" s="13" t="s">
        <v>2349</v>
      </c>
      <c r="E22" s="240" t="s">
        <v>2737</v>
      </c>
      <c r="F22" s="255" t="s">
        <v>1826</v>
      </c>
      <c r="H22" t="str">
        <f>"INSERT INTO xConstruction (Code, ConstructionName, ConstructionDescription, CodeRange, CategoryName) VALUES ("&amp;A22&amp;", '"&amp;C22&amp;"', '"&amp;D22&amp;"', '"&amp;$E$22&amp;"', '"&amp;$F$22&amp;"')"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8" ht="58" x14ac:dyDescent="0.35">
      <c r="A23" s="124">
        <v>5151</v>
      </c>
      <c r="B23" s="34">
        <v>132</v>
      </c>
      <c r="C23" s="12" t="s">
        <v>252</v>
      </c>
      <c r="D23" s="13" t="s">
        <v>2350</v>
      </c>
      <c r="E23" s="258"/>
      <c r="F23" s="259"/>
      <c r="H23" t="str">
        <f t="shared" ref="H23:H30" si="2">"INSERT INTO xConstruction (Code, ConstructionName, ConstructionDescription, CodeRange, CategoryName) VALUES ("&amp;A23&amp;", '"&amp;C23&amp;"', '"&amp;D23&amp;"', '"&amp;$E$22&amp;"', '"&amp;$F$22&amp;"')"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8" ht="72.5" x14ac:dyDescent="0.35">
      <c r="A24" s="124">
        <v>5152</v>
      </c>
      <c r="B24" s="34">
        <v>133</v>
      </c>
      <c r="C24" s="12" t="s">
        <v>253</v>
      </c>
      <c r="D24" s="13" t="s">
        <v>2351</v>
      </c>
      <c r="E24" s="258"/>
      <c r="F24" s="259"/>
      <c r="H24" t="str">
        <f t="shared" si="2"/>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8" ht="43.5" x14ac:dyDescent="0.35">
      <c r="A25" s="124">
        <v>5153</v>
      </c>
      <c r="B25" s="34">
        <v>134</v>
      </c>
      <c r="C25" s="12" t="s">
        <v>254</v>
      </c>
      <c r="D25" s="13" t="s">
        <v>2352</v>
      </c>
      <c r="E25" s="258"/>
      <c r="F25" s="259"/>
      <c r="H25" t="str">
        <f t="shared" si="2"/>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8" ht="43.5" x14ac:dyDescent="0.35">
      <c r="A26" s="124">
        <v>5154</v>
      </c>
      <c r="B26" s="34">
        <v>135</v>
      </c>
      <c r="C26" s="12" t="s">
        <v>255</v>
      </c>
      <c r="D26" s="13" t="s">
        <v>2353</v>
      </c>
      <c r="E26" s="258"/>
      <c r="F26" s="259"/>
      <c r="H26" t="str">
        <f t="shared" si="2"/>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8" ht="72.5" x14ac:dyDescent="0.35">
      <c r="A27" s="124">
        <v>5155</v>
      </c>
      <c r="B27" s="34">
        <v>136</v>
      </c>
      <c r="C27" s="12" t="s">
        <v>256</v>
      </c>
      <c r="D27" s="13" t="s">
        <v>2354</v>
      </c>
      <c r="E27" s="258"/>
      <c r="F27" s="259"/>
      <c r="H27" t="str">
        <f t="shared" si="2"/>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8" ht="29" x14ac:dyDescent="0.35">
      <c r="A28" s="124">
        <v>5156</v>
      </c>
      <c r="B28" s="34">
        <v>137</v>
      </c>
      <c r="C28" s="12" t="s">
        <v>257</v>
      </c>
      <c r="D28" s="13" t="s">
        <v>2355</v>
      </c>
      <c r="E28" s="258"/>
      <c r="F28" s="259"/>
      <c r="H28" t="str">
        <f t="shared" si="2"/>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8" ht="43.5" x14ac:dyDescent="0.35">
      <c r="A29" s="124">
        <v>5157</v>
      </c>
      <c r="B29" s="34">
        <v>138</v>
      </c>
      <c r="C29" s="12" t="s">
        <v>258</v>
      </c>
      <c r="D29" s="13" t="s">
        <v>2356</v>
      </c>
      <c r="E29" s="258"/>
      <c r="F29" s="259"/>
      <c r="H29" t="str">
        <f t="shared" si="2"/>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8" ht="43.5" x14ac:dyDescent="0.35">
      <c r="A30" s="124">
        <v>5158</v>
      </c>
      <c r="B30" s="34">
        <v>139</v>
      </c>
      <c r="C30" s="12" t="s">
        <v>259</v>
      </c>
      <c r="D30" s="13" t="s">
        <v>2724</v>
      </c>
      <c r="E30" s="258"/>
      <c r="F30" s="259"/>
      <c r="H30" t="str">
        <f t="shared" si="2"/>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8" ht="43.5" x14ac:dyDescent="0.35">
      <c r="A31" s="122">
        <v>5159</v>
      </c>
      <c r="B31" s="203">
        <v>140</v>
      </c>
      <c r="C31" s="51" t="s">
        <v>260</v>
      </c>
      <c r="D31" s="54" t="s">
        <v>2357</v>
      </c>
      <c r="E31" s="242"/>
      <c r="F31" s="257"/>
      <c r="H31" t="str">
        <f>"INSERT INTO xConstruction (Code, ConstructionName, ConstructionDescription, CodeRange, CategoryName) VALUES ("&amp;A31&amp;", '"&amp;C31&amp;"', '"&amp;D31&amp;"', '"&amp;$E$22&amp;"', '"&amp;$F$22&amp;"')"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8" ht="29" x14ac:dyDescent="0.35">
      <c r="A32" s="124">
        <v>5200</v>
      </c>
      <c r="B32" s="34">
        <v>151</v>
      </c>
      <c r="C32" s="12" t="s">
        <v>261</v>
      </c>
      <c r="D32" s="13" t="s">
        <v>2358</v>
      </c>
      <c r="E32" s="240" t="s">
        <v>2738</v>
      </c>
      <c r="F32" s="255" t="s">
        <v>1825</v>
      </c>
      <c r="H32" t="str">
        <f>"INSERT INTO xConstruction (Code, ConstructionName, ConstructionDescription, CodeRange, CategoryName) VALUES ("&amp;A32&amp;", '"&amp;C32&amp;"', '"&amp;D32&amp;"', '"&amp;$E$32&amp;"', '"&amp;$F$32&amp;"')"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8" ht="29" x14ac:dyDescent="0.35">
      <c r="A33" s="124">
        <v>5201</v>
      </c>
      <c r="B33" s="34">
        <v>152</v>
      </c>
      <c r="C33" s="12" t="s">
        <v>262</v>
      </c>
      <c r="D33" s="13" t="s">
        <v>2359</v>
      </c>
      <c r="E33" s="258"/>
      <c r="F33" s="259"/>
      <c r="H33" t="str">
        <f t="shared" ref="H33:H40" si="3">"INSERT INTO xConstruction (Code, ConstructionName, ConstructionDescription, CodeRange, CategoryName) VALUES ("&amp;A33&amp;", '"&amp;C33&amp;"', '"&amp;D33&amp;"', '"&amp;$E$32&amp;"', '"&amp;$F$32&amp;"')"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8" ht="29" x14ac:dyDescent="0.35">
      <c r="A34" s="124">
        <v>5202</v>
      </c>
      <c r="B34" s="34">
        <v>153</v>
      </c>
      <c r="C34" s="12" t="s">
        <v>263</v>
      </c>
      <c r="D34" s="13" t="s">
        <v>2360</v>
      </c>
      <c r="E34" s="258"/>
      <c r="F34" s="259"/>
      <c r="H34" t="str">
        <f t="shared" si="3"/>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8" ht="29" x14ac:dyDescent="0.35">
      <c r="A35" s="124">
        <v>5203</v>
      </c>
      <c r="B35" s="34">
        <v>154</v>
      </c>
      <c r="C35" s="12" t="s">
        <v>264</v>
      </c>
      <c r="D35" s="13" t="s">
        <v>2360</v>
      </c>
      <c r="E35" s="258"/>
      <c r="F35" s="259"/>
      <c r="H35" t="str">
        <f t="shared" si="3"/>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8" ht="43.5" x14ac:dyDescent="0.35">
      <c r="A36" s="124">
        <v>5204</v>
      </c>
      <c r="B36" s="34">
        <v>155</v>
      </c>
      <c r="C36" s="12" t="s">
        <v>265</v>
      </c>
      <c r="D36" s="13" t="s">
        <v>2361</v>
      </c>
      <c r="E36" s="258"/>
      <c r="F36" s="259"/>
      <c r="H36" t="str">
        <f t="shared" si="3"/>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8" ht="43.5" x14ac:dyDescent="0.35">
      <c r="A37" s="124">
        <v>5205</v>
      </c>
      <c r="B37" s="34">
        <v>156</v>
      </c>
      <c r="C37" s="12" t="s">
        <v>266</v>
      </c>
      <c r="D37" s="13" t="s">
        <v>2362</v>
      </c>
      <c r="E37" s="258"/>
      <c r="F37" s="259"/>
      <c r="H37" t="str">
        <f t="shared" si="3"/>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8" ht="58" x14ac:dyDescent="0.35">
      <c r="A38" s="124">
        <v>5206</v>
      </c>
      <c r="B38" s="34">
        <v>157</v>
      </c>
      <c r="C38" s="12" t="s">
        <v>267</v>
      </c>
      <c r="D38" s="13" t="s">
        <v>2363</v>
      </c>
      <c r="E38" s="258"/>
      <c r="F38" s="259"/>
      <c r="H38" t="str">
        <f t="shared" si="3"/>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8" ht="43.5" x14ac:dyDescent="0.35">
      <c r="A39" s="124">
        <v>5207</v>
      </c>
      <c r="B39" s="34">
        <v>158</v>
      </c>
      <c r="C39" s="12" t="s">
        <v>268</v>
      </c>
      <c r="D39" s="13" t="s">
        <v>2364</v>
      </c>
      <c r="E39" s="258"/>
      <c r="F39" s="259"/>
      <c r="H39" t="str">
        <f t="shared" si="3"/>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8" ht="43.5" x14ac:dyDescent="0.35">
      <c r="A40" s="124">
        <v>5208</v>
      </c>
      <c r="B40" s="34">
        <v>159</v>
      </c>
      <c r="C40" s="12" t="s">
        <v>269</v>
      </c>
      <c r="D40" s="13" t="s">
        <v>2365</v>
      </c>
      <c r="E40" s="258"/>
      <c r="F40" s="259"/>
      <c r="H40" t="str">
        <f t="shared" si="3"/>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8" ht="101.5" x14ac:dyDescent="0.35">
      <c r="A41" s="122">
        <v>5209</v>
      </c>
      <c r="B41" s="203">
        <v>160</v>
      </c>
      <c r="C41" s="51" t="s">
        <v>3476</v>
      </c>
      <c r="D41" s="54" t="s">
        <v>2366</v>
      </c>
      <c r="E41" s="242"/>
      <c r="F41" s="257"/>
      <c r="H41" t="str">
        <f>"INSERT INTO xConstruction (Code, ConstructionName, ConstructionDescription, CodeRange, CategoryName) VALUES ("&amp;A41&amp;", '"&amp;C41&amp;"', '"&amp;D41&amp;"', '"&amp;$E$32&amp;"', '"&amp;$F$32&amp;"')"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8" x14ac:dyDescent="0.35">
      <c r="A42" s="124">
        <v>5251</v>
      </c>
      <c r="B42" s="34">
        <v>161</v>
      </c>
      <c r="C42" s="12" t="s">
        <v>270</v>
      </c>
      <c r="D42" s="13" t="s">
        <v>3479</v>
      </c>
      <c r="E42" s="240" t="s">
        <v>2780</v>
      </c>
      <c r="F42" s="255" t="s">
        <v>3470</v>
      </c>
      <c r="H42" t="str">
        <f>"INSERT INTO xConstruction (Code, ConstructionName, ConstructionDescription, CodeRange, CategoryName) VALUES ("&amp;A42&amp;", '"&amp;C42&amp;"', '"&amp;D42&amp;"', '"&amp;$E$42&amp;"', '"&amp;$F$42&amp;"')"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8" x14ac:dyDescent="0.35">
      <c r="A43" s="124">
        <v>5252</v>
      </c>
      <c r="B43" s="34">
        <v>162</v>
      </c>
      <c r="C43" s="12" t="s">
        <v>271</v>
      </c>
      <c r="D43" s="13" t="s">
        <v>2322</v>
      </c>
      <c r="E43" s="258"/>
      <c r="F43" s="259"/>
      <c r="H43" t="str">
        <f t="shared" ref="H43:H55" si="4">"INSERT INTO xConstruction (Code, ConstructionName, ConstructionDescription, CodeRange, CategoryName) VALUES ("&amp;A43&amp;", '"&amp;C43&amp;"', '"&amp;D43&amp;"', '"&amp;$E$42&amp;"', '"&amp;$F$42&amp;"')"</f>
        <v>INSERT INTO xConstruction (Code, ConstructionName, ConstructionDescription, CodeRange, CategoryName) VALUES (5252, 'Composite, FT – Fire res non-apt dwl RC mas/stl', 'New residential fire code; steel, semi-fire-resistant.', '5250 - 5299', 'Composite - Japan')</v>
      </c>
    </row>
    <row r="44" spans="1:8" x14ac:dyDescent="0.35">
      <c r="A44" s="124">
        <v>5253</v>
      </c>
      <c r="B44" s="34">
        <v>163</v>
      </c>
      <c r="C44" s="12" t="s">
        <v>272</v>
      </c>
      <c r="D44" s="13" t="s">
        <v>2323</v>
      </c>
      <c r="E44" s="258"/>
      <c r="F44" s="259"/>
      <c r="H44" t="str">
        <f t="shared" si="4"/>
        <v>INSERT INTO xConstruction (Code, ConstructionName, ConstructionDescription, CodeRange, CategoryName) VALUES (5253, 'Composite, FH – Dwellings other than FM, FT', 'New residential fire code; other dwellings.', '5250 - 5299', 'Composite - Japan')</v>
      </c>
    </row>
    <row r="45" spans="1:8" x14ac:dyDescent="0.35">
      <c r="A45" s="124">
        <v>5254</v>
      </c>
      <c r="B45" s="34">
        <v>164</v>
      </c>
      <c r="C45" s="12" t="s">
        <v>361</v>
      </c>
      <c r="D45" s="13" t="s">
        <v>2324</v>
      </c>
      <c r="E45" s="258"/>
      <c r="F45" s="259"/>
      <c r="H45" t="str">
        <f t="shared" si="4"/>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8" x14ac:dyDescent="0.35">
      <c r="A46" s="124">
        <v>5255</v>
      </c>
      <c r="B46" s="34">
        <v>165</v>
      </c>
      <c r="C46" s="12" t="s">
        <v>273</v>
      </c>
      <c r="D46" s="13" t="s">
        <v>2325</v>
      </c>
      <c r="E46" s="258"/>
      <c r="F46" s="259"/>
      <c r="H46" t="str">
        <f t="shared" si="4"/>
        <v>INSERT INTO xConstruction (Code, ConstructionName, ConstructionDescription, CodeRange, CategoryName) VALUES (5255, 'Composite, F2 – Semi-fire res and steel bldg', 'New commercial fire code; steel, semi-fire-resistant.', '5250 - 5299', 'Composite - Japan')</v>
      </c>
    </row>
    <row r="47" spans="1:8" x14ac:dyDescent="0.35">
      <c r="A47" s="124">
        <v>5256</v>
      </c>
      <c r="B47" s="34">
        <v>166</v>
      </c>
      <c r="C47" s="12" t="s">
        <v>274</v>
      </c>
      <c r="D47" s="13" t="s">
        <v>2326</v>
      </c>
      <c r="E47" s="258"/>
      <c r="F47" s="259"/>
      <c r="H47" t="str">
        <f t="shared" si="4"/>
        <v>INSERT INTO xConstruction (Code, ConstructionName, ConstructionDescription, CodeRange, CategoryName) VALUES (5256, 'Composite, F3 – Buildings other than F1,F2', 'New commercial fire code; other dwellings.', '5250 - 5299', 'Composite - Japan')</v>
      </c>
    </row>
    <row r="48" spans="1:8" ht="29" x14ac:dyDescent="0.35">
      <c r="A48" s="124">
        <v>5257</v>
      </c>
      <c r="B48" s="34">
        <v>171</v>
      </c>
      <c r="C48" s="12" t="s">
        <v>275</v>
      </c>
      <c r="D48" s="13" t="s">
        <v>2327</v>
      </c>
      <c r="E48" s="258"/>
      <c r="F48" s="259"/>
      <c r="H48" t="str">
        <f t="shared" si="4"/>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8" ht="43.5" x14ac:dyDescent="0.35">
      <c r="A49" s="124">
        <v>5258</v>
      </c>
      <c r="B49" s="34">
        <v>172</v>
      </c>
      <c r="C49" s="12" t="s">
        <v>276</v>
      </c>
      <c r="D49" s="13" t="s">
        <v>2725</v>
      </c>
      <c r="E49" s="258"/>
      <c r="F49" s="259"/>
      <c r="H49" t="str">
        <f t="shared" si="4"/>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8" ht="43.5" x14ac:dyDescent="0.35">
      <c r="A50" s="124">
        <v>5259</v>
      </c>
      <c r="B50" s="34">
        <v>173</v>
      </c>
      <c r="C50" s="12" t="s">
        <v>277</v>
      </c>
      <c r="D50" s="13" t="s">
        <v>2726</v>
      </c>
      <c r="E50" s="258"/>
      <c r="F50" s="259"/>
      <c r="H50" t="str">
        <f t="shared" si="4"/>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8" x14ac:dyDescent="0.35">
      <c r="A51" s="124">
        <v>5260</v>
      </c>
      <c r="B51" s="34">
        <v>174</v>
      </c>
      <c r="C51" s="12" t="s">
        <v>278</v>
      </c>
      <c r="D51" s="13" t="s">
        <v>2328</v>
      </c>
      <c r="E51" s="258"/>
      <c r="F51" s="259"/>
      <c r="H51" t="str">
        <f t="shared" si="4"/>
        <v>INSERT INTO xConstruction (Code, ConstructionName, ConstructionDescription, CodeRange, CategoryName) VALUES (5260, 'Composite, D: Dwelling other than A, B or C', 'Building other than Class A, B, and C.', '5250 - 5299', 'Composite - Japan')</v>
      </c>
    </row>
    <row r="52" spans="1:8" ht="29" x14ac:dyDescent="0.35">
      <c r="A52" s="124">
        <v>5261</v>
      </c>
      <c r="B52" s="34">
        <v>175</v>
      </c>
      <c r="C52" s="12" t="s">
        <v>279</v>
      </c>
      <c r="D52" s="13" t="s">
        <v>2329</v>
      </c>
      <c r="E52" s="258"/>
      <c r="F52" s="259"/>
      <c r="H52" t="str">
        <f t="shared" si="4"/>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8" ht="87" x14ac:dyDescent="0.35">
      <c r="A53" s="124">
        <v>5262</v>
      </c>
      <c r="B53" s="34">
        <v>176</v>
      </c>
      <c r="C53" s="12" t="s">
        <v>280</v>
      </c>
      <c r="D53" s="13" t="s">
        <v>2727</v>
      </c>
      <c r="E53" s="258"/>
      <c r="F53" s="259"/>
      <c r="H53" t="str">
        <f t="shared" si="4"/>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8" ht="101.5" x14ac:dyDescent="0.35">
      <c r="A54" s="124">
        <v>5263</v>
      </c>
      <c r="B54" s="34">
        <v>177</v>
      </c>
      <c r="C54" s="12" t="s">
        <v>281</v>
      </c>
      <c r="D54" s="13" t="s">
        <v>2728</v>
      </c>
      <c r="E54" s="258"/>
      <c r="F54" s="259"/>
      <c r="H54" t="str">
        <f t="shared" si="4"/>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8" ht="58" x14ac:dyDescent="0.35">
      <c r="A55" s="124">
        <v>5264</v>
      </c>
      <c r="B55" s="34">
        <v>178</v>
      </c>
      <c r="C55" s="12" t="s">
        <v>282</v>
      </c>
      <c r="D55" s="13" t="s">
        <v>2729</v>
      </c>
      <c r="E55" s="258"/>
      <c r="F55" s="259"/>
      <c r="H55" t="str">
        <f t="shared" si="4"/>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8" x14ac:dyDescent="0.35">
      <c r="A56" s="122">
        <v>5265</v>
      </c>
      <c r="B56" s="203">
        <v>179</v>
      </c>
      <c r="C56" s="51" t="s">
        <v>283</v>
      </c>
      <c r="D56" s="54" t="s">
        <v>2330</v>
      </c>
      <c r="E56" s="242"/>
      <c r="F56" s="257"/>
      <c r="H56" t="str">
        <f>"INSERT INTO xConstruction (Code, ConstructionName, ConstructionDescription, CodeRange, CategoryName) VALUES ("&amp;A56&amp;", '"&amp;C56&amp;"', '"&amp;D56&amp;"', '"&amp;$E$42&amp;"', '"&amp;$F$42&amp;"')"</f>
        <v>INSERT INTO xConstruction (Code, ConstructionName, ConstructionDescription, CodeRange, CategoryName) VALUES (5265, 'Composite, 4: Other than Sp, 1, 2, or 3', 'Buildings other than Class SP, 1, 2, and 3.', '5250 - 5299', 'Composite - Japan')</v>
      </c>
    </row>
    <row r="57" spans="1:8" ht="29" x14ac:dyDescent="0.35">
      <c r="A57" s="124">
        <v>5301</v>
      </c>
      <c r="B57" s="34">
        <v>181</v>
      </c>
      <c r="C57" s="12" t="s">
        <v>284</v>
      </c>
      <c r="D57" s="13" t="s">
        <v>2367</v>
      </c>
      <c r="E57" s="240" t="s">
        <v>2739</v>
      </c>
      <c r="F57" s="255" t="s">
        <v>1824</v>
      </c>
      <c r="H57" t="str">
        <f>"INSERT INTO xConstruction (Code, ConstructionName, ConstructionDescription, CodeRange, CategoryName) VALUES ("&amp;A57&amp;", '"&amp;C57&amp;"', '"&amp;D57&amp;"', '"&amp;$E$57&amp;"', '"&amp;$F$57&amp;"')"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8" ht="58" x14ac:dyDescent="0.35">
      <c r="A58" s="124">
        <v>5302</v>
      </c>
      <c r="B58" s="34">
        <v>182</v>
      </c>
      <c r="C58" s="12" t="s">
        <v>285</v>
      </c>
      <c r="D58" s="13" t="s">
        <v>2368</v>
      </c>
      <c r="E58" s="258"/>
      <c r="F58" s="259"/>
      <c r="H58" t="str">
        <f t="shared" ref="H58:H61" si="5">"INSERT INTO xConstruction (Code, ConstructionName, ConstructionDescription, CodeRange, CategoryName) VALUES ("&amp;A58&amp;", '"&amp;C58&amp;"', '"&amp;D58&amp;"', '"&amp;$E$57&amp;"', '"&amp;$F$57&amp;"')"</f>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8" ht="58" x14ac:dyDescent="0.35">
      <c r="A59" s="124">
        <v>5303</v>
      </c>
      <c r="B59" s="34">
        <v>183</v>
      </c>
      <c r="C59" s="12" t="s">
        <v>286</v>
      </c>
      <c r="D59" s="13" t="s">
        <v>2369</v>
      </c>
      <c r="E59" s="258"/>
      <c r="F59" s="259"/>
      <c r="H59" t="str">
        <f t="shared" si="5"/>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8" ht="29" x14ac:dyDescent="0.35">
      <c r="A60" s="124">
        <v>5304</v>
      </c>
      <c r="B60" s="34">
        <v>185</v>
      </c>
      <c r="C60" s="12" t="s">
        <v>287</v>
      </c>
      <c r="D60" s="13" t="s">
        <v>3471</v>
      </c>
      <c r="E60" s="258"/>
      <c r="F60" s="259"/>
      <c r="H60" t="str">
        <f t="shared" si="5"/>
        <v>INSERT INTO xConstruction (Code, ConstructionName, ConstructionDescription, CodeRange, CategoryName) VALUES (5304, 'Special, Unknown glass', 'Use this construction code for the U.S. Hurricane Plate Glass Module when the type of glass is unknown. US only.', '5300 - 5349', 'Special')</v>
      </c>
    </row>
    <row r="61" spans="1:8" ht="58" x14ac:dyDescent="0.35">
      <c r="A61" s="124">
        <v>5305</v>
      </c>
      <c r="B61" s="34">
        <v>186</v>
      </c>
      <c r="C61" s="12" t="s">
        <v>288</v>
      </c>
      <c r="D61" s="13" t="s">
        <v>2370</v>
      </c>
      <c r="E61" s="258"/>
      <c r="F61" s="259"/>
      <c r="H61" t="str">
        <f t="shared" si="5"/>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8" ht="43.5" x14ac:dyDescent="0.35">
      <c r="A62" s="122">
        <v>5306</v>
      </c>
      <c r="B62" s="203">
        <v>187</v>
      </c>
      <c r="C62" s="51" t="s">
        <v>289</v>
      </c>
      <c r="D62" s="54" t="s">
        <v>2371</v>
      </c>
      <c r="E62" s="242"/>
      <c r="F62" s="257"/>
      <c r="H62" t="str">
        <f>"INSERT INTO xConstruction (Code, ConstructionName, ConstructionDescription, CodeRange, CategoryName) VALUES ("&amp;A62&amp;", '"&amp;C62&amp;"', '"&amp;D62&amp;"', '"&amp;$E$57&amp;"', '"&amp;$F$57&amp;"')"</f>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8" ht="29" x14ac:dyDescent="0.35">
      <c r="A63" s="124">
        <v>5350</v>
      </c>
      <c r="B63" s="34">
        <v>191</v>
      </c>
      <c r="C63" s="12" t="s">
        <v>290</v>
      </c>
      <c r="D63" s="13" t="s">
        <v>2372</v>
      </c>
      <c r="E63" s="240" t="s">
        <v>2740</v>
      </c>
      <c r="F63" s="255" t="s">
        <v>1823</v>
      </c>
      <c r="H63" t="str">
        <f>"INSERT INTO xConstruction (Code, ConstructionName, ConstructionDescription, CodeRange, CategoryName) VALUES ("&amp;A63&amp;", '"&amp;C63&amp;"', '"&amp;D63&amp;"', '"&amp;$E$63&amp;"', '"&amp;$F$63&amp;"')"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8" x14ac:dyDescent="0.35">
      <c r="A64" s="124">
        <v>5351</v>
      </c>
      <c r="B64" s="34">
        <v>192</v>
      </c>
      <c r="C64" s="12" t="s">
        <v>291</v>
      </c>
      <c r="D64" s="13" t="s">
        <v>2373</v>
      </c>
      <c r="E64" s="258"/>
      <c r="F64" s="259"/>
      <c r="H64" t="str">
        <f t="shared" ref="H64:H65" si="6">"INSERT INTO xConstruction (Code, ConstructionName, ConstructionDescription, CodeRange, CategoryName) VALUES ("&amp;A64&amp;", '"&amp;C64&amp;"', '"&amp;D64&amp;"', '"&amp;$E$63&amp;"', '"&amp;$F$63&amp;"')"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8" ht="29" x14ac:dyDescent="0.35">
      <c r="A65" s="124">
        <v>5352</v>
      </c>
      <c r="B65" s="204">
        <v>193</v>
      </c>
      <c r="C65" s="52" t="s">
        <v>292</v>
      </c>
      <c r="D65" s="55" t="s">
        <v>2374</v>
      </c>
      <c r="E65" s="258"/>
      <c r="F65" s="259"/>
      <c r="H65" t="str">
        <f t="shared" si="6"/>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8" ht="43.5" x14ac:dyDescent="0.35">
      <c r="A66" s="122">
        <v>5353</v>
      </c>
      <c r="B66" s="203">
        <v>194</v>
      </c>
      <c r="C66" s="51" t="s">
        <v>293</v>
      </c>
      <c r="D66" s="54" t="s">
        <v>2375</v>
      </c>
      <c r="E66" s="242"/>
      <c r="F66" s="257"/>
      <c r="H66" t="str">
        <f>"INSERT INTO xConstruction (Code, ConstructionName, ConstructionDescription, CodeRange, CategoryName) VALUES ("&amp;A66&amp;", '"&amp;C66&amp;"', '"&amp;D66&amp;"', '"&amp;$E$63&amp;"', '"&amp;$F$63&amp;"')"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8" ht="58" x14ac:dyDescent="0.35">
      <c r="A67" s="124">
        <v>5400</v>
      </c>
      <c r="B67" s="49">
        <v>2010</v>
      </c>
      <c r="C67" s="12" t="s">
        <v>198</v>
      </c>
      <c r="D67" s="13" t="s">
        <v>2734</v>
      </c>
      <c r="E67" s="240" t="s">
        <v>2741</v>
      </c>
      <c r="F67" s="255" t="s">
        <v>1822</v>
      </c>
      <c r="H67" t="str">
        <f>"INSERT INTO xConstruction (Code, ConstructionName, ConstructionDescription, CodeRange, CategoryName) VALUES ("&amp;A67&amp;", '"&amp;C67&amp;"', '"&amp;D67&amp;"', '"&amp;$E$67&amp;"', '"&amp;$F$67&amp;"')"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8" ht="29" x14ac:dyDescent="0.35">
      <c r="A68" s="124">
        <v>5401</v>
      </c>
      <c r="B68" s="34">
        <v>201</v>
      </c>
      <c r="C68" s="12" t="s">
        <v>294</v>
      </c>
      <c r="D68" s="13" t="s">
        <v>2376</v>
      </c>
      <c r="E68" s="258"/>
      <c r="F68" s="259"/>
      <c r="H68" t="str">
        <f t="shared" ref="H68:H76" si="7">"INSERT INTO xConstruction (Code, ConstructionName, ConstructionDescription, CodeRange, CategoryName) VALUES ("&amp;A68&amp;", '"&amp;C68&amp;"', '"&amp;D68&amp;"', '"&amp;$E$67&amp;"', '"&amp;$F$67&amp;"')"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8" ht="29" x14ac:dyDescent="0.35">
      <c r="A69" s="124">
        <v>5402</v>
      </c>
      <c r="B69" s="34">
        <v>202</v>
      </c>
      <c r="C69" s="12" t="s">
        <v>295</v>
      </c>
      <c r="D69" s="13" t="s">
        <v>2377</v>
      </c>
      <c r="E69" s="258"/>
      <c r="F69" s="259"/>
      <c r="H69" t="str">
        <f t="shared" si="7"/>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8" ht="29" x14ac:dyDescent="0.35">
      <c r="A70" s="124">
        <v>5403</v>
      </c>
      <c r="B70" s="34" t="s">
        <v>1798</v>
      </c>
      <c r="C70" s="12" t="s">
        <v>296</v>
      </c>
      <c r="D70" s="13" t="s">
        <v>2378</v>
      </c>
      <c r="E70" s="258"/>
      <c r="F70" s="259"/>
      <c r="H70" t="str">
        <f t="shared" si="7"/>
        <v>INSERT INTO xConstruction (Code, ConstructionName, ConstructionDescription, CodeRange, CategoryName) VALUES (5403, 'Bridges, Major bridges', 'Bridges having individual spans of 500 feet or more. These bridges may be constructed of concrete or steel.', '5400 - 5449', 'Bridges')</v>
      </c>
    </row>
    <row r="71" spans="1:8" ht="43.5" x14ac:dyDescent="0.35">
      <c r="A71" s="124">
        <v>5404</v>
      </c>
      <c r="B71" s="49">
        <v>2011</v>
      </c>
      <c r="C71" s="12" t="s">
        <v>199</v>
      </c>
      <c r="D71" s="13" t="s">
        <v>3480</v>
      </c>
      <c r="E71" s="258"/>
      <c r="F71" s="259"/>
      <c r="H71" t="str">
        <f t="shared" si="7"/>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8" ht="43.5" x14ac:dyDescent="0.35">
      <c r="A72" s="124">
        <v>5405</v>
      </c>
      <c r="B72" s="49">
        <v>2012</v>
      </c>
      <c r="C72" s="12" t="s">
        <v>200</v>
      </c>
      <c r="D72" s="13" t="s">
        <v>2379</v>
      </c>
      <c r="E72" s="258"/>
      <c r="F72" s="259"/>
      <c r="H72" t="str">
        <f t="shared" si="7"/>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8" ht="43.5" x14ac:dyDescent="0.35">
      <c r="A73" s="124">
        <v>5406</v>
      </c>
      <c r="B73" s="49">
        <v>2013</v>
      </c>
      <c r="C73" s="12" t="s">
        <v>201</v>
      </c>
      <c r="D73" s="13" t="s">
        <v>2380</v>
      </c>
      <c r="E73" s="258"/>
      <c r="F73" s="259"/>
      <c r="H73" t="str">
        <f t="shared" si="7"/>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8" ht="29" x14ac:dyDescent="0.35">
      <c r="A74" s="124">
        <v>5407</v>
      </c>
      <c r="B74" s="49">
        <v>2015</v>
      </c>
      <c r="C74" s="12" t="s">
        <v>202</v>
      </c>
      <c r="D74" s="13" t="s">
        <v>2381</v>
      </c>
      <c r="E74" s="258"/>
      <c r="F74" s="259"/>
      <c r="H74" t="str">
        <f t="shared" si="7"/>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8" ht="29" x14ac:dyDescent="0.35">
      <c r="A75" s="124">
        <v>5408</v>
      </c>
      <c r="B75" s="49">
        <v>2016</v>
      </c>
      <c r="C75" s="12" t="s">
        <v>203</v>
      </c>
      <c r="D75" s="13" t="s">
        <v>2382</v>
      </c>
      <c r="E75" s="258"/>
      <c r="F75" s="259"/>
      <c r="H75" t="str">
        <f t="shared" si="7"/>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8" ht="43.5" x14ac:dyDescent="0.35">
      <c r="A76" s="124">
        <v>5409</v>
      </c>
      <c r="B76" s="49">
        <v>2021</v>
      </c>
      <c r="C76" s="12" t="s">
        <v>204</v>
      </c>
      <c r="D76" s="13" t="s">
        <v>2383</v>
      </c>
      <c r="E76" s="258"/>
      <c r="F76" s="259"/>
      <c r="H76" t="str">
        <f t="shared" si="7"/>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8" ht="43.5" x14ac:dyDescent="0.35">
      <c r="A77" s="122">
        <v>5410</v>
      </c>
      <c r="B77" s="46">
        <v>2022</v>
      </c>
      <c r="C77" s="51" t="s">
        <v>205</v>
      </c>
      <c r="D77" s="54" t="s">
        <v>2384</v>
      </c>
      <c r="E77" s="242"/>
      <c r="F77" s="257"/>
      <c r="H77" t="str">
        <f>"INSERT INTO xConstruction (Code, ConstructionName, ConstructionDescription, CodeRange, CategoryName) VALUES ("&amp;A77&amp;", '"&amp;C77&amp;"', '"&amp;D77&amp;"', '"&amp;$E$67&amp;"', '"&amp;$F$67&amp;"')"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8" x14ac:dyDescent="0.35">
      <c r="A78" s="124">
        <v>5451</v>
      </c>
      <c r="B78" s="34">
        <v>204</v>
      </c>
      <c r="C78" s="12" t="s">
        <v>297</v>
      </c>
      <c r="D78" s="13" t="s">
        <v>2386</v>
      </c>
      <c r="E78" s="240" t="s">
        <v>2742</v>
      </c>
      <c r="F78" s="240" t="s">
        <v>1821</v>
      </c>
      <c r="H78" t="str">
        <f>"INSERT INTO xConstruction (Code, ConstructionName, ConstructionDescription, CodeRange, CategoryName) VALUES ("&amp;A78&amp;", '"&amp;C78&amp;"', '"&amp;D78&amp;"', '"&amp;$E$78&amp;"', '"&amp;$F$78&amp;"')"</f>
        <v>INSERT INTO xConstruction (Code, ConstructionName, ConstructionDescription, CodeRange, CategoryName) VALUES (5451, 'Pavements, Railroads', 'Railroads of any kind used to carry trains.', '5450 - 5499', 'Pavements')</v>
      </c>
    </row>
    <row r="79" spans="1:8" x14ac:dyDescent="0.35">
      <c r="A79" s="124">
        <v>5452</v>
      </c>
      <c r="B79" s="34">
        <v>205</v>
      </c>
      <c r="C79" s="12" t="s">
        <v>298</v>
      </c>
      <c r="D79" s="13" t="s">
        <v>2385</v>
      </c>
      <c r="E79" s="258"/>
      <c r="F79" s="258"/>
      <c r="H79" t="str">
        <f t="shared" ref="H79" si="8">"INSERT INTO xConstruction (Code, ConstructionName, ConstructionDescription, CodeRange, CategoryName) VALUES ("&amp;A79&amp;", '"&amp;C79&amp;"', '"&amp;D79&amp;"', '"&amp;$E$78&amp;"', '"&amp;$F$78&amp;"')"</f>
        <v>INSERT INTO xConstruction (Code, ConstructionName, ConstructionDescription, CodeRange, CategoryName) VALUES (5452, 'Pavements, Highways', 'Concrete, asphalt, or gravel highways.', '5450 - 5499', 'Pavements')</v>
      </c>
    </row>
    <row r="80" spans="1:8" x14ac:dyDescent="0.35">
      <c r="A80" s="122">
        <v>5453</v>
      </c>
      <c r="B80" s="203">
        <v>206</v>
      </c>
      <c r="C80" s="51" t="s">
        <v>299</v>
      </c>
      <c r="D80" s="54" t="s">
        <v>2387</v>
      </c>
      <c r="E80" s="242"/>
      <c r="F80" s="242"/>
      <c r="H80" t="str">
        <f>"INSERT INTO xConstruction (Code, ConstructionName, ConstructionDescription, CodeRange, CategoryName) VALUES ("&amp;A80&amp;", '"&amp;C80&amp;"', '"&amp;D80&amp;"', '"&amp;$E$78&amp;"', '"&amp;$F$78&amp;"')"</f>
        <v>INSERT INTO xConstruction (Code, ConstructionName, ConstructionDescription, CodeRange, CategoryName) VALUES (5453, 'Pavements, Runways', 'Concrete or asphalt airport runways.', '5450 - 5499', 'Pavements')</v>
      </c>
    </row>
    <row r="81" spans="1:8" x14ac:dyDescent="0.35">
      <c r="A81" s="124">
        <v>5501</v>
      </c>
      <c r="B81" s="34">
        <v>211</v>
      </c>
      <c r="C81" s="12" t="s">
        <v>300</v>
      </c>
      <c r="D81" s="13" t="s">
        <v>2388</v>
      </c>
      <c r="E81" s="240" t="s">
        <v>2743</v>
      </c>
      <c r="F81" s="240" t="s">
        <v>1820</v>
      </c>
      <c r="H81" t="str">
        <f>"INSERT INTO xConstruction (Code, ConstructionName, ConstructionDescription, CodeRange, CategoryName) VALUES ("&amp;A81&amp;", '"&amp;C81&amp;"', '"&amp;D81&amp;"', '"&amp;$E$81&amp;"', '"&amp;$F$81&amp;"')"</f>
        <v>INSERT INTO xConstruction (Code, ConstructionName, ConstructionDescription, CodeRange, CategoryName) VALUES (5501, 'Dams, Concrete dams', 'Poured in place reinforced concrete dams.', '5500 - 5549', 'Dams')</v>
      </c>
    </row>
    <row r="82" spans="1:8" x14ac:dyDescent="0.35">
      <c r="A82" s="122">
        <v>5502</v>
      </c>
      <c r="B82" s="203">
        <v>212</v>
      </c>
      <c r="C82" s="51" t="s">
        <v>301</v>
      </c>
      <c r="D82" s="54" t="s">
        <v>2389</v>
      </c>
      <c r="E82" s="242"/>
      <c r="F82" s="242"/>
      <c r="H82" t="str">
        <f>"INSERT INTO xConstruction (Code, ConstructionName, ConstructionDescription, CodeRange, CategoryName) VALUES ("&amp;A82&amp;", '"&amp;C82&amp;"', '"&amp;D82&amp;"', '"&amp;$E$81&amp;"', '"&amp;$F$81&amp;"')"</f>
        <v>INSERT INTO xConstruction (Code, ConstructionName, ConstructionDescription, CodeRange, CategoryName) VALUES (5502, 'Dams, Earthfill dams', 'Dams constructed from earth.', '5500 - 5549', 'Dams')</v>
      </c>
    </row>
    <row r="83" spans="1:8" ht="29" x14ac:dyDescent="0.35">
      <c r="A83" s="124">
        <v>5550</v>
      </c>
      <c r="B83" s="49">
        <v>2150</v>
      </c>
      <c r="C83" s="12" t="s">
        <v>207</v>
      </c>
      <c r="D83" s="13" t="s">
        <v>2390</v>
      </c>
      <c r="E83" s="240" t="s">
        <v>2744</v>
      </c>
      <c r="F83" s="255" t="s">
        <v>1819</v>
      </c>
      <c r="H83" t="str">
        <f>"INSERT INTO xConstruction (Code, ConstructionName, ConstructionDescription, CodeRange, CategoryName) VALUES ("&amp;A83&amp;", '"&amp;C83&amp;"', '"&amp;D83&amp;"', '"&amp;$E$83&amp;"', '"&amp;$F$83&amp;"')"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8" ht="29" x14ac:dyDescent="0.35">
      <c r="A84" s="124">
        <v>5551</v>
      </c>
      <c r="B84" s="34" t="s">
        <v>1799</v>
      </c>
      <c r="C84" s="12" t="s">
        <v>302</v>
      </c>
      <c r="D84" s="13" t="s">
        <v>2391</v>
      </c>
      <c r="E84" s="258"/>
      <c r="F84" s="259"/>
      <c r="H84" t="str">
        <f t="shared" ref="H84:H89" si="9">"INSERT INTO xConstruction (Code, ConstructionName, ConstructionDescription, CodeRange, CategoryName) VALUES ("&amp;A84&amp;", '"&amp;C84&amp;"', '"&amp;D84&amp;"', '"&amp;$E$83&amp;"', '"&amp;$F$83&amp;"')"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8" x14ac:dyDescent="0.35">
      <c r="A85" s="124">
        <v>5552</v>
      </c>
      <c r="B85" s="34" t="s">
        <v>1800</v>
      </c>
      <c r="C85" s="12" t="s">
        <v>303</v>
      </c>
      <c r="D85" s="13" t="s">
        <v>2392</v>
      </c>
      <c r="E85" s="258"/>
      <c r="F85" s="259"/>
      <c r="H85" t="str">
        <f t="shared" si="9"/>
        <v>INSERT INTO xConstruction (Code, ConstructionName, ConstructionDescription, CodeRange, CategoryName) VALUES (5552, 'Tunnels, Rock tunnels', 'Rock tunnels are lined or unlined tunnels that were drilled through rock.', '5550 - 5599', 'Tunnels')</v>
      </c>
    </row>
    <row r="86" spans="1:8" ht="29" x14ac:dyDescent="0.35">
      <c r="A86" s="124">
        <v>5553</v>
      </c>
      <c r="B86" s="34">
        <v>215</v>
      </c>
      <c r="C86" s="12" t="s">
        <v>1801</v>
      </c>
      <c r="D86" s="13" t="s">
        <v>2393</v>
      </c>
      <c r="E86" s="258"/>
      <c r="F86" s="259"/>
      <c r="H86" t="str">
        <f t="shared" si="9"/>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8" ht="29" x14ac:dyDescent="0.35">
      <c r="A87" s="124">
        <v>5554</v>
      </c>
      <c r="B87" s="49">
        <v>2151</v>
      </c>
      <c r="C87" s="12" t="s">
        <v>208</v>
      </c>
      <c r="D87" s="13" t="s">
        <v>2394</v>
      </c>
      <c r="E87" s="258"/>
      <c r="F87" s="259"/>
      <c r="H87" t="str">
        <f t="shared" si="9"/>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8" ht="29" x14ac:dyDescent="0.35">
      <c r="A88" s="124">
        <v>5555</v>
      </c>
      <c r="B88" s="49">
        <v>2152</v>
      </c>
      <c r="C88" s="12" t="s">
        <v>209</v>
      </c>
      <c r="D88" s="13" t="s">
        <v>2395</v>
      </c>
      <c r="E88" s="258"/>
      <c r="F88" s="259"/>
      <c r="H88" t="str">
        <f t="shared" si="9"/>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8" x14ac:dyDescent="0.35">
      <c r="A89" s="124">
        <v>5556</v>
      </c>
      <c r="B89" s="49">
        <v>2132</v>
      </c>
      <c r="C89" s="12" t="s">
        <v>356</v>
      </c>
      <c r="D89" s="13" t="s">
        <v>2396</v>
      </c>
      <c r="E89" s="258"/>
      <c r="F89" s="259"/>
      <c r="H89" t="str">
        <f t="shared" si="9"/>
        <v>INSERT INTO xConstruction (Code, ConstructionName, ConstructionDescription, CodeRange, CategoryName) VALUES (5556, 'Tunnels, Alluvial Bored Tunnels', 'Lined or unlined tunnels constructed through alluvium soil using a boring machine.', '5550 - 5599', 'Tunnels')</v>
      </c>
    </row>
    <row r="90" spans="1:8" x14ac:dyDescent="0.35">
      <c r="A90" s="122">
        <v>5557</v>
      </c>
      <c r="B90" s="46">
        <v>2142</v>
      </c>
      <c r="C90" s="51" t="s">
        <v>206</v>
      </c>
      <c r="D90" s="54" t="s">
        <v>2397</v>
      </c>
      <c r="E90" s="242"/>
      <c r="F90" s="257"/>
      <c r="H90" t="str">
        <f>"INSERT INTO xConstruction (Code, ConstructionName, ConstructionDescription, CodeRange, CategoryName) VALUES ("&amp;A90&amp;", '"&amp;C90&amp;"', '"&amp;D90&amp;"', '"&amp;$E$83&amp;"', '"&amp;$F$83&amp;"')"</f>
        <v>INSERT INTO xConstruction (Code, ConstructionName, ConstructionDescription, CodeRange, CategoryName) VALUES (5557, 'Tunnels, Rock Bored Tunnels', 'Lined or unlined tunnels drilled through rock using a boring machine.', '5550 - 5599', 'Tunnels')</v>
      </c>
    </row>
    <row r="91" spans="1:8" ht="29" x14ac:dyDescent="0.35">
      <c r="A91" s="124">
        <v>5600</v>
      </c>
      <c r="B91" s="49">
        <v>2210</v>
      </c>
      <c r="C91" s="12" t="s">
        <v>210</v>
      </c>
      <c r="D91" s="13" t="s">
        <v>2398</v>
      </c>
      <c r="E91" s="240" t="s">
        <v>2745</v>
      </c>
      <c r="F91" s="255" t="s">
        <v>1818</v>
      </c>
      <c r="H91" t="str">
        <f>"INSERT INTO xConstruction (Code, ConstructionName, ConstructionDescription, CodeRange, CategoryName) VALUES ("&amp;A91&amp;", '"&amp;C91&amp;"', '"&amp;D91&amp;"', '"&amp;$E$91&amp;"', '"&amp;$F$91&amp;"')"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8" x14ac:dyDescent="0.35">
      <c r="A92" s="124">
        <v>5601</v>
      </c>
      <c r="B92" s="49" t="s">
        <v>1802</v>
      </c>
      <c r="C92" s="12" t="s">
        <v>211</v>
      </c>
      <c r="D92" s="13" t="s">
        <v>2399</v>
      </c>
      <c r="E92" s="258"/>
      <c r="F92" s="259"/>
      <c r="H92" t="str">
        <f t="shared" ref="H92:H104" si="10">"INSERT INTO xConstruction (Code, ConstructionName, ConstructionDescription, CodeRange, CategoryName) VALUES ("&amp;A92&amp;", '"&amp;C92&amp;"', '"&amp;D92&amp;"', '"&amp;$E$91&amp;"', '"&amp;$F$91&amp;"')"</f>
        <v>INSERT INTO xConstruction (Code, ConstructionName, ConstructionDescription, CodeRange, CategoryName) VALUES (5601, 'Tanks, Underground Liquid Tanks', 'Storage tanks made of steel or concrete for holding liquids and located under the ground.', '5600 - 5649', 'Tanks')</v>
      </c>
    </row>
    <row r="93" spans="1:8" x14ac:dyDescent="0.35">
      <c r="A93" s="124">
        <v>5602</v>
      </c>
      <c r="B93" s="49" t="s">
        <v>1803</v>
      </c>
      <c r="C93" s="12" t="s">
        <v>212</v>
      </c>
      <c r="D93" s="13" t="s">
        <v>2400</v>
      </c>
      <c r="E93" s="258"/>
      <c r="F93" s="259"/>
      <c r="H93" t="str">
        <f t="shared" si="10"/>
        <v>INSERT INTO xConstruction (Code, ConstructionName, ConstructionDescription, CodeRange, CategoryName) VALUES (5602, 'Tanks, Underground Solid Tanks', 'Storage tanks made of steel or concrete for holding solid material and located under the ground.', '5600 - 5649', 'Tanks')</v>
      </c>
    </row>
    <row r="94" spans="1:8" ht="29" x14ac:dyDescent="0.35">
      <c r="A94" s="124">
        <v>5603</v>
      </c>
      <c r="B94" s="49" t="s">
        <v>1804</v>
      </c>
      <c r="C94" s="12" t="s">
        <v>213</v>
      </c>
      <c r="D94" s="13" t="s">
        <v>2401</v>
      </c>
      <c r="E94" s="258"/>
      <c r="F94" s="259"/>
      <c r="H94" t="str">
        <f t="shared" si="10"/>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8" x14ac:dyDescent="0.35">
      <c r="A95" s="124">
        <v>5604</v>
      </c>
      <c r="B95" s="49">
        <v>2232</v>
      </c>
      <c r="C95" s="12" t="s">
        <v>214</v>
      </c>
      <c r="D95" s="13" t="s">
        <v>2402</v>
      </c>
      <c r="E95" s="258"/>
      <c r="F95" s="259"/>
      <c r="H95" t="str">
        <f t="shared" si="10"/>
        <v>INSERT INTO xConstruction (Code, ConstructionName, ConstructionDescription, CodeRange, CategoryName) VALUES (5604, 'Tanks, On Ground Steel liquid Tanks', 'Storage tanks made of steel for holding liquids and located on the ground surface.', '5600 - 5649', 'Tanks')</v>
      </c>
    </row>
    <row r="96" spans="1:8" x14ac:dyDescent="0.35">
      <c r="A96" s="124">
        <v>5605</v>
      </c>
      <c r="B96" s="49">
        <v>2233</v>
      </c>
      <c r="C96" s="12" t="s">
        <v>357</v>
      </c>
      <c r="D96" s="13" t="s">
        <v>2403</v>
      </c>
      <c r="E96" s="258"/>
      <c r="F96" s="259"/>
      <c r="H96" t="str">
        <f t="shared" si="10"/>
        <v>INSERT INTO xConstruction (Code, ConstructionName, ConstructionDescription, CodeRange, CategoryName) VALUES (5605, 'Tanks, On Ground Concrete liquid Tanks', 'Storage tanks made of concrete for holding liquids and located on the ground surface.', '5600 - 5649', 'Tanks')</v>
      </c>
    </row>
    <row r="97" spans="1:8" ht="29" x14ac:dyDescent="0.35">
      <c r="A97" s="124">
        <v>5606</v>
      </c>
      <c r="B97" s="49" t="s">
        <v>1805</v>
      </c>
      <c r="C97" s="12" t="s">
        <v>215</v>
      </c>
      <c r="D97" s="13" t="s">
        <v>2404</v>
      </c>
      <c r="E97" s="258"/>
      <c r="F97" s="259"/>
      <c r="H97" t="str">
        <f t="shared" si="10"/>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8" x14ac:dyDescent="0.35">
      <c r="A98" s="124">
        <v>5607</v>
      </c>
      <c r="B98" s="49">
        <v>2242</v>
      </c>
      <c r="C98" s="12" t="s">
        <v>216</v>
      </c>
      <c r="D98" s="13" t="s">
        <v>2405</v>
      </c>
      <c r="E98" s="258"/>
      <c r="F98" s="259"/>
      <c r="H98" t="str">
        <f t="shared" si="10"/>
        <v>INSERT INTO xConstruction (Code, ConstructionName, ConstructionDescription, CodeRange, CategoryName) VALUES (5607, 'Tanks, On Ground Steel solid Tanks', 'Storage tanks made of steel for holding solid material and located on the ground surface.', '5600 - 5649', 'Tanks')</v>
      </c>
    </row>
    <row r="99" spans="1:8" x14ac:dyDescent="0.35">
      <c r="A99" s="124">
        <v>5608</v>
      </c>
      <c r="B99" s="49">
        <v>2243</v>
      </c>
      <c r="C99" s="12" t="s">
        <v>358</v>
      </c>
      <c r="D99" s="13" t="s">
        <v>2406</v>
      </c>
      <c r="E99" s="258"/>
      <c r="F99" s="259"/>
      <c r="H99" t="str">
        <f t="shared" si="10"/>
        <v>INSERT INTO xConstruction (Code, ConstructionName, ConstructionDescription, CodeRange, CategoryName) VALUES (5608, 'Tanks, On Ground Concrete solid Tanks', 'Storage tanks made of concrete for holding solid material and located on the ground surface.', '5600 - 5649', 'Tanks')</v>
      </c>
    </row>
    <row r="100" spans="1:8" ht="29" x14ac:dyDescent="0.35">
      <c r="A100" s="124">
        <v>5609</v>
      </c>
      <c r="B100" s="49" t="s">
        <v>1806</v>
      </c>
      <c r="C100" s="12" t="s">
        <v>359</v>
      </c>
      <c r="D100" s="13" t="s">
        <v>2407</v>
      </c>
      <c r="E100" s="258"/>
      <c r="F100" s="259"/>
      <c r="H100" t="str">
        <f t="shared" si="10"/>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8" x14ac:dyDescent="0.35">
      <c r="A101" s="124">
        <v>5610</v>
      </c>
      <c r="B101" s="49">
        <v>2252</v>
      </c>
      <c r="C101" s="12" t="s">
        <v>217</v>
      </c>
      <c r="D101" s="13" t="s">
        <v>2408</v>
      </c>
      <c r="E101" s="258"/>
      <c r="F101" s="259"/>
      <c r="H101" t="str">
        <f t="shared" si="10"/>
        <v>INSERT INTO xConstruction (Code, ConstructionName, ConstructionDescription, CodeRange, CategoryName) VALUES (5610, 'Tanks, Elevated Steel liquid Tanks', 'Storage tanks made of steel for holding liquids and located above the ground surface.', '5600 - 5649', 'Tanks')</v>
      </c>
    </row>
    <row r="102" spans="1:8" x14ac:dyDescent="0.35">
      <c r="A102" s="124">
        <v>5611</v>
      </c>
      <c r="B102" s="49">
        <v>2253</v>
      </c>
      <c r="C102" s="12" t="s">
        <v>218</v>
      </c>
      <c r="D102" s="13" t="s">
        <v>2409</v>
      </c>
      <c r="E102" s="258"/>
      <c r="F102" s="259"/>
      <c r="H102" t="str">
        <f t="shared" si="10"/>
        <v>INSERT INTO xConstruction (Code, ConstructionName, ConstructionDescription, CodeRange, CategoryName) VALUES (5611, 'Tanks, Elevated Concrete liquid Tanks', 'Storage tanks made of concrete for holding liquids and located above the ground surface.', '5600 - 5649', 'Tanks')</v>
      </c>
    </row>
    <row r="103" spans="1:8" ht="29" x14ac:dyDescent="0.35">
      <c r="A103" s="124">
        <v>5612</v>
      </c>
      <c r="B103" s="49" t="s">
        <v>1807</v>
      </c>
      <c r="C103" s="12" t="s">
        <v>219</v>
      </c>
      <c r="D103" s="13" t="s">
        <v>2410</v>
      </c>
      <c r="E103" s="258"/>
      <c r="F103" s="259"/>
      <c r="H103" t="str">
        <f t="shared" si="10"/>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8" x14ac:dyDescent="0.35">
      <c r="A104" s="124">
        <v>5613</v>
      </c>
      <c r="B104" s="47">
        <v>2262</v>
      </c>
      <c r="C104" s="52" t="s">
        <v>220</v>
      </c>
      <c r="D104" s="55" t="s">
        <v>2411</v>
      </c>
      <c r="E104" s="258"/>
      <c r="F104" s="259"/>
      <c r="H104" t="str">
        <f t="shared" si="10"/>
        <v>INSERT INTO xConstruction (Code, ConstructionName, ConstructionDescription, CodeRange, CategoryName) VALUES (5613, 'Tanks, Elevated Steel solid Tanks', 'Storage tanks made of steel for holding solid material and located above the ground surface.', '5600 - 5649', 'Tanks')</v>
      </c>
    </row>
    <row r="105" spans="1:8" x14ac:dyDescent="0.35">
      <c r="A105" s="122">
        <v>5614</v>
      </c>
      <c r="B105" s="46">
        <v>2263</v>
      </c>
      <c r="C105" s="51" t="s">
        <v>360</v>
      </c>
      <c r="D105" s="54" t="s">
        <v>2412</v>
      </c>
      <c r="E105" s="242"/>
      <c r="F105" s="257"/>
      <c r="H105" t="str">
        <f>"INSERT INTO xConstruction (Code, ConstructionName, ConstructionDescription, CodeRange, CategoryName) VALUES ("&amp;A105&amp;", '"&amp;C105&amp;"', '"&amp;D105&amp;"', '"&amp;$E$91&amp;"', '"&amp;$F$91&amp;"')"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8" ht="29" x14ac:dyDescent="0.35">
      <c r="A106" s="124">
        <v>5650</v>
      </c>
      <c r="B106" s="49">
        <v>2270</v>
      </c>
      <c r="C106" s="12" t="s">
        <v>221</v>
      </c>
      <c r="D106" s="13" t="s">
        <v>2413</v>
      </c>
      <c r="E106" s="240" t="s">
        <v>2746</v>
      </c>
      <c r="F106" s="255" t="s">
        <v>1817</v>
      </c>
      <c r="H106" t="str">
        <f>"INSERT INTO xConstruction (Code, ConstructionName, ConstructionDescription, CodeRange, CategoryName) VALUES ("&amp;A106&amp;", '"&amp;C106&amp;"', '"&amp;D106&amp;"', '"&amp;$E$106&amp;"', '"&amp;$F$106&amp;"')"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8" x14ac:dyDescent="0.35">
      <c r="A107" s="124">
        <v>5651</v>
      </c>
      <c r="B107" s="49" t="s">
        <v>1808</v>
      </c>
      <c r="C107" s="12" t="s">
        <v>222</v>
      </c>
      <c r="D107" s="13" t="s">
        <v>2414</v>
      </c>
      <c r="E107" s="258"/>
      <c r="F107" s="259"/>
      <c r="H107" t="str">
        <f t="shared" ref="H107:H117" si="11">"INSERT INTO xConstruction (Code, ConstructionName, ConstructionDescription, CodeRange, CategoryName) VALUES ("&amp;A107&amp;", '"&amp;C107&amp;"', '"&amp;D107&amp;"', '"&amp;$E$106&amp;"', '"&amp;$F$106&amp;"')"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8" x14ac:dyDescent="0.35">
      <c r="A108" s="124">
        <v>5652</v>
      </c>
      <c r="B108" s="49">
        <v>2272</v>
      </c>
      <c r="C108" s="12" t="s">
        <v>223</v>
      </c>
      <c r="D108" s="13" t="s">
        <v>2415</v>
      </c>
      <c r="E108" s="258"/>
      <c r="F108" s="259"/>
      <c r="H108" t="str">
        <f t="shared" si="11"/>
        <v>INSERT INTO xConstruction (Code, ConstructionName, ConstructionDescription, CodeRange, CategoryName) VALUES (5652, 'Pipelines, Underground Cast Iron Pipelines', 'Pipelines located under the surface of the ground and made of cast iron material.', '5650 - 5699', 'Pipelines')</v>
      </c>
    </row>
    <row r="109" spans="1:8" x14ac:dyDescent="0.35">
      <c r="A109" s="124">
        <v>5653</v>
      </c>
      <c r="B109" s="49">
        <v>2273</v>
      </c>
      <c r="C109" s="12" t="s">
        <v>224</v>
      </c>
      <c r="D109" s="13" t="s">
        <v>2416</v>
      </c>
      <c r="E109" s="258"/>
      <c r="F109" s="259"/>
      <c r="H109" t="str">
        <f t="shared" si="1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8" x14ac:dyDescent="0.35">
      <c r="A110" s="124">
        <v>5654</v>
      </c>
      <c r="B110" s="49">
        <v>2274</v>
      </c>
      <c r="C110" s="12" t="s">
        <v>225</v>
      </c>
      <c r="D110" s="13" t="s">
        <v>2417</v>
      </c>
      <c r="E110" s="258"/>
      <c r="F110" s="259"/>
      <c r="H110" t="str">
        <f t="shared" si="11"/>
        <v>INSERT INTO xConstruction (Code, ConstructionName, ConstructionDescription, CodeRange, CategoryName) VALUES (5654, 'Pipelines, Underground Concrete Pipelines', 'Pipelines located under the surface of the ground and made of concrete material.', '5650 - 5699', 'Pipelines')</v>
      </c>
    </row>
    <row r="111" spans="1:8" x14ac:dyDescent="0.35">
      <c r="A111" s="124">
        <v>5655</v>
      </c>
      <c r="B111" s="49">
        <v>2275</v>
      </c>
      <c r="C111" s="12" t="s">
        <v>226</v>
      </c>
      <c r="D111" s="13" t="s">
        <v>2418</v>
      </c>
      <c r="E111" s="258"/>
      <c r="F111" s="259"/>
      <c r="H111" t="str">
        <f t="shared" si="11"/>
        <v>INSERT INTO xConstruction (Code, ConstructionName, ConstructionDescription, CodeRange, CategoryName) VALUES (5655, 'Pipelines, Underground PVC Pipelines', 'Pipelines located under the surface of the ground and made of PVC material.', '5650 - 5699', 'Pipelines')</v>
      </c>
    </row>
    <row r="112" spans="1:8" x14ac:dyDescent="0.35">
      <c r="A112" s="124">
        <v>5656</v>
      </c>
      <c r="B112" s="49">
        <v>2276</v>
      </c>
      <c r="C112" s="12" t="s">
        <v>227</v>
      </c>
      <c r="D112" s="13" t="s">
        <v>2419</v>
      </c>
      <c r="E112" s="258"/>
      <c r="F112" s="259"/>
      <c r="H112" t="str">
        <f t="shared" si="1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8" x14ac:dyDescent="0.35">
      <c r="A113" s="124">
        <v>5657</v>
      </c>
      <c r="B113" s="49" t="s">
        <v>1809</v>
      </c>
      <c r="C113" s="12" t="s">
        <v>228</v>
      </c>
      <c r="D113" s="13" t="s">
        <v>2420</v>
      </c>
      <c r="E113" s="258"/>
      <c r="F113" s="259"/>
      <c r="H113" t="str">
        <f t="shared" si="11"/>
        <v>INSERT INTO xConstruction (Code, ConstructionName, ConstructionDescription, CodeRange, CategoryName) VALUES (5657, 'Pipelines, General At Grade Pipelines', 'Pipelines located at the surface of the ground with an unknown material of construction.', '5650 - 5699', 'Pipelines')</v>
      </c>
    </row>
    <row r="114" spans="1:8" x14ac:dyDescent="0.35">
      <c r="A114" s="124">
        <v>5658</v>
      </c>
      <c r="B114" s="49">
        <v>2282</v>
      </c>
      <c r="C114" s="12" t="s">
        <v>229</v>
      </c>
      <c r="D114" s="13" t="s">
        <v>2421</v>
      </c>
      <c r="E114" s="258"/>
      <c r="F114" s="259"/>
      <c r="H114" t="str">
        <f t="shared" si="11"/>
        <v>INSERT INTO xConstruction (Code, ConstructionName, ConstructionDescription, CodeRange, CategoryName) VALUES (5658, 'Pipelines, At Grade Cast Iron Pipelines', 'Pipelines located at the surface of the ground and made of cast iron material.', '5650 - 5699', 'Pipelines')</v>
      </c>
    </row>
    <row r="115" spans="1:8" x14ac:dyDescent="0.35">
      <c r="A115" s="124">
        <v>5659</v>
      </c>
      <c r="B115" s="49">
        <v>2283</v>
      </c>
      <c r="C115" s="12" t="s">
        <v>230</v>
      </c>
      <c r="D115" s="13" t="s">
        <v>2422</v>
      </c>
      <c r="E115" s="258"/>
      <c r="F115" s="259"/>
      <c r="H115" t="str">
        <f t="shared" si="1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8" x14ac:dyDescent="0.35">
      <c r="A116" s="124">
        <v>5660</v>
      </c>
      <c r="B116" s="49">
        <v>2284</v>
      </c>
      <c r="C116" s="12" t="s">
        <v>231</v>
      </c>
      <c r="D116" s="13" t="s">
        <v>2423</v>
      </c>
      <c r="E116" s="258"/>
      <c r="F116" s="259"/>
      <c r="H116" t="str">
        <f t="shared" si="11"/>
        <v>INSERT INTO xConstruction (Code, ConstructionName, ConstructionDescription, CodeRange, CategoryName) VALUES (5660, 'Pipelines, At Grade Concrete Pipelines', 'Pipelines located at the surface of the ground and made of concrete material.', '5650 - 5699', 'Pipelines')</v>
      </c>
    </row>
    <row r="117" spans="1:8" x14ac:dyDescent="0.35">
      <c r="A117" s="124">
        <v>5661</v>
      </c>
      <c r="B117" s="49">
        <v>2285</v>
      </c>
      <c r="C117" s="12" t="s">
        <v>232</v>
      </c>
      <c r="D117" s="13" t="s">
        <v>2424</v>
      </c>
      <c r="E117" s="258"/>
      <c r="F117" s="259"/>
      <c r="H117" t="str">
        <f t="shared" si="11"/>
        <v>INSERT INTO xConstruction (Code, ConstructionName, ConstructionDescription, CodeRange, CategoryName) VALUES (5661, 'Pipelines, At Grade PVC Pipelines', 'Pipelines located at the surface of the ground and made of PVC material.', '5650 - 5699', 'Pipelines')</v>
      </c>
    </row>
    <row r="118" spans="1:8" x14ac:dyDescent="0.35">
      <c r="A118" s="122">
        <v>5662</v>
      </c>
      <c r="B118" s="46">
        <v>2286</v>
      </c>
      <c r="C118" s="51" t="s">
        <v>233</v>
      </c>
      <c r="D118" s="54" t="s">
        <v>2425</v>
      </c>
      <c r="E118" s="242"/>
      <c r="F118" s="257"/>
      <c r="H118" t="str">
        <f>"INSERT INTO xConstruction (Code, ConstructionName, ConstructionDescription, CodeRange, CategoryName) VALUES ("&amp;A118&amp;", '"&amp;C118&amp;"', '"&amp;D118&amp;"', '"&amp;$E$106&amp;"', '"&amp;$F$106&amp;"')"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8" x14ac:dyDescent="0.35">
      <c r="A119" s="124">
        <v>5701</v>
      </c>
      <c r="B119" s="34">
        <v>231</v>
      </c>
      <c r="C119" s="12" t="s">
        <v>304</v>
      </c>
      <c r="D119" s="13" t="s">
        <v>2426</v>
      </c>
      <c r="E119" s="240" t="s">
        <v>2747</v>
      </c>
      <c r="F119" s="240" t="s">
        <v>1816</v>
      </c>
      <c r="H119" t="str">
        <f>"INSERT INTO xConstruction (Code, ConstructionName, ConstructionDescription, CodeRange, CategoryName) VALUES ("&amp;A119&amp;", '"&amp;C119&amp;"', '"&amp;D119&amp;"', '"&amp;$E$119&amp;"', '"&amp;$F$119&amp;"')"</f>
        <v>INSERT INTO xConstruction (Code, ConstructionName, ConstructionDescription, CodeRange, CategoryName) VALUES (5701, 'Chimneys, Masonry chimneys', 'Masonry chimneys over 30 feet high.', '5700 - 5749', 'Chimneys')</v>
      </c>
    </row>
    <row r="120" spans="1:8" x14ac:dyDescent="0.35">
      <c r="A120" s="124">
        <v>5702</v>
      </c>
      <c r="B120" s="34">
        <v>232</v>
      </c>
      <c r="C120" s="12" t="s">
        <v>305</v>
      </c>
      <c r="D120" s="13" t="s">
        <v>2427</v>
      </c>
      <c r="E120" s="258"/>
      <c r="F120" s="258"/>
      <c r="H120" t="str">
        <f t="shared" ref="H120" si="12">"INSERT INTO xConstruction (Code, ConstructionName, ConstructionDescription, CodeRange, CategoryName) VALUES ("&amp;A120&amp;", '"&amp;C120&amp;"', '"&amp;D120&amp;"', '"&amp;$E$119&amp;"', '"&amp;$F$119&amp;"')"</f>
        <v>INSERT INTO xConstruction (Code, ConstructionName, ConstructionDescription, CodeRange, CategoryName) VALUES (5702, 'Chimneys, Concrete chimneys', 'Reinforced concrete chimneys over 30 feet high.', '5700 - 5749', 'Chimneys')</v>
      </c>
    </row>
    <row r="121" spans="1:8" x14ac:dyDescent="0.35">
      <c r="A121" s="122">
        <v>5703</v>
      </c>
      <c r="B121" s="203">
        <v>233</v>
      </c>
      <c r="C121" s="51" t="s">
        <v>306</v>
      </c>
      <c r="D121" s="54" t="s">
        <v>2428</v>
      </c>
      <c r="E121" s="242"/>
      <c r="F121" s="242"/>
      <c r="H121" t="str">
        <f>"INSERT INTO xConstruction (Code, ConstructionName, ConstructionDescription, CodeRange, CategoryName) VALUES ("&amp;A121&amp;", '"&amp;C121&amp;"', '"&amp;D121&amp;"', '"&amp;$E$119&amp;"', '"&amp;$F$119&amp;"')"</f>
        <v>INSERT INTO xConstruction (Code, ConstructionName, ConstructionDescription, CodeRange, CategoryName) VALUES (5703, 'Chimneys, Steel chimneys', 'Steel chimneys over 30 feet high.', '5700 - 5749', 'Chimneys')</v>
      </c>
    </row>
    <row r="122" spans="1:8" x14ac:dyDescent="0.35">
      <c r="A122" s="124">
        <v>5751</v>
      </c>
      <c r="B122" s="34">
        <v>234</v>
      </c>
      <c r="C122" s="12" t="s">
        <v>362</v>
      </c>
      <c r="D122" s="13" t="s">
        <v>2429</v>
      </c>
      <c r="E122" s="240" t="s">
        <v>2748</v>
      </c>
      <c r="F122" s="255" t="s">
        <v>1815</v>
      </c>
      <c r="H122" t="str">
        <f>"INSERT INTO xConstruction (Code, ConstructionName, ConstructionDescription, CodeRange, CategoryName) VALUES ("&amp;A122&amp;", '"&amp;C122&amp;"', '"&amp;D122&amp;"', '"&amp;$E$122&amp;"', '"&amp;$F$122&amp;"')"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8" x14ac:dyDescent="0.35">
      <c r="A123" s="124">
        <v>5752</v>
      </c>
      <c r="B123" s="34">
        <v>235</v>
      </c>
      <c r="C123" s="12" t="s">
        <v>307</v>
      </c>
      <c r="D123" s="13" t="s">
        <v>2430</v>
      </c>
      <c r="E123" s="258"/>
      <c r="F123" s="259"/>
      <c r="H123" t="str">
        <f t="shared" ref="H123:H125" si="13">"INSERT INTO xConstruction (Code, ConstructionName, ConstructionDescription, CodeRange, CategoryName) VALUES ("&amp;A123&amp;", '"&amp;C123&amp;"', '"&amp;D123&amp;"', '"&amp;$E$122&amp;"', '"&amp;$F$122&amp;"')"</f>
        <v>INSERT INTO xConstruction (Code, ConstructionName, ConstructionDescription, CodeRange, CategoryName) VALUES (5752, 'Towers, Electrical transmission major', 'Steel towers over 100 feet high designed to hold up electrical transmission lines.', '5750 - 5799', 'Towers')</v>
      </c>
    </row>
    <row r="124" spans="1:8" x14ac:dyDescent="0.35">
      <c r="A124" s="124">
        <v>5753</v>
      </c>
      <c r="B124" s="34">
        <v>236</v>
      </c>
      <c r="C124" s="12" t="s">
        <v>308</v>
      </c>
      <c r="D124" s="13" t="s">
        <v>2431</v>
      </c>
      <c r="E124" s="258"/>
      <c r="F124" s="259"/>
      <c r="H124" t="str">
        <f t="shared" si="13"/>
        <v>INSERT INTO xConstruction (Code, ConstructionName, ConstructionDescription, CodeRange, CategoryName) VALUES (5753, 'Towers, Broadcast towers', 'Steel towers designed to carry radio, TV, or cell phone transmission equipment.', '5750 - 5799', 'Towers')</v>
      </c>
    </row>
    <row r="125" spans="1:8" ht="29" x14ac:dyDescent="0.35">
      <c r="A125" s="124">
        <v>5754</v>
      </c>
      <c r="B125" s="34">
        <v>237</v>
      </c>
      <c r="C125" s="12" t="s">
        <v>309</v>
      </c>
      <c r="D125" s="13" t="s">
        <v>2432</v>
      </c>
      <c r="E125" s="258"/>
      <c r="F125" s="259"/>
      <c r="H125" t="str">
        <f t="shared" si="13"/>
        <v>INSERT INTO xConstruction (Code, ConstructionName, ConstructionDescription, CodeRange, CategoryName) VALUES (5754, 'Towers, Observation towers', 'Elevated towers designed for people to look out of, such as airport control or fire observation towers.', '5750 - 5799', 'Towers')</v>
      </c>
    </row>
    <row r="126" spans="1:8" s="5" customFormat="1" x14ac:dyDescent="0.35">
      <c r="A126" s="122">
        <v>5755</v>
      </c>
      <c r="B126" s="122">
        <v>238</v>
      </c>
      <c r="C126" s="33" t="s">
        <v>310</v>
      </c>
      <c r="D126" s="71" t="s">
        <v>2433</v>
      </c>
      <c r="E126" s="242"/>
      <c r="F126" s="257"/>
      <c r="G126" s="18"/>
      <c r="H126" t="str">
        <f>"INSERT INTO xConstruction (Code, ConstructionName, ConstructionDescription, CodeRange, CategoryName) VALUES ("&amp;A126&amp;", '"&amp;C126&amp;"', '"&amp;D126&amp;"', '"&amp;$E$122&amp;"', '"&amp;$F$122&amp;"')"</f>
        <v>INSERT INTO xConstruction (Code, ConstructionName, ConstructionDescription, CodeRange, CategoryName) VALUES (5755, 'Towers, Offshore towers', 'Offshore towers are towers with a platform that are anchored to the ground under the ocean.', '5750 - 5799', 'Towers')</v>
      </c>
    </row>
    <row r="127" spans="1:8" x14ac:dyDescent="0.35">
      <c r="A127" s="124">
        <v>5801</v>
      </c>
      <c r="B127" s="34">
        <v>241</v>
      </c>
      <c r="C127" s="12" t="s">
        <v>363</v>
      </c>
      <c r="D127" s="13" t="s">
        <v>2434</v>
      </c>
      <c r="E127" s="240" t="s">
        <v>2749</v>
      </c>
      <c r="F127" s="255" t="s">
        <v>35</v>
      </c>
      <c r="H127" t="str">
        <f>"INSERT INTO xConstruction (Code, ConstructionName, ConstructionDescription, CodeRange, CategoryName) VALUES ("&amp;A127&amp;", '"&amp;C127&amp;"', '"&amp;D127&amp;"', '"&amp;$E$127&amp;"', '"&amp;$F$127&amp;"')"</f>
        <v>INSERT INTO xConstruction (Code, ConstructionName, ConstructionDescription, CodeRange, CategoryName) VALUES (5801, 'Equipment, Residential equipment', 'Residential furnishings including furniture and appliances.', '5800 - 5849', 'Equipment')</v>
      </c>
    </row>
    <row r="128" spans="1:8" x14ac:dyDescent="0.35">
      <c r="A128" s="124">
        <v>5802</v>
      </c>
      <c r="B128" s="34">
        <v>242</v>
      </c>
      <c r="C128" s="12" t="s">
        <v>364</v>
      </c>
      <c r="D128" s="13" t="s">
        <v>2435</v>
      </c>
      <c r="E128" s="258"/>
      <c r="F128" s="259"/>
      <c r="H128" t="str">
        <f t="shared" ref="H128:H132" si="14">"INSERT INTO xConstruction (Code, ConstructionName, ConstructionDescription, CodeRange, CategoryName) VALUES ("&amp;A128&amp;", '"&amp;C128&amp;"', '"&amp;D128&amp;"', '"&amp;$E$127&amp;"', '"&amp;$F$127&amp;"')"</f>
        <v>INSERT INTO xConstruction (Code, ConstructionName, ConstructionDescription, CodeRange, CategoryName) VALUES (5802, 'Equipment, Office equipment', 'Office furniture, file cabinets, PCs, etc.', '5800 - 5849', 'Equipment')</v>
      </c>
    </row>
    <row r="129" spans="1:8" ht="29" x14ac:dyDescent="0.35">
      <c r="A129" s="124">
        <v>5803</v>
      </c>
      <c r="B129" s="34">
        <v>243</v>
      </c>
      <c r="C129" s="12" t="s">
        <v>365</v>
      </c>
      <c r="D129" s="13" t="s">
        <v>2436</v>
      </c>
      <c r="E129" s="258"/>
      <c r="F129" s="259"/>
      <c r="H129" t="str">
        <f t="shared" si="1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8" x14ac:dyDescent="0.35">
      <c r="A130" s="124">
        <v>5804</v>
      </c>
      <c r="B130" s="34">
        <v>244</v>
      </c>
      <c r="C130" s="12" t="s">
        <v>366</v>
      </c>
      <c r="D130" s="13" t="s">
        <v>2437</v>
      </c>
      <c r="E130" s="258"/>
      <c r="F130" s="259"/>
      <c r="H130" t="str">
        <f t="shared" si="14"/>
        <v>INSERT INTO xConstruction (Code, ConstructionName, ConstructionDescription, CodeRange, CategoryName) VALUES (5804, 'Equipment, Mechanical equipment', 'All equipment not otherwise classified in a building.', '5800 - 5849', 'Equipment')</v>
      </c>
    </row>
    <row r="131" spans="1:8" x14ac:dyDescent="0.35">
      <c r="A131" s="124">
        <v>5805</v>
      </c>
      <c r="B131" s="34">
        <v>245</v>
      </c>
      <c r="C131" s="12" t="s">
        <v>367</v>
      </c>
      <c r="D131" s="13" t="s">
        <v>2438</v>
      </c>
      <c r="E131" s="258"/>
      <c r="F131" s="259"/>
      <c r="H131" t="str">
        <f t="shared" si="14"/>
        <v>INSERT INTO xConstruction (Code, ConstructionName, ConstructionDescription, CodeRange, CategoryName) VALUES (5805, 'Equipment, High-technology equipment', 'Sensitive equipment easily damaged by shaking.', '5800 - 5849', 'Equipment')</v>
      </c>
    </row>
    <row r="132" spans="1:8" x14ac:dyDescent="0.35">
      <c r="A132" s="124">
        <v>5806</v>
      </c>
      <c r="B132" s="34">
        <v>246</v>
      </c>
      <c r="C132" s="12" t="s">
        <v>368</v>
      </c>
      <c r="D132" s="13" t="s">
        <v>2439</v>
      </c>
      <c r="E132" s="258"/>
      <c r="F132" s="259"/>
      <c r="H132" t="str">
        <f t="shared" si="14"/>
        <v>INSERT INTO xConstruction (Code, ConstructionName, ConstructionDescription, CodeRange, CategoryName) VALUES (5806, 'Equipment, Trains, trucks, airplanes etc.', 'Any type of train, truck, or airplane.', '5800 - 5849', 'Equipment')</v>
      </c>
    </row>
    <row r="133" spans="1:8" ht="87" x14ac:dyDescent="0.35">
      <c r="A133" s="122">
        <v>5807</v>
      </c>
      <c r="B133" s="203">
        <v>247</v>
      </c>
      <c r="C133" s="51" t="s">
        <v>369</v>
      </c>
      <c r="D133" s="54" t="s">
        <v>2440</v>
      </c>
      <c r="E133" s="242"/>
      <c r="F133" s="257"/>
      <c r="H133" t="str">
        <f>"INSERT INTO xConstruction (Code, ConstructionName, ConstructionDescription, CodeRange, CategoryName) VALUES ("&amp;A133&amp;", '"&amp;C133&amp;"', '"&amp;D133&amp;"', '"&amp;$E$127&amp;"', '"&amp;$F$127&amp;"')"</f>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8" s="3" customFormat="1" x14ac:dyDescent="0.35">
      <c r="A134" s="138">
        <v>5850</v>
      </c>
      <c r="B134" s="138">
        <v>261</v>
      </c>
      <c r="C134" s="40" t="s">
        <v>2710</v>
      </c>
      <c r="D134" s="44" t="s">
        <v>2451</v>
      </c>
      <c r="E134" s="264" t="s">
        <v>2750</v>
      </c>
      <c r="F134" s="255" t="s">
        <v>1814</v>
      </c>
      <c r="G134" s="14"/>
      <c r="H134" t="str">
        <f>"INSERT INTO xConstruction (Code, ConstructionName, ConstructionDescription, CodeRange, CategoryName) VALUES ("&amp;A134&amp;", '"&amp;C134&amp;"', '"&amp;D134&amp;"', '"&amp;$E$134&amp;"', '"&amp;$F$134&amp;"')"</f>
        <v>INSERT INTO xConstruction (Code, ConstructionName, ConstructionDescription, CodeRange, CategoryName) VALUES (5850, 'Automobiles, Unknown', 'Typically a four-wheeled automotive vehicle designed for passenger transportation.', '5850 - 5899', 'Automobiles')</v>
      </c>
    </row>
    <row r="135" spans="1:8" x14ac:dyDescent="0.35">
      <c r="A135" s="124">
        <v>5851</v>
      </c>
      <c r="B135" s="125" t="s">
        <v>61</v>
      </c>
      <c r="C135" s="18" t="s">
        <v>1508</v>
      </c>
      <c r="D135" s="25" t="s">
        <v>2453</v>
      </c>
      <c r="E135" s="262"/>
      <c r="F135" s="256"/>
      <c r="H135" t="str">
        <f t="shared" ref="H135:H137" si="15">"INSERT INTO xConstruction (Code, ConstructionName, ConstructionDescription, CodeRange, CategoryName) VALUES ("&amp;A135&amp;", '"&amp;C135&amp;"', '"&amp;D135&amp;"', '"&amp;$E$134&amp;"', '"&amp;$F$134&amp;"')"</f>
        <v>INSERT INTO xConstruction (Code, ConstructionName, ConstructionDescription, CodeRange, CategoryName) VALUES (5851, 'Automobiles, Personal', 'Typically a four-wheeled personal automotive vehicle designed for passenger transportation.', '5850 - 5899', 'Automobiles')</v>
      </c>
    </row>
    <row r="136" spans="1:8" ht="29" x14ac:dyDescent="0.35">
      <c r="A136" s="124">
        <v>5852</v>
      </c>
      <c r="B136" s="125" t="s">
        <v>61</v>
      </c>
      <c r="C136" s="18" t="s">
        <v>1509</v>
      </c>
      <c r="D136" s="25" t="s">
        <v>2730</v>
      </c>
      <c r="E136" s="262"/>
      <c r="F136" s="256"/>
      <c r="H136" t="str">
        <f t="shared" si="15"/>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8" x14ac:dyDescent="0.35">
      <c r="A137" s="124">
        <v>5853</v>
      </c>
      <c r="B137" s="49">
        <v>262</v>
      </c>
      <c r="C137" s="12" t="s">
        <v>370</v>
      </c>
      <c r="D137" s="13" t="s">
        <v>2451</v>
      </c>
      <c r="E137" s="262"/>
      <c r="F137" s="256"/>
      <c r="H137" t="str">
        <f t="shared" si="15"/>
        <v>INSERT INTO xConstruction (Code, ConstructionName, ConstructionDescription, CodeRange, CategoryName) VALUES (5853, 'Automobiles, 4 Wheeler', 'Typically a four-wheeled automotive vehicle designed for passenger transportation.', '5850 - 5899', 'Automobiles')</v>
      </c>
    </row>
    <row r="138" spans="1:8" ht="29" x14ac:dyDescent="0.35">
      <c r="A138" s="122">
        <v>5854</v>
      </c>
      <c r="B138" s="46">
        <v>263</v>
      </c>
      <c r="C138" s="51" t="s">
        <v>197</v>
      </c>
      <c r="D138" s="54" t="s">
        <v>2452</v>
      </c>
      <c r="E138" s="263"/>
      <c r="F138" s="257"/>
      <c r="H138" t="str">
        <f>"INSERT INTO xConstruction (Code, ConstructionName, ConstructionDescription, CodeRange, CategoryName) VALUES ("&amp;A138&amp;", '"&amp;C138&amp;"', '"&amp;D138&amp;"', '"&amp;$E$134&amp;"', '"&amp;$F$134&amp;"')"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8" ht="43.5" x14ac:dyDescent="0.35">
      <c r="A139" s="124">
        <v>5900</v>
      </c>
      <c r="B139" s="34">
        <v>265</v>
      </c>
      <c r="C139" s="12" t="s">
        <v>320</v>
      </c>
      <c r="D139" s="13" t="s">
        <v>2731</v>
      </c>
      <c r="E139" s="240" t="s">
        <v>2751</v>
      </c>
      <c r="F139" s="255" t="s">
        <v>1813</v>
      </c>
      <c r="H139" t="str">
        <f>"INSERT INTO xConstruction (Code, ConstructionName, ConstructionDescription, CodeRange, CategoryName) VALUES ("&amp;A139&amp;", '"&amp;C139&amp;"', '"&amp;D139&amp;"', '"&amp;$E$139&amp;"', '"&amp;$F$139&amp;"')"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40" spans="1:8" x14ac:dyDescent="0.35">
      <c r="A140" s="124">
        <v>5901</v>
      </c>
      <c r="B140" s="34">
        <v>266</v>
      </c>
      <c r="C140" s="12" t="s">
        <v>321</v>
      </c>
      <c r="D140" s="13" t="s">
        <v>2454</v>
      </c>
      <c r="E140" s="258"/>
      <c r="F140" s="259"/>
      <c r="H140" t="str">
        <f t="shared" ref="H140" si="16">"INSERT INTO xConstruction (Code, ConstructionName, ConstructionDescription, CodeRange, CategoryName) VALUES ("&amp;A140&amp;", '"&amp;C140&amp;"', '"&amp;D140&amp;"', '"&amp;$E$139&amp;"', '"&amp;$F$139&amp;"')"</f>
        <v>INSERT INTO xConstruction (Code, ConstructionName, ConstructionDescription, CodeRange, CategoryName) VALUES (5901, 'Marine Craft, Pleasure Boats &amp; Yachts - Power Boats', 'A pleasure boat that is powered only by a motor (no sails).', '5900 - 5949', 'Marine Craft')</v>
      </c>
    </row>
    <row r="141" spans="1:8" ht="29" x14ac:dyDescent="0.35">
      <c r="A141" s="122">
        <v>5902</v>
      </c>
      <c r="B141" s="203">
        <v>267</v>
      </c>
      <c r="C141" s="51" t="s">
        <v>322</v>
      </c>
      <c r="D141" s="54" t="s">
        <v>2455</v>
      </c>
      <c r="E141" s="242"/>
      <c r="F141" s="257"/>
      <c r="H141" t="str">
        <f>"INSERT INTO xConstruction (Code, ConstructionName, ConstructionDescription, CodeRange, CategoryName) VALUES ("&amp;A141&amp;", '"&amp;C141&amp;"', '"&amp;D141&amp;"', '"&amp;$E$139&amp;"', '"&amp;$F$139&amp;"')"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42" spans="1:8" ht="43.5" x14ac:dyDescent="0.35">
      <c r="A142" s="124">
        <v>5951</v>
      </c>
      <c r="B142" s="34">
        <v>250</v>
      </c>
      <c r="C142" s="12" t="s">
        <v>311</v>
      </c>
      <c r="D142" s="13" t="s">
        <v>2441</v>
      </c>
      <c r="E142" s="240" t="s">
        <v>2752</v>
      </c>
      <c r="F142" s="255" t="s">
        <v>1760</v>
      </c>
      <c r="H142" t="str">
        <f>"INSERT INTO xConstruction (Code, ConstructionName, ConstructionDescription, CodeRange, CategoryName) VALUES ("&amp;A142&amp;", '"&amp;C142&amp;"', '"&amp;D142&amp;"', '"&amp;$E$142&amp;"', '"&amp;$F$142&amp;"')"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43" spans="1:8" ht="43.5" x14ac:dyDescent="0.35">
      <c r="A143" s="124">
        <v>5952</v>
      </c>
      <c r="B143" s="34">
        <v>251</v>
      </c>
      <c r="C143" s="12" t="s">
        <v>2443</v>
      </c>
      <c r="D143" s="13" t="s">
        <v>2442</v>
      </c>
      <c r="E143" s="258"/>
      <c r="F143" s="259"/>
      <c r="H143" t="str">
        <f t="shared" ref="H143:H150" si="17">"INSERT INTO xConstruction (Code, ConstructionName, ConstructionDescription, CodeRange, CategoryName) VALUES ("&amp;A143&amp;", '"&amp;C143&amp;"', '"&amp;D143&amp;"', '"&amp;$E$142&amp;"', '"&amp;$F$142&amp;"')"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44" spans="1:8" ht="29" x14ac:dyDescent="0.35">
      <c r="A144" s="124">
        <v>5953</v>
      </c>
      <c r="B144" s="34">
        <v>252</v>
      </c>
      <c r="C144" s="12" t="s">
        <v>312</v>
      </c>
      <c r="D144" s="13" t="s">
        <v>2444</v>
      </c>
      <c r="E144" s="258"/>
      <c r="F144" s="259"/>
      <c r="H144" t="str">
        <f t="shared" si="17"/>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45" spans="1:8" ht="29" x14ac:dyDescent="0.35">
      <c r="A145" s="124">
        <v>5954</v>
      </c>
      <c r="B145" s="34">
        <v>253</v>
      </c>
      <c r="C145" s="12" t="s">
        <v>313</v>
      </c>
      <c r="D145" s="13" t="s">
        <v>2445</v>
      </c>
      <c r="E145" s="258"/>
      <c r="F145" s="259"/>
      <c r="H145" t="str">
        <f t="shared" si="17"/>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46" spans="1:8" x14ac:dyDescent="0.35">
      <c r="A146" s="124">
        <v>5955</v>
      </c>
      <c r="B146" s="34">
        <v>254</v>
      </c>
      <c r="C146" s="12" t="s">
        <v>314</v>
      </c>
      <c r="D146" s="13" t="s">
        <v>2446</v>
      </c>
      <c r="E146" s="258"/>
      <c r="F146" s="259"/>
      <c r="H146" t="str">
        <f t="shared" si="17"/>
        <v>INSERT INTO xConstruction (Code, ConstructionName, ConstructionDescription, CodeRange, CategoryName) VALUES (5955, 'Miscellaneous, Conveyor systems', 'Devices used for moving loose material (typically on a belt, on rollers, or in an auger).', '5950 - 5999', 'Miscellaneous')</v>
      </c>
    </row>
    <row r="147" spans="1:8" x14ac:dyDescent="0.35">
      <c r="A147" s="124">
        <v>5956</v>
      </c>
      <c r="B147" s="34">
        <v>255</v>
      </c>
      <c r="C147" s="12" t="s">
        <v>315</v>
      </c>
      <c r="D147" s="13" t="s">
        <v>2447</v>
      </c>
      <c r="E147" s="258"/>
      <c r="F147" s="259"/>
      <c r="H147" t="str">
        <f t="shared" si="17"/>
        <v>INSERT INTO xConstruction (Code, ConstructionName, ConstructionDescription, CodeRange, CategoryName) VALUES (5956, 'Miscellaneous, Canals', 'An artificial waterway of any depth used for draining or irrigating land or for navigation.', '5950 - 5999', 'Miscellaneous')</v>
      </c>
    </row>
    <row r="148" spans="1:8" x14ac:dyDescent="0.35">
      <c r="A148" s="124">
        <v>5957</v>
      </c>
      <c r="B148" s="34">
        <v>256</v>
      </c>
      <c r="C148" s="12" t="s">
        <v>316</v>
      </c>
      <c r="D148" s="13" t="s">
        <v>2448</v>
      </c>
      <c r="E148" s="258"/>
      <c r="F148" s="259"/>
      <c r="H148" t="str">
        <f t="shared" si="17"/>
        <v>INSERT INTO xConstruction (Code, ConstructionName, ConstructionDescription, CodeRange, CategoryName) VALUES (5957, 'Miscellaneous, Earth retaining structures', 'Earth retaining structures taller than 20 feet high.', '5950 - 5999', 'Miscellaneous')</v>
      </c>
    </row>
    <row r="149" spans="1:8" ht="43.5" x14ac:dyDescent="0.35">
      <c r="A149" s="124">
        <v>5958</v>
      </c>
      <c r="B149" s="34">
        <v>257</v>
      </c>
      <c r="C149" s="12" t="s">
        <v>317</v>
      </c>
      <c r="D149" s="13" t="s">
        <v>2449</v>
      </c>
      <c r="E149" s="258"/>
      <c r="F149" s="259"/>
      <c r="H149" t="str">
        <f t="shared" si="17"/>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50" spans="1:8" ht="87" x14ac:dyDescent="0.35">
      <c r="A150" s="124">
        <v>5959</v>
      </c>
      <c r="B150" s="34">
        <v>259</v>
      </c>
      <c r="C150" s="12" t="s">
        <v>318</v>
      </c>
      <c r="D150" s="13" t="s">
        <v>2450</v>
      </c>
      <c r="E150" s="258"/>
      <c r="F150" s="259"/>
      <c r="H150" t="str">
        <f t="shared" si="17"/>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51" spans="1:8" ht="29" x14ac:dyDescent="0.35">
      <c r="A151" s="122">
        <v>5960</v>
      </c>
      <c r="B151" s="203">
        <v>260</v>
      </c>
      <c r="C151" s="51" t="s">
        <v>319</v>
      </c>
      <c r="D151" s="54" t="s">
        <v>2732</v>
      </c>
      <c r="E151" s="242"/>
      <c r="F151" s="257"/>
      <c r="H151" t="str">
        <f>"INSERT INTO xConstruction (Code, ConstructionName, ConstructionDescription, CodeRange, CategoryName) VALUES ("&amp;A151&amp;", '"&amp;C151&amp;"', '"&amp;D151&amp;"', '"&amp;$E$142&amp;"', '"&amp;$F$142&amp;"')"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52" spans="1:8" x14ac:dyDescent="0.35">
      <c r="A152" s="205">
        <v>6000</v>
      </c>
      <c r="B152" s="205">
        <v>276</v>
      </c>
      <c r="C152" s="195" t="s">
        <v>2462</v>
      </c>
      <c r="D152" s="68" t="s">
        <v>2463</v>
      </c>
      <c r="E152" s="120">
        <v>6000</v>
      </c>
      <c r="F152" s="120" t="s">
        <v>1830</v>
      </c>
      <c r="H152" t="str">
        <f>"INSERT INTO xConstruction (Code, ConstructionName, ConstructionDescription, CodeRange, CategoryName) VALUES ("&amp;A152&amp;", '"&amp;C152&amp;"', '"&amp;D152&amp;"', '"&amp;$E$152&amp;"', '"&amp;$F$152&amp;"')"</f>
        <v>INSERT INTO xConstruction (Code, ConstructionName, ConstructionDescription, CodeRange, CategoryName) VALUES (6000, 'Marine Cargo, Unknown / General', 'General / unknown marine cargo code.', '6000', 'Marine Cargo Unknown')</v>
      </c>
    </row>
    <row r="153" spans="1:8" ht="29" x14ac:dyDescent="0.35">
      <c r="A153" s="206">
        <v>6051</v>
      </c>
      <c r="B153" s="206">
        <v>270</v>
      </c>
      <c r="C153" s="196" t="s">
        <v>323</v>
      </c>
      <c r="D153" s="177" t="s">
        <v>2456</v>
      </c>
      <c r="E153" s="274" t="s">
        <v>2781</v>
      </c>
      <c r="F153" s="271" t="s">
        <v>1829</v>
      </c>
      <c r="H153" t="str">
        <f>"INSERT INTO xConstruction (Code, ConstructionName, ConstructionDescription, CodeRange, CategoryName) VALUES ("&amp;A153&amp;", '"&amp;C153&amp;"', '"&amp;D153&amp;"', '"&amp;$E$153&amp;"', '"&amp;$F$153&amp;"')"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54" spans="1:8" ht="43.5" x14ac:dyDescent="0.35">
      <c r="A154" s="207">
        <v>6052</v>
      </c>
      <c r="B154" s="207">
        <v>271</v>
      </c>
      <c r="C154" s="197" t="s">
        <v>324</v>
      </c>
      <c r="D154" s="178" t="s">
        <v>2457</v>
      </c>
      <c r="E154" s="275"/>
      <c r="F154" s="272"/>
      <c r="H154" t="str">
        <f t="shared" ref="H154:H157" si="18">"INSERT INTO xConstruction (Code, ConstructionName, ConstructionDescription, CodeRange, CategoryName) VALUES ("&amp;A154&amp;", '"&amp;C154&amp;"', '"&amp;D154&amp;"', '"&amp;$E$153&amp;"', '"&amp;$F$153&amp;"')"</f>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55" spans="1:8" ht="87" x14ac:dyDescent="0.35">
      <c r="A155" s="207">
        <v>6053</v>
      </c>
      <c r="B155" s="207">
        <v>272</v>
      </c>
      <c r="C155" s="197" t="s">
        <v>325</v>
      </c>
      <c r="D155" s="178" t="s">
        <v>2458</v>
      </c>
      <c r="E155" s="275"/>
      <c r="F155" s="272"/>
      <c r="H155" t="str">
        <f t="shared" si="18"/>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56" spans="1:8" ht="58" x14ac:dyDescent="0.35">
      <c r="A156" s="207">
        <v>6054</v>
      </c>
      <c r="B156" s="207">
        <v>273</v>
      </c>
      <c r="C156" s="197" t="s">
        <v>326</v>
      </c>
      <c r="D156" s="178" t="s">
        <v>2459</v>
      </c>
      <c r="E156" s="275"/>
      <c r="F156" s="272"/>
      <c r="H156" t="str">
        <f t="shared" si="18"/>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57" spans="1:8" x14ac:dyDescent="0.35">
      <c r="A157" s="207">
        <v>6055</v>
      </c>
      <c r="B157" s="207">
        <v>274</v>
      </c>
      <c r="C157" s="197" t="s">
        <v>327</v>
      </c>
      <c r="D157" s="178" t="s">
        <v>2460</v>
      </c>
      <c r="E157" s="275"/>
      <c r="F157" s="272"/>
      <c r="H157" t="str">
        <f t="shared" si="18"/>
        <v>INSERT INTO xConstruction (Code, ConstructionName, ConstructionDescription, CodeRange, CategoryName) VALUES (6055, 'Marine Cargo, Dry Bulk Cargo', 'Dry bulk cargo refers to bare solid materials, such as coal, metal ore, lumber, and grains.', '6051 - 6099', 'Marine Cargo General')</v>
      </c>
    </row>
    <row r="158" spans="1:8" ht="29" x14ac:dyDescent="0.35">
      <c r="A158" s="208">
        <v>6056</v>
      </c>
      <c r="B158" s="208">
        <v>275</v>
      </c>
      <c r="C158" s="198" t="s">
        <v>328</v>
      </c>
      <c r="D158" s="179" t="s">
        <v>2461</v>
      </c>
      <c r="E158" s="276"/>
      <c r="F158" s="273"/>
      <c r="H158" t="str">
        <f>"INSERT INTO xConstruction (Code, ConstructionName, ConstructionDescription, CodeRange, CategoryName) VALUES ("&amp;A158&amp;", '"&amp;C158&amp;"', '"&amp;D158&amp;"', '"&amp;$E$153&amp;"', '"&amp;$F$153&amp;"')"</f>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59" spans="1:8" x14ac:dyDescent="0.35">
      <c r="A159" s="206">
        <v>6100</v>
      </c>
      <c r="B159" s="206">
        <v>286</v>
      </c>
      <c r="C159" s="196" t="s">
        <v>335</v>
      </c>
      <c r="D159" s="177" t="s">
        <v>2465</v>
      </c>
      <c r="E159" s="274" t="s">
        <v>2753</v>
      </c>
      <c r="F159" s="271" t="s">
        <v>1811</v>
      </c>
      <c r="H159" t="str">
        <f>"INSERT INTO xConstruction (Code, ConstructionName, ConstructionDescription, CodeRange, CategoryName) VALUES ("&amp;A159&amp;", '"&amp;C159&amp;"', '"&amp;D159&amp;"', '"&amp;$E$159&amp;"', '"&amp;$F$159&amp;"')"</f>
        <v>INSERT INTO xConstruction (Code, ConstructionName, ConstructionDescription, CodeRange, CategoryName) VALUES (6100, 'Marine Cargo, Combustible: Unknown Cargo', 'Unknown marine cargo, Combustible.', '6100 - 6149', 'Marine Cargo')</v>
      </c>
    </row>
    <row r="160" spans="1:8" ht="29" x14ac:dyDescent="0.35">
      <c r="A160" s="207">
        <v>6101</v>
      </c>
      <c r="B160" s="207">
        <v>280</v>
      </c>
      <c r="C160" s="197" t="s">
        <v>329</v>
      </c>
      <c r="D160" s="178" t="s">
        <v>2456</v>
      </c>
      <c r="E160" s="275"/>
      <c r="F160" s="272"/>
      <c r="H160" t="str">
        <f t="shared" ref="H160:H164" si="19">"INSERT INTO xConstruction (Code, ConstructionName, ConstructionDescription, CodeRange, CategoryName) VALUES ("&amp;A160&amp;", '"&amp;C160&amp;"', '"&amp;D160&amp;"', '"&amp;$E$159&amp;"', '"&amp;$F$159&amp;"')"</f>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61" spans="1:8" ht="43.5" x14ac:dyDescent="0.35">
      <c r="A161" s="207">
        <v>6102</v>
      </c>
      <c r="B161" s="207">
        <v>281</v>
      </c>
      <c r="C161" s="197" t="s">
        <v>330</v>
      </c>
      <c r="D161" s="178" t="s">
        <v>2457</v>
      </c>
      <c r="E161" s="275"/>
      <c r="F161" s="272"/>
      <c r="H161" t="str">
        <f t="shared" si="19"/>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62" spans="1:8" ht="87" x14ac:dyDescent="0.35">
      <c r="A162" s="207">
        <v>6103</v>
      </c>
      <c r="B162" s="207">
        <v>282</v>
      </c>
      <c r="C162" s="197" t="s">
        <v>331</v>
      </c>
      <c r="D162" s="178" t="s">
        <v>2464</v>
      </c>
      <c r="E162" s="275"/>
      <c r="F162" s="272"/>
      <c r="H162" t="str">
        <f t="shared" si="19"/>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63" spans="1:8" ht="58" x14ac:dyDescent="0.35">
      <c r="A163" s="207">
        <v>6104</v>
      </c>
      <c r="B163" s="207">
        <v>283</v>
      </c>
      <c r="C163" s="197" t="s">
        <v>332</v>
      </c>
      <c r="D163" s="178" t="s">
        <v>2459</v>
      </c>
      <c r="E163" s="275"/>
      <c r="F163" s="272"/>
      <c r="H163" t="str">
        <f t="shared" si="19"/>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64" spans="1:8" x14ac:dyDescent="0.35">
      <c r="A164" s="207">
        <v>6105</v>
      </c>
      <c r="B164" s="207">
        <v>284</v>
      </c>
      <c r="C164" s="197" t="s">
        <v>333</v>
      </c>
      <c r="D164" s="178" t="s">
        <v>2460</v>
      </c>
      <c r="E164" s="275"/>
      <c r="F164" s="272"/>
      <c r="H164" t="str">
        <f t="shared" si="19"/>
        <v>INSERT INTO xConstruction (Code, ConstructionName, ConstructionDescription, CodeRange, CategoryName) VALUES (6105, 'Marine Cargo, Combustible: Dry Bulk Cargo', 'Dry bulk cargo refers to bare solid materials, such as coal, metal ore, lumber, and grains.', '6100 - 6149', 'Marine Cargo')</v>
      </c>
    </row>
    <row r="165" spans="1:8" ht="29" x14ac:dyDescent="0.35">
      <c r="A165" s="208">
        <v>6106</v>
      </c>
      <c r="B165" s="208">
        <v>285</v>
      </c>
      <c r="C165" s="198" t="s">
        <v>334</v>
      </c>
      <c r="D165" s="179" t="s">
        <v>2461</v>
      </c>
      <c r="E165" s="276"/>
      <c r="F165" s="273"/>
      <c r="H165" t="str">
        <f>"INSERT INTO xConstruction (Code, ConstructionName, ConstructionDescription, CodeRange, CategoryName) VALUES ("&amp;A165&amp;", '"&amp;C165&amp;"', '"&amp;D165&amp;"', '"&amp;$E$159&amp;"', '"&amp;$F$159&amp;"')"</f>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66" spans="1:8" x14ac:dyDescent="0.35">
      <c r="A166" s="206">
        <v>6150</v>
      </c>
      <c r="B166" s="206">
        <v>296</v>
      </c>
      <c r="C166" s="196" t="s">
        <v>342</v>
      </c>
      <c r="D166" s="177" t="s">
        <v>2466</v>
      </c>
      <c r="E166" s="274" t="s">
        <v>2754</v>
      </c>
      <c r="F166" s="271" t="s">
        <v>1811</v>
      </c>
      <c r="H166" t="str">
        <f>"INSERT INTO xConstruction (Code, ConstructionName, ConstructionDescription, CodeRange, CategoryName) VALUES ("&amp;A166&amp;", '"&amp;C166&amp;"', '"&amp;D166&amp;"', '"&amp;$E$166&amp;"', '"&amp;$F$166&amp;"')"</f>
        <v>INSERT INTO xConstruction (Code, ConstructionName, ConstructionDescription, CodeRange, CategoryName) VALUES (6150, 'Marine Cargo, Non-Combustible: Unknown Cargo', 'Unknown marine cargo, Non-Combustible.', '6150 - 6199', 'Marine Cargo')</v>
      </c>
    </row>
    <row r="167" spans="1:8" ht="29" x14ac:dyDescent="0.35">
      <c r="A167" s="207">
        <v>6151</v>
      </c>
      <c r="B167" s="207">
        <v>290</v>
      </c>
      <c r="C167" s="197" t="s">
        <v>336</v>
      </c>
      <c r="D167" s="178" t="s">
        <v>2456</v>
      </c>
      <c r="E167" s="275"/>
      <c r="F167" s="272"/>
      <c r="H167" t="str">
        <f t="shared" ref="H167:H171" si="20">"INSERT INTO xConstruction (Code, ConstructionName, ConstructionDescription, CodeRange, CategoryName) VALUES ("&amp;A167&amp;", '"&amp;C167&amp;"', '"&amp;D167&amp;"', '"&amp;$E$166&amp;"', '"&amp;$F$166&amp;"')"</f>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68" spans="1:8" ht="43.5" x14ac:dyDescent="0.35">
      <c r="A168" s="207">
        <v>6152</v>
      </c>
      <c r="B168" s="207">
        <v>291</v>
      </c>
      <c r="C168" s="197" t="s">
        <v>337</v>
      </c>
      <c r="D168" s="178" t="s">
        <v>2457</v>
      </c>
      <c r="E168" s="275"/>
      <c r="F168" s="272"/>
      <c r="H168" t="str">
        <f t="shared" si="20"/>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69" spans="1:8" ht="87" x14ac:dyDescent="0.35">
      <c r="A169" s="207">
        <v>6153</v>
      </c>
      <c r="B169" s="207">
        <v>292</v>
      </c>
      <c r="C169" s="197" t="s">
        <v>338</v>
      </c>
      <c r="D169" s="178" t="s">
        <v>2464</v>
      </c>
      <c r="E169" s="275"/>
      <c r="F169" s="272"/>
      <c r="H169" t="str">
        <f t="shared" si="20"/>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70" spans="1:8" ht="58" x14ac:dyDescent="0.35">
      <c r="A170" s="207">
        <v>6154</v>
      </c>
      <c r="B170" s="207">
        <v>293</v>
      </c>
      <c r="C170" s="197" t="s">
        <v>339</v>
      </c>
      <c r="D170" s="178" t="s">
        <v>2459</v>
      </c>
      <c r="E170" s="275"/>
      <c r="F170" s="272"/>
      <c r="H170" t="str">
        <f t="shared" si="20"/>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71" spans="1:8" x14ac:dyDescent="0.35">
      <c r="A171" s="207">
        <v>6155</v>
      </c>
      <c r="B171" s="207">
        <v>294</v>
      </c>
      <c r="C171" s="197" t="s">
        <v>340</v>
      </c>
      <c r="D171" s="178" t="s">
        <v>2460</v>
      </c>
      <c r="E171" s="275"/>
      <c r="F171" s="272"/>
      <c r="H171" t="str">
        <f t="shared" si="20"/>
        <v>INSERT INTO xConstruction (Code, ConstructionName, ConstructionDescription, CodeRange, CategoryName) VALUES (6155, 'Marine Cargo, Non-Combustible: Dry Bulk Cargo', 'Dry bulk cargo refers to bare solid materials, such as coal, metal ore, lumber, and grains.', '6150 - 6199', 'Marine Cargo')</v>
      </c>
    </row>
    <row r="172" spans="1:8" ht="29" x14ac:dyDescent="0.35">
      <c r="A172" s="208">
        <v>6156</v>
      </c>
      <c r="B172" s="208">
        <v>295</v>
      </c>
      <c r="C172" s="198" t="s">
        <v>341</v>
      </c>
      <c r="D172" s="179" t="s">
        <v>2461</v>
      </c>
      <c r="E172" s="276"/>
      <c r="F172" s="273"/>
      <c r="H172" t="str">
        <f>"INSERT INTO xConstruction (Code, ConstructionName, ConstructionDescription, CodeRange, CategoryName) VALUES ("&amp;A172&amp;", '"&amp;C172&amp;"', '"&amp;D172&amp;"', '"&amp;$E$166&amp;"', '"&amp;$F$166&amp;"')"</f>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73" spans="1:8" ht="29" x14ac:dyDescent="0.35">
      <c r="A173" s="209">
        <v>7000</v>
      </c>
      <c r="B173" s="209" t="s">
        <v>1812</v>
      </c>
      <c r="C173" s="199" t="s">
        <v>343</v>
      </c>
      <c r="D173" s="59" t="s">
        <v>2467</v>
      </c>
      <c r="E173" s="176">
        <v>7000</v>
      </c>
      <c r="F173" s="160" t="s">
        <v>1810</v>
      </c>
      <c r="G173" s="31"/>
      <c r="H173" t="str">
        <f>"INSERT INTO xConstruction (Code, ConstructionName, ConstructionDescription, CodeRange, CategoryName) VALUES ("&amp;A173&amp;", '"&amp;C173&amp;"', '"&amp;D173&amp;"', '"&amp;$E$173&amp;"', '"&amp;$F$173&amp;"')"</f>
        <v>INSERT INTO xConstruction (Code, ConstructionName, ConstructionDescription, CodeRange, CategoryName) VALUES (7000, 'Offshore, Unknown', 'A structure that is anchored to the ground under the ocean. Platform construction class is unknown.', '7000', 'Offshore Unknown')</v>
      </c>
    </row>
    <row r="174" spans="1:8" ht="43.5" x14ac:dyDescent="0.35">
      <c r="A174" s="210">
        <v>7001</v>
      </c>
      <c r="B174" s="210">
        <v>801</v>
      </c>
      <c r="C174" s="200" t="s">
        <v>344</v>
      </c>
      <c r="D174" s="180" t="s">
        <v>2468</v>
      </c>
      <c r="E174" s="265" t="s">
        <v>2755</v>
      </c>
      <c r="F174" s="268" t="s">
        <v>1792</v>
      </c>
      <c r="H174" t="str">
        <f>"INSERT INTO xConstruction (Code, ConstructionName, ConstructionDescription, CodeRange, CategoryName) VALUES ("&amp;A174&amp;", '"&amp;C174&amp;"', '"&amp;D174&amp;"', '"&amp;$E$174&amp;"', '"&amp;$F$174&amp;"')"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75" spans="1:8" ht="58" x14ac:dyDescent="0.35">
      <c r="A175" s="193">
        <v>7002</v>
      </c>
      <c r="B175" s="193">
        <v>802</v>
      </c>
      <c r="C175" s="201" t="s">
        <v>345</v>
      </c>
      <c r="D175" s="181" t="s">
        <v>2469</v>
      </c>
      <c r="E175" s="266"/>
      <c r="F175" s="269"/>
      <c r="H175" t="str">
        <f t="shared" ref="H175:H184" si="21">"INSERT INTO xConstruction (Code, ConstructionName, ConstructionDescription, CodeRange, CategoryName) VALUES ("&amp;A175&amp;", '"&amp;C175&amp;"', '"&amp;D175&amp;"', '"&amp;$E$174&amp;"', '"&amp;$F$174&amp;"')"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76" spans="1:8" ht="58" x14ac:dyDescent="0.35">
      <c r="A176" s="193">
        <v>7003</v>
      </c>
      <c r="B176" s="193">
        <v>803</v>
      </c>
      <c r="C176" s="201" t="s">
        <v>371</v>
      </c>
      <c r="D176" s="181" t="s">
        <v>2470</v>
      </c>
      <c r="E176" s="266"/>
      <c r="F176" s="269"/>
      <c r="H176" t="str">
        <f t="shared" si="21"/>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77" spans="1:8" ht="43.5" x14ac:dyDescent="0.35">
      <c r="A177" s="193">
        <v>7004</v>
      </c>
      <c r="B177" s="193">
        <v>804</v>
      </c>
      <c r="C177" s="201" t="s">
        <v>346</v>
      </c>
      <c r="D177" s="181" t="s">
        <v>2471</v>
      </c>
      <c r="E177" s="266"/>
      <c r="F177" s="269"/>
      <c r="H177" t="str">
        <f t="shared" si="21"/>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78" spans="1:8" ht="58" x14ac:dyDescent="0.35">
      <c r="A178" s="193">
        <v>7005</v>
      </c>
      <c r="B178" s="193">
        <v>805</v>
      </c>
      <c r="C178" s="201" t="s">
        <v>347</v>
      </c>
      <c r="D178" s="181" t="s">
        <v>2472</v>
      </c>
      <c r="E178" s="266"/>
      <c r="F178" s="269"/>
      <c r="H178" t="str">
        <f t="shared" si="21"/>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179" spans="1:8" x14ac:dyDescent="0.35">
      <c r="A179" s="193">
        <v>7006</v>
      </c>
      <c r="B179" s="193">
        <v>806</v>
      </c>
      <c r="C179" s="201" t="s">
        <v>348</v>
      </c>
      <c r="D179" s="181" t="s">
        <v>2473</v>
      </c>
      <c r="E179" s="266"/>
      <c r="F179" s="269"/>
      <c r="H179" t="str">
        <f t="shared" si="21"/>
        <v>INSERT INTO xConstruction (Code, ConstructionName, ConstructionDescription, CodeRange, CategoryName) VALUES (7006, 'Offshore, Drill Rig', 'Drill rig.', '7001 - 7999', 'Offshore')</v>
      </c>
    </row>
    <row r="180" spans="1:8" ht="87" x14ac:dyDescent="0.35">
      <c r="A180" s="193">
        <v>7007</v>
      </c>
      <c r="B180" s="193">
        <v>807</v>
      </c>
      <c r="C180" s="201" t="s">
        <v>349</v>
      </c>
      <c r="D180" s="181" t="s">
        <v>2474</v>
      </c>
      <c r="E180" s="266"/>
      <c r="F180" s="269"/>
      <c r="H180" t="str">
        <f t="shared" si="21"/>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181" spans="1:8" ht="72.5" x14ac:dyDescent="0.35">
      <c r="A181" s="193">
        <v>7008</v>
      </c>
      <c r="B181" s="193">
        <v>808</v>
      </c>
      <c r="C181" s="201" t="s">
        <v>350</v>
      </c>
      <c r="D181" s="181" t="s">
        <v>2733</v>
      </c>
      <c r="E181" s="266"/>
      <c r="F181" s="269"/>
      <c r="H181" t="str">
        <f t="shared" si="21"/>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182" spans="1:8" ht="58" x14ac:dyDescent="0.35">
      <c r="A182" s="193">
        <v>7009</v>
      </c>
      <c r="B182" s="193">
        <v>809</v>
      </c>
      <c r="C182" s="201" t="s">
        <v>351</v>
      </c>
      <c r="D182" s="181" t="s">
        <v>2475</v>
      </c>
      <c r="E182" s="266"/>
      <c r="F182" s="269"/>
      <c r="H182" t="str">
        <f t="shared" si="21"/>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183" spans="1:8" ht="101.5" x14ac:dyDescent="0.35">
      <c r="A183" s="193">
        <v>7010</v>
      </c>
      <c r="B183" s="193">
        <v>810</v>
      </c>
      <c r="C183" s="201" t="s">
        <v>352</v>
      </c>
      <c r="D183" s="181" t="s">
        <v>2476</v>
      </c>
      <c r="E183" s="266"/>
      <c r="F183" s="269"/>
      <c r="H183" t="str">
        <f t="shared" si="21"/>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184" spans="1:8" ht="43.5" x14ac:dyDescent="0.35">
      <c r="A184" s="193">
        <v>7011</v>
      </c>
      <c r="B184" s="193">
        <v>811</v>
      </c>
      <c r="C184" s="201" t="s">
        <v>353</v>
      </c>
      <c r="D184" s="181" t="s">
        <v>2477</v>
      </c>
      <c r="E184" s="266"/>
      <c r="F184" s="269"/>
      <c r="H184" t="str">
        <f t="shared" si="21"/>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185" spans="1:8" ht="58" x14ac:dyDescent="0.35">
      <c r="A185" s="193">
        <v>7012</v>
      </c>
      <c r="B185" s="193">
        <v>812</v>
      </c>
      <c r="C185" s="201" t="s">
        <v>354</v>
      </c>
      <c r="D185" s="181" t="s">
        <v>2478</v>
      </c>
      <c r="E185" s="266"/>
      <c r="F185" s="269"/>
      <c r="H185" t="str">
        <f>"INSERT INTO xConstruction (Code, ConstructionName, ConstructionDescription, CodeRange, CategoryName) VALUES ("&amp;A185&amp;", '"&amp;C185&amp;"', '"&amp;D185&amp;"', '"&amp;$E$174&amp;"', '"&amp;$F$174&amp;"')"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186" spans="1:8" x14ac:dyDescent="0.35">
      <c r="A186" s="194">
        <v>7013</v>
      </c>
      <c r="B186" s="194">
        <v>813</v>
      </c>
      <c r="C186" s="202" t="s">
        <v>355</v>
      </c>
      <c r="D186" s="182" t="s">
        <v>2479</v>
      </c>
      <c r="E186" s="267"/>
      <c r="F186" s="270"/>
      <c r="H186" t="str">
        <f>"INSERT INTO xConstruction (Code, ConstructionName, ConstructionDescription, CodeRange, CategoryName) VALUES ("&amp;A186&amp;", '"&amp;C186&amp;"', '"&amp;D186&amp;"', '"&amp;$E$174&amp;"', '"&amp;$F$174&amp;"')"</f>
        <v>INSERT INTO xConstruction (Code, ConstructionName, ConstructionDescription, CodeRange, CategoryName) VALUES (7013, 'Offshore, Well Protector', 'Well head protection structures.', '7001 - 7999', 'Offshore')</v>
      </c>
    </row>
  </sheetData>
  <autoFilter ref="A1:F186" xr:uid="{E25FDD6B-240F-4343-8E04-D2EFB2A1305B}"/>
  <mergeCells count="46">
    <mergeCell ref="E174:E186"/>
    <mergeCell ref="F174:F186"/>
    <mergeCell ref="F142:F151"/>
    <mergeCell ref="E142:E151"/>
    <mergeCell ref="F153:F158"/>
    <mergeCell ref="E153:E158"/>
    <mergeCell ref="F159:F165"/>
    <mergeCell ref="E159:E165"/>
    <mergeCell ref="F166:F172"/>
    <mergeCell ref="E166:E172"/>
    <mergeCell ref="F139:F141"/>
    <mergeCell ref="E139:E141"/>
    <mergeCell ref="F127:F133"/>
    <mergeCell ref="E127:E133"/>
    <mergeCell ref="E134:E138"/>
    <mergeCell ref="F134:F138"/>
    <mergeCell ref="F122:F126"/>
    <mergeCell ref="E122:E126"/>
    <mergeCell ref="F119:F121"/>
    <mergeCell ref="E119:E121"/>
    <mergeCell ref="F106:F118"/>
    <mergeCell ref="E106:E118"/>
    <mergeCell ref="F91:F105"/>
    <mergeCell ref="E91:E105"/>
    <mergeCell ref="F83:F90"/>
    <mergeCell ref="E83:E90"/>
    <mergeCell ref="F81:F82"/>
    <mergeCell ref="E81:E82"/>
    <mergeCell ref="E78:E80"/>
    <mergeCell ref="F67:F77"/>
    <mergeCell ref="E67:E77"/>
    <mergeCell ref="F63:F66"/>
    <mergeCell ref="E63:E66"/>
    <mergeCell ref="F78:F80"/>
    <mergeCell ref="F3:F10"/>
    <mergeCell ref="E3:E10"/>
    <mergeCell ref="F11:F21"/>
    <mergeCell ref="E11:E21"/>
    <mergeCell ref="F57:F62"/>
    <mergeCell ref="E57:E62"/>
    <mergeCell ref="F42:F56"/>
    <mergeCell ref="E42:E56"/>
    <mergeCell ref="F22:F31"/>
    <mergeCell ref="E22:E31"/>
    <mergeCell ref="F32:F41"/>
    <mergeCell ref="E32:E4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1F308-3E18-4F67-84D4-603A26CE5EC8}">
  <sheetPr>
    <tabColor theme="3"/>
  </sheetPr>
  <dimension ref="A1:EM297"/>
  <sheetViews>
    <sheetView zoomScale="80" zoomScaleNormal="80" workbookViewId="0">
      <selection activeCell="A23" sqref="A23"/>
    </sheetView>
  </sheetViews>
  <sheetFormatPr defaultRowHeight="14.5" x14ac:dyDescent="0.35"/>
  <cols>
    <col min="1" max="1" width="26.453125" bestFit="1" customWidth="1"/>
    <col min="2" max="2" width="36.7265625" bestFit="1" customWidth="1"/>
    <col min="3" max="3" width="27.54296875" bestFit="1" customWidth="1"/>
    <col min="4" max="4" width="35" customWidth="1"/>
    <col min="5" max="5" width="1.54296875" customWidth="1"/>
    <col min="6" max="6" width="19.453125" style="32" customWidth="1"/>
    <col min="7" max="7" width="39" customWidth="1"/>
    <col min="8" max="8" width="32.1796875" style="32" customWidth="1"/>
    <col min="9" max="9" width="43.81640625" style="101" customWidth="1"/>
    <col min="10" max="10" width="1.54296875" customWidth="1"/>
    <col min="11" max="11" width="37.1796875" customWidth="1"/>
    <col min="12" max="12" width="1.54296875" customWidth="1"/>
    <col min="13" max="13" width="30" bestFit="1" customWidth="1"/>
    <col min="14" max="14" width="1.54296875" customWidth="1"/>
    <col min="15" max="15" width="21.1796875" bestFit="1" customWidth="1"/>
    <col min="16" max="16" width="1.54296875" customWidth="1"/>
    <col min="17" max="17" width="17.54296875" bestFit="1" customWidth="1"/>
    <col min="18" max="18" width="1.54296875" customWidth="1"/>
    <col min="19" max="19" width="28.26953125" customWidth="1"/>
    <col min="20" max="20" width="1.54296875" customWidth="1"/>
    <col min="21" max="21" width="15.81640625" bestFit="1" customWidth="1"/>
    <col min="22" max="22" width="1.54296875" customWidth="1"/>
    <col min="23" max="23" width="27.54296875" bestFit="1" customWidth="1"/>
    <col min="24" max="24" width="1.54296875" customWidth="1"/>
    <col min="25" max="25" width="20.54296875" bestFit="1" customWidth="1"/>
    <col min="26" max="26" width="1.54296875" customWidth="1"/>
    <col min="27" max="27" width="20.1796875" bestFit="1" customWidth="1"/>
    <col min="28" max="28" width="1.54296875" customWidth="1"/>
    <col min="29" max="29" width="23.1796875" bestFit="1" customWidth="1"/>
    <col min="30" max="30" width="1.54296875" customWidth="1"/>
    <col min="31" max="31" width="28.7265625" bestFit="1" customWidth="1"/>
    <col min="32" max="32" width="1.54296875" customWidth="1"/>
    <col min="33" max="33" width="28.1796875" bestFit="1" customWidth="1"/>
    <col min="34" max="34" width="1.54296875" customWidth="1"/>
    <col min="35" max="35" width="97.1796875" bestFit="1" customWidth="1"/>
    <col min="36" max="36" width="1.54296875" customWidth="1"/>
    <col min="37" max="37" width="22.26953125" customWidth="1"/>
    <col min="38" max="38" width="1.54296875" customWidth="1"/>
    <col min="39" max="39" width="20.54296875" customWidth="1"/>
    <col min="40" max="40" width="1.54296875" customWidth="1"/>
    <col min="41" max="41" width="45.453125" customWidth="1"/>
    <col min="42" max="42" width="1.54296875" customWidth="1"/>
    <col min="43" max="43" width="29.1796875" customWidth="1"/>
    <col min="44" max="44" width="1.54296875" customWidth="1"/>
    <col min="45" max="45" width="21.26953125" customWidth="1"/>
    <col min="46" max="46" width="1.54296875" customWidth="1"/>
    <col min="47" max="47" width="24.453125" bestFit="1" customWidth="1"/>
    <col min="48" max="48" width="1.54296875" customWidth="1"/>
    <col min="49" max="49" width="20.54296875" bestFit="1" customWidth="1"/>
    <col min="50" max="50" width="1.54296875" customWidth="1"/>
    <col min="51" max="51" width="19.54296875" customWidth="1"/>
    <col min="52" max="52" width="1.54296875" customWidth="1"/>
    <col min="53" max="53" width="31" customWidth="1"/>
    <col min="54" max="54" width="1.54296875" customWidth="1"/>
    <col min="55" max="55" width="22.453125" customWidth="1"/>
    <col min="56" max="56" width="1.54296875" customWidth="1"/>
    <col min="57" max="57" width="24.81640625" customWidth="1"/>
    <col min="58" max="58" width="1.54296875" customWidth="1"/>
    <col min="59" max="59" width="23.453125" customWidth="1"/>
    <col min="60" max="60" width="1.54296875" customWidth="1"/>
    <col min="61" max="61" width="24" bestFit="1" customWidth="1"/>
    <col min="62" max="62" width="1.54296875" customWidth="1"/>
    <col min="63" max="63" width="25.1796875" customWidth="1"/>
    <col min="64" max="64" width="1.54296875" customWidth="1"/>
    <col min="65" max="65" width="29.1796875" bestFit="1" customWidth="1"/>
    <col min="66" max="66" width="1.54296875" customWidth="1"/>
    <col min="67" max="67" width="25" customWidth="1"/>
    <col min="68" max="68" width="1.54296875" customWidth="1"/>
    <col min="69" max="69" width="31" bestFit="1" customWidth="1"/>
    <col min="70" max="70" width="1.54296875" customWidth="1"/>
    <col min="71" max="71" width="24.7265625" customWidth="1"/>
    <col min="72" max="72" width="1.54296875" customWidth="1"/>
    <col min="73" max="73" width="24" customWidth="1"/>
    <col min="74" max="74" width="1.54296875" customWidth="1"/>
    <col min="75" max="75" width="31.453125" bestFit="1" customWidth="1"/>
    <col min="76" max="76" width="1.54296875" customWidth="1"/>
    <col min="77" max="77" width="19.54296875" bestFit="1" customWidth="1"/>
    <col min="78" max="78" width="1.54296875" customWidth="1"/>
    <col min="79" max="79" width="31.453125" bestFit="1" customWidth="1"/>
    <col min="80" max="80" width="1.54296875" customWidth="1"/>
    <col min="81" max="81" width="20.54296875" bestFit="1" customWidth="1"/>
    <col min="82" max="82" width="1.54296875" customWidth="1"/>
    <col min="83" max="83" width="24.453125" customWidth="1"/>
    <col min="84" max="84" width="1.54296875" customWidth="1"/>
    <col min="85" max="85" width="22.81640625" bestFit="1" customWidth="1"/>
    <col min="86" max="86" width="1.54296875" customWidth="1"/>
    <col min="87" max="87" width="32.1796875" bestFit="1" customWidth="1"/>
    <col min="88" max="88" width="1.54296875" customWidth="1"/>
    <col min="89" max="89" width="22.7265625" customWidth="1"/>
    <col min="90" max="90" width="1.54296875" customWidth="1"/>
    <col min="91" max="91" width="27.54296875" customWidth="1"/>
    <col min="92" max="92" width="1.54296875" customWidth="1"/>
    <col min="93" max="93" width="21.54296875" bestFit="1" customWidth="1"/>
    <col min="94" max="94" width="1.54296875" customWidth="1"/>
    <col min="95" max="95" width="30.81640625" bestFit="1" customWidth="1"/>
    <col min="96" max="96" width="1.54296875" customWidth="1"/>
    <col min="97" max="97" width="20.453125" bestFit="1" customWidth="1"/>
    <col min="98" max="98" width="1.54296875" customWidth="1"/>
    <col min="99" max="99" width="27.7265625" customWidth="1"/>
    <col min="100" max="100" width="1.54296875" customWidth="1"/>
    <col min="101" max="101" width="27.54296875" customWidth="1"/>
    <col min="102" max="102" width="1.54296875" customWidth="1"/>
    <col min="103" max="103" width="16.81640625" customWidth="1"/>
    <col min="104" max="104" width="1.54296875" customWidth="1"/>
    <col min="105" max="105" width="24.453125" customWidth="1"/>
    <col min="106" max="106" width="1.54296875" customWidth="1"/>
    <col min="107" max="107" width="31.54296875" bestFit="1" customWidth="1"/>
    <col min="108" max="108" width="97.81640625" customWidth="1"/>
    <col min="109" max="109" width="1.54296875" customWidth="1"/>
    <col min="110" max="110" width="41.54296875" customWidth="1"/>
    <col min="111" max="111" width="1.54296875" customWidth="1"/>
    <col min="112" max="112" width="25.26953125" bestFit="1" customWidth="1"/>
    <col min="113" max="113" width="1.54296875" customWidth="1"/>
    <col min="114" max="114" width="26.26953125" bestFit="1" customWidth="1"/>
    <col min="115" max="115" width="1.54296875" customWidth="1"/>
    <col min="116" max="116" width="24.453125" bestFit="1" customWidth="1"/>
    <col min="117" max="117" width="1.54296875" customWidth="1"/>
    <col min="118" max="118" width="27.1796875" bestFit="1" customWidth="1"/>
    <col min="119" max="119" width="1.54296875" customWidth="1"/>
    <col min="120" max="120" width="18" bestFit="1" customWidth="1"/>
    <col min="121" max="121" width="1.54296875" customWidth="1"/>
    <col min="122" max="122" width="23.1796875" bestFit="1" customWidth="1"/>
    <col min="123" max="123" width="1.54296875" customWidth="1"/>
    <col min="124" max="124" width="24.7265625" bestFit="1" customWidth="1"/>
    <col min="125" max="125" width="1.54296875" customWidth="1"/>
    <col min="126" max="126" width="21.1796875" bestFit="1" customWidth="1"/>
    <col min="127" max="127" width="1.54296875" customWidth="1"/>
  </cols>
  <sheetData>
    <row r="1" spans="1:143" s="1" customFormat="1" ht="18.5" x14ac:dyDescent="0.45">
      <c r="A1" s="219" t="s">
        <v>636</v>
      </c>
      <c r="F1" s="220" t="s">
        <v>3149</v>
      </c>
      <c r="H1" s="80"/>
      <c r="I1" s="99"/>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row>
    <row r="2" spans="1:143" s="1" customFormat="1" x14ac:dyDescent="0.35">
      <c r="A2" s="81" t="s">
        <v>2833</v>
      </c>
      <c r="B2" s="81"/>
      <c r="F2" s="1" t="s">
        <v>2707</v>
      </c>
      <c r="H2" s="80"/>
      <c r="I2" s="99"/>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row>
    <row r="3" spans="1:143" s="1" customFormat="1" x14ac:dyDescent="0.35">
      <c r="B3" s="81"/>
      <c r="F3" s="80"/>
      <c r="H3" s="80"/>
      <c r="I3" s="99"/>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row>
    <row r="4" spans="1:143" s="70" customFormat="1" x14ac:dyDescent="0.35">
      <c r="A4" s="102" t="s">
        <v>4</v>
      </c>
      <c r="B4" s="70" t="s">
        <v>1023</v>
      </c>
      <c r="C4" s="70" t="s">
        <v>491</v>
      </c>
      <c r="D4" s="70" t="s">
        <v>0</v>
      </c>
      <c r="F4" s="102" t="s">
        <v>492</v>
      </c>
      <c r="G4" s="70" t="s">
        <v>1022</v>
      </c>
      <c r="H4" s="102" t="s">
        <v>3155</v>
      </c>
      <c r="I4" s="100" t="s">
        <v>3156</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row>
    <row r="5" spans="1:143" x14ac:dyDescent="0.35">
      <c r="A5" s="96" t="s">
        <v>647</v>
      </c>
      <c r="B5" s="106" t="s">
        <v>3299</v>
      </c>
      <c r="C5" s="2" t="s">
        <v>649</v>
      </c>
      <c r="F5" s="96" t="s">
        <v>1024</v>
      </c>
      <c r="G5" s="104" t="s">
        <v>1260</v>
      </c>
      <c r="H5" s="96"/>
      <c r="I5" s="104"/>
    </row>
    <row r="6" spans="1:143" x14ac:dyDescent="0.35">
      <c r="A6" s="82" t="s">
        <v>967</v>
      </c>
      <c r="B6" s="105" t="s">
        <v>968</v>
      </c>
      <c r="C6" s="3" t="s">
        <v>650</v>
      </c>
      <c r="D6" s="5" t="s">
        <v>3163</v>
      </c>
      <c r="F6" s="96" t="s">
        <v>1025</v>
      </c>
      <c r="G6" s="104" t="s">
        <v>1261</v>
      </c>
      <c r="H6" s="96"/>
      <c r="I6" s="104"/>
    </row>
    <row r="7" spans="1:143" x14ac:dyDescent="0.35">
      <c r="A7" s="96" t="s">
        <v>809</v>
      </c>
      <c r="B7" s="106" t="s">
        <v>3300</v>
      </c>
      <c r="C7" s="2" t="s">
        <v>650</v>
      </c>
      <c r="D7" s="5"/>
      <c r="F7" s="96" t="s">
        <v>1026</v>
      </c>
      <c r="G7" s="104" t="s">
        <v>650</v>
      </c>
      <c r="H7" s="96"/>
      <c r="I7" s="104"/>
    </row>
    <row r="8" spans="1:143" x14ac:dyDescent="0.35">
      <c r="A8" s="96" t="s">
        <v>810</v>
      </c>
      <c r="B8" s="106" t="s">
        <v>3301</v>
      </c>
      <c r="C8" s="2" t="s">
        <v>651</v>
      </c>
      <c r="D8" s="5"/>
      <c r="F8" s="96" t="s">
        <v>1027</v>
      </c>
      <c r="G8" s="104" t="s">
        <v>1262</v>
      </c>
      <c r="H8" s="96"/>
      <c r="I8" s="104"/>
    </row>
    <row r="9" spans="1:143" x14ac:dyDescent="0.35">
      <c r="A9" s="96" t="s">
        <v>811</v>
      </c>
      <c r="B9" s="106" t="s">
        <v>3302</v>
      </c>
      <c r="C9" s="2" t="s">
        <v>652</v>
      </c>
      <c r="D9" s="5"/>
      <c r="E9" s="5"/>
      <c r="F9" s="129" t="s">
        <v>1028</v>
      </c>
      <c r="G9" s="145" t="s">
        <v>1263</v>
      </c>
      <c r="H9" s="129"/>
      <c r="I9" s="145"/>
      <c r="J9" s="5"/>
      <c r="K9" s="5"/>
      <c r="L9" s="5"/>
      <c r="M9" s="5"/>
    </row>
    <row r="10" spans="1:143" x14ac:dyDescent="0.35">
      <c r="A10" s="96" t="s">
        <v>812</v>
      </c>
      <c r="B10" s="106" t="s">
        <v>3303</v>
      </c>
      <c r="C10" s="2" t="s">
        <v>653</v>
      </c>
      <c r="D10" s="5"/>
      <c r="E10" s="5"/>
      <c r="F10" s="129" t="s">
        <v>1029</v>
      </c>
      <c r="G10" s="145" t="s">
        <v>651</v>
      </c>
      <c r="H10" s="129"/>
      <c r="I10" s="145"/>
      <c r="J10" s="5"/>
      <c r="K10" s="5"/>
      <c r="L10" s="5"/>
      <c r="M10" s="5"/>
    </row>
    <row r="11" spans="1:143" x14ac:dyDescent="0.35">
      <c r="A11" s="96" t="s">
        <v>813</v>
      </c>
      <c r="B11" s="106" t="s">
        <v>3304</v>
      </c>
      <c r="C11" s="2" t="s">
        <v>654</v>
      </c>
      <c r="D11" s="5"/>
      <c r="E11" s="5"/>
      <c r="F11" s="129" t="s">
        <v>1463</v>
      </c>
      <c r="G11" s="145" t="s">
        <v>1264</v>
      </c>
      <c r="H11" s="129" t="s">
        <v>1410</v>
      </c>
      <c r="I11" s="145" t="s">
        <v>1440</v>
      </c>
      <c r="J11" s="5"/>
      <c r="K11" s="5"/>
      <c r="L11" s="5"/>
      <c r="M11" s="5"/>
    </row>
    <row r="12" spans="1:143" x14ac:dyDescent="0.35">
      <c r="A12" s="82" t="s">
        <v>969</v>
      </c>
      <c r="B12" s="105" t="s">
        <v>970</v>
      </c>
      <c r="C12" s="3" t="s">
        <v>654</v>
      </c>
      <c r="D12" s="5" t="s">
        <v>3163</v>
      </c>
      <c r="E12" s="5"/>
      <c r="F12" s="129" t="s">
        <v>1030</v>
      </c>
      <c r="G12" s="145" t="s">
        <v>652</v>
      </c>
      <c r="H12" s="129"/>
      <c r="I12" s="145"/>
      <c r="J12" s="5"/>
      <c r="K12" s="5"/>
      <c r="L12" s="5"/>
      <c r="M12" s="5"/>
    </row>
    <row r="13" spans="1:143" x14ac:dyDescent="0.35">
      <c r="A13" s="96" t="s">
        <v>814</v>
      </c>
      <c r="B13" s="106" t="s">
        <v>3305</v>
      </c>
      <c r="C13" s="2" t="s">
        <v>655</v>
      </c>
      <c r="D13" s="5"/>
      <c r="E13" s="5"/>
      <c r="F13" s="129" t="s">
        <v>1464</v>
      </c>
      <c r="G13" s="145" t="s">
        <v>1265</v>
      </c>
      <c r="H13" s="129" t="s">
        <v>1411</v>
      </c>
      <c r="I13" s="145" t="s">
        <v>1441</v>
      </c>
      <c r="J13" s="5"/>
      <c r="K13" s="5"/>
      <c r="L13" s="5"/>
      <c r="M13" s="5"/>
    </row>
    <row r="14" spans="1:143" x14ac:dyDescent="0.35">
      <c r="A14" s="82" t="s">
        <v>971</v>
      </c>
      <c r="B14" s="105" t="s">
        <v>972</v>
      </c>
      <c r="C14" s="3" t="s">
        <v>973</v>
      </c>
      <c r="D14" s="5" t="s">
        <v>3163</v>
      </c>
      <c r="E14" s="5"/>
      <c r="F14" s="129" t="s">
        <v>1031</v>
      </c>
      <c r="G14" s="145" t="s">
        <v>654</v>
      </c>
      <c r="H14" s="129"/>
      <c r="I14" s="145"/>
      <c r="J14" s="5"/>
      <c r="K14" s="5"/>
      <c r="L14" s="5"/>
      <c r="M14" s="5"/>
    </row>
    <row r="15" spans="1:143" x14ac:dyDescent="0.35">
      <c r="A15" s="96" t="s">
        <v>815</v>
      </c>
      <c r="B15" s="106" t="s">
        <v>3306</v>
      </c>
      <c r="C15" s="2" t="s">
        <v>656</v>
      </c>
      <c r="D15" s="5"/>
      <c r="E15" s="5"/>
      <c r="F15" s="129" t="s">
        <v>1032</v>
      </c>
      <c r="G15" s="145" t="s">
        <v>1266</v>
      </c>
      <c r="H15" s="129"/>
      <c r="I15" s="145"/>
      <c r="J15" s="5"/>
      <c r="K15" s="5"/>
      <c r="L15" s="5"/>
      <c r="M15" s="5"/>
    </row>
    <row r="16" spans="1:143" x14ac:dyDescent="0.35">
      <c r="A16" s="96" t="s">
        <v>816</v>
      </c>
      <c r="B16" s="106" t="s">
        <v>3307</v>
      </c>
      <c r="C16" s="2" t="s">
        <v>653</v>
      </c>
      <c r="D16" s="5"/>
      <c r="E16" s="5"/>
      <c r="F16" s="129" t="s">
        <v>1033</v>
      </c>
      <c r="G16" s="145" t="s">
        <v>655</v>
      </c>
      <c r="H16" s="129"/>
      <c r="I16" s="145"/>
      <c r="J16" s="5"/>
      <c r="K16" s="5"/>
      <c r="L16" s="5"/>
      <c r="M16" s="5"/>
    </row>
    <row r="17" spans="1:118" x14ac:dyDescent="0.35">
      <c r="A17" s="96" t="s">
        <v>817</v>
      </c>
      <c r="B17" s="106" t="s">
        <v>3308</v>
      </c>
      <c r="C17" s="2" t="s">
        <v>657</v>
      </c>
      <c r="D17" s="5" t="s">
        <v>3163</v>
      </c>
      <c r="E17" s="5"/>
      <c r="F17" s="129" t="s">
        <v>1465</v>
      </c>
      <c r="G17" s="145" t="s">
        <v>1267</v>
      </c>
      <c r="H17" s="129" t="s">
        <v>1426</v>
      </c>
      <c r="I17" s="145" t="s">
        <v>1442</v>
      </c>
      <c r="J17" s="5"/>
      <c r="K17" s="5"/>
      <c r="L17" s="5"/>
      <c r="M17" s="5"/>
    </row>
    <row r="18" spans="1:118" x14ac:dyDescent="0.35">
      <c r="A18" s="96" t="s">
        <v>818</v>
      </c>
      <c r="B18" s="106" t="s">
        <v>3309</v>
      </c>
      <c r="C18" s="2" t="s">
        <v>657</v>
      </c>
      <c r="D18" s="5"/>
      <c r="E18" s="5"/>
      <c r="F18" s="129" t="s">
        <v>1034</v>
      </c>
      <c r="G18" s="145" t="s">
        <v>1268</v>
      </c>
      <c r="H18" s="129"/>
      <c r="I18" s="145"/>
      <c r="J18" s="5"/>
      <c r="K18" s="5"/>
      <c r="L18" s="5"/>
      <c r="M18" s="5"/>
    </row>
    <row r="19" spans="1:118" x14ac:dyDescent="0.35">
      <c r="A19" s="96" t="s">
        <v>644</v>
      </c>
      <c r="B19" s="106" t="s">
        <v>3469</v>
      </c>
      <c r="C19" s="2" t="s">
        <v>658</v>
      </c>
      <c r="D19" s="5"/>
      <c r="E19" s="5"/>
      <c r="F19" s="129" t="s">
        <v>1374</v>
      </c>
      <c r="G19" s="145" t="s">
        <v>973</v>
      </c>
      <c r="H19" s="129"/>
      <c r="I19" s="145"/>
      <c r="J19" s="5"/>
      <c r="K19" s="5"/>
      <c r="L19" s="5"/>
      <c r="M19" s="5"/>
    </row>
    <row r="20" spans="1:118" x14ac:dyDescent="0.35">
      <c r="A20" s="96" t="s">
        <v>819</v>
      </c>
      <c r="B20" s="106" t="s">
        <v>3310</v>
      </c>
      <c r="C20" s="2" t="s">
        <v>659</v>
      </c>
      <c r="D20" s="5"/>
      <c r="E20" s="5"/>
      <c r="F20" s="129" t="s">
        <v>1035</v>
      </c>
      <c r="G20" s="145" t="s">
        <v>656</v>
      </c>
      <c r="H20" s="129"/>
      <c r="I20" s="145"/>
      <c r="J20" s="5"/>
      <c r="K20" s="5"/>
      <c r="L20" s="5"/>
      <c r="M20" s="5"/>
    </row>
    <row r="21" spans="1:118" x14ac:dyDescent="0.35">
      <c r="A21" s="96" t="s">
        <v>820</v>
      </c>
      <c r="B21" s="106" t="s">
        <v>3311</v>
      </c>
      <c r="C21" s="2" t="s">
        <v>660</v>
      </c>
      <c r="D21" s="5"/>
      <c r="E21" s="5"/>
      <c r="F21" s="129" t="s">
        <v>1491</v>
      </c>
      <c r="G21" s="145" t="s">
        <v>1269</v>
      </c>
      <c r="H21" s="129" t="s">
        <v>1427</v>
      </c>
      <c r="I21" s="145" t="s">
        <v>1443</v>
      </c>
      <c r="J21" s="5"/>
      <c r="K21" s="5"/>
      <c r="L21" s="5"/>
      <c r="M21" s="5"/>
    </row>
    <row r="22" spans="1:118" x14ac:dyDescent="0.35">
      <c r="A22" s="82" t="s">
        <v>974</v>
      </c>
      <c r="B22" s="105" t="s">
        <v>975</v>
      </c>
      <c r="C22" s="3" t="s">
        <v>976</v>
      </c>
      <c r="D22" s="5" t="s">
        <v>3163</v>
      </c>
      <c r="E22" s="5"/>
      <c r="F22" s="129" t="s">
        <v>1036</v>
      </c>
      <c r="G22" s="145" t="s">
        <v>1270</v>
      </c>
      <c r="H22" s="129"/>
      <c r="I22" s="145"/>
      <c r="J22" s="5"/>
      <c r="K22" s="5"/>
      <c r="L22" s="5"/>
      <c r="M22" s="5"/>
    </row>
    <row r="23" spans="1:118" x14ac:dyDescent="0.35">
      <c r="A23" s="82" t="s">
        <v>977</v>
      </c>
      <c r="B23" s="105" t="s">
        <v>978</v>
      </c>
      <c r="C23" s="3" t="s">
        <v>661</v>
      </c>
      <c r="D23" s="5" t="s">
        <v>3163</v>
      </c>
      <c r="E23" s="5"/>
      <c r="F23" s="129" t="s">
        <v>1037</v>
      </c>
      <c r="G23" s="145" t="s">
        <v>1271</v>
      </c>
      <c r="H23" s="129"/>
      <c r="I23" s="145"/>
      <c r="J23" s="5"/>
      <c r="K23" s="5"/>
      <c r="L23" s="5"/>
      <c r="M23" s="5"/>
    </row>
    <row r="24" spans="1:118" s="69" customFormat="1" x14ac:dyDescent="0.35">
      <c r="A24" s="96" t="s">
        <v>821</v>
      </c>
      <c r="B24" s="106" t="s">
        <v>3312</v>
      </c>
      <c r="C24" s="2" t="s">
        <v>661</v>
      </c>
      <c r="D24" s="5"/>
      <c r="E24" s="144"/>
      <c r="F24" s="146" t="s">
        <v>1038</v>
      </c>
      <c r="G24" s="147" t="s">
        <v>657</v>
      </c>
      <c r="H24" s="146"/>
      <c r="I24" s="147"/>
      <c r="J24" s="144"/>
      <c r="K24" s="5"/>
      <c r="L24" s="5"/>
      <c r="M24" s="5"/>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row>
    <row r="25" spans="1:118" x14ac:dyDescent="0.35">
      <c r="A25" s="96" t="s">
        <v>822</v>
      </c>
      <c r="B25" s="106" t="s">
        <v>3313</v>
      </c>
      <c r="C25" s="2" t="s">
        <v>662</v>
      </c>
      <c r="D25" s="5"/>
      <c r="E25" s="5"/>
      <c r="F25" s="129" t="s">
        <v>1039</v>
      </c>
      <c r="G25" s="145" t="s">
        <v>658</v>
      </c>
      <c r="H25" s="129"/>
      <c r="I25" s="145"/>
      <c r="J25" s="5"/>
      <c r="K25" s="5"/>
      <c r="L25" s="5"/>
      <c r="M25" s="5"/>
    </row>
    <row r="26" spans="1:118" x14ac:dyDescent="0.35">
      <c r="A26" s="96" t="s">
        <v>823</v>
      </c>
      <c r="B26" s="106" t="s">
        <v>3314</v>
      </c>
      <c r="C26" s="2" t="s">
        <v>663</v>
      </c>
      <c r="D26" s="5"/>
      <c r="E26" s="5"/>
      <c r="F26" s="129" t="s">
        <v>1040</v>
      </c>
      <c r="G26" s="145" t="s">
        <v>659</v>
      </c>
      <c r="H26" s="129"/>
      <c r="I26" s="145"/>
      <c r="J26" s="5"/>
      <c r="K26" s="5"/>
      <c r="L26" s="5"/>
      <c r="M26" s="5"/>
    </row>
    <row r="27" spans="1:118" x14ac:dyDescent="0.35">
      <c r="A27" s="96" t="s">
        <v>824</v>
      </c>
      <c r="B27" s="106" t="s">
        <v>3315</v>
      </c>
      <c r="C27" s="2" t="s">
        <v>664</v>
      </c>
      <c r="D27" s="5"/>
      <c r="E27" s="5"/>
      <c r="F27" s="129" t="s">
        <v>1466</v>
      </c>
      <c r="G27" s="145" t="s">
        <v>1272</v>
      </c>
      <c r="H27" s="129" t="s">
        <v>1428</v>
      </c>
      <c r="I27" s="145" t="s">
        <v>1444</v>
      </c>
      <c r="J27" s="5"/>
      <c r="K27" s="5"/>
      <c r="L27" s="5"/>
      <c r="M27" s="5"/>
    </row>
    <row r="28" spans="1:118" x14ac:dyDescent="0.35">
      <c r="A28" s="96" t="s">
        <v>825</v>
      </c>
      <c r="B28" s="106" t="s">
        <v>3316</v>
      </c>
      <c r="C28" s="2" t="s">
        <v>665</v>
      </c>
      <c r="D28" s="5"/>
      <c r="E28" s="5"/>
      <c r="F28" s="129" t="s">
        <v>1041</v>
      </c>
      <c r="G28" s="145" t="s">
        <v>660</v>
      </c>
      <c r="H28" s="129"/>
      <c r="I28" s="145"/>
      <c r="J28" s="5"/>
      <c r="K28" s="5"/>
      <c r="L28" s="5"/>
      <c r="M28" s="5"/>
    </row>
    <row r="29" spans="1:118" x14ac:dyDescent="0.35">
      <c r="A29" s="97" t="s">
        <v>826</v>
      </c>
      <c r="B29" s="103" t="s">
        <v>3317</v>
      </c>
      <c r="C29" s="98" t="s">
        <v>666</v>
      </c>
      <c r="D29" s="144"/>
      <c r="E29" s="5"/>
      <c r="F29" s="129" t="s">
        <v>1042</v>
      </c>
      <c r="G29" s="145" t="s">
        <v>976</v>
      </c>
      <c r="H29" s="129"/>
      <c r="I29" s="145"/>
      <c r="J29" s="5"/>
      <c r="K29" s="5"/>
      <c r="L29" s="5"/>
      <c r="M29" s="5"/>
    </row>
    <row r="30" spans="1:118" x14ac:dyDescent="0.35">
      <c r="A30" s="96" t="s">
        <v>827</v>
      </c>
      <c r="B30" s="106" t="s">
        <v>3318</v>
      </c>
      <c r="C30" s="2" t="s">
        <v>666</v>
      </c>
      <c r="D30" s="5"/>
      <c r="E30" s="5"/>
      <c r="F30" s="129" t="s">
        <v>1043</v>
      </c>
      <c r="G30" s="145" t="s">
        <v>1273</v>
      </c>
      <c r="H30" s="129"/>
      <c r="I30" s="145"/>
      <c r="J30" s="5"/>
      <c r="K30" s="5"/>
      <c r="L30" s="5"/>
      <c r="M30" s="5"/>
    </row>
    <row r="31" spans="1:118" x14ac:dyDescent="0.35">
      <c r="A31" s="96" t="s">
        <v>828</v>
      </c>
      <c r="B31" s="106" t="s">
        <v>3319</v>
      </c>
      <c r="C31" s="2" t="s">
        <v>667</v>
      </c>
      <c r="D31" s="5"/>
      <c r="E31" s="5"/>
      <c r="F31" s="129" t="s">
        <v>1044</v>
      </c>
      <c r="G31" s="145" t="s">
        <v>661</v>
      </c>
      <c r="H31" s="129"/>
      <c r="I31" s="145"/>
      <c r="J31" s="5"/>
      <c r="K31" s="5"/>
      <c r="L31" s="5"/>
      <c r="M31" s="5"/>
    </row>
    <row r="32" spans="1:118" x14ac:dyDescent="0.35">
      <c r="A32" s="96" t="s">
        <v>829</v>
      </c>
      <c r="B32" s="106" t="s">
        <v>3320</v>
      </c>
      <c r="C32" s="2" t="s">
        <v>668</v>
      </c>
      <c r="D32" s="5"/>
      <c r="E32" s="5"/>
      <c r="F32" s="129" t="s">
        <v>1045</v>
      </c>
      <c r="G32" s="145" t="s">
        <v>662</v>
      </c>
      <c r="H32" s="129"/>
      <c r="I32" s="145"/>
      <c r="J32" s="5"/>
      <c r="K32" s="5"/>
      <c r="L32" s="5"/>
      <c r="M32" s="5"/>
    </row>
    <row r="33" spans="1:13" x14ac:dyDescent="0.35">
      <c r="A33" s="96" t="s">
        <v>830</v>
      </c>
      <c r="B33" s="106" t="s">
        <v>3321</v>
      </c>
      <c r="C33" s="2" t="s">
        <v>669</v>
      </c>
      <c r="D33" s="5"/>
      <c r="E33" s="5"/>
      <c r="F33" s="129" t="s">
        <v>435</v>
      </c>
      <c r="G33" s="145" t="s">
        <v>663</v>
      </c>
      <c r="H33" s="129"/>
      <c r="I33" s="145"/>
      <c r="J33" s="5"/>
      <c r="K33" s="5"/>
      <c r="L33" s="5"/>
      <c r="M33" s="5"/>
    </row>
    <row r="34" spans="1:13" x14ac:dyDescent="0.35">
      <c r="A34" s="96" t="s">
        <v>831</v>
      </c>
      <c r="B34" s="106" t="s">
        <v>3322</v>
      </c>
      <c r="C34" s="2" t="s">
        <v>670</v>
      </c>
      <c r="D34" s="5"/>
      <c r="E34" s="5"/>
      <c r="F34" s="129" t="s">
        <v>1046</v>
      </c>
      <c r="G34" s="145" t="s">
        <v>1274</v>
      </c>
      <c r="H34" s="129"/>
      <c r="I34" s="145"/>
      <c r="J34" s="5"/>
      <c r="K34" s="5"/>
      <c r="L34" s="5"/>
      <c r="M34" s="5"/>
    </row>
    <row r="35" spans="1:13" x14ac:dyDescent="0.35">
      <c r="A35" s="96" t="s">
        <v>1493</v>
      </c>
      <c r="B35" s="106" t="s">
        <v>3323</v>
      </c>
      <c r="C35" s="2" t="s">
        <v>671</v>
      </c>
      <c r="D35" s="5"/>
      <c r="E35" s="5"/>
      <c r="F35" s="129" t="s">
        <v>1047</v>
      </c>
      <c r="G35" s="145" t="s">
        <v>1275</v>
      </c>
      <c r="H35" s="129"/>
      <c r="I35" s="145"/>
      <c r="J35" s="5"/>
      <c r="K35" s="5"/>
      <c r="L35" s="5"/>
      <c r="M35" s="5"/>
    </row>
    <row r="36" spans="1:13" x14ac:dyDescent="0.35">
      <c r="A36" s="96" t="s">
        <v>832</v>
      </c>
      <c r="B36" s="106" t="s">
        <v>3324</v>
      </c>
      <c r="C36" s="2" t="s">
        <v>672</v>
      </c>
      <c r="D36" s="5"/>
      <c r="E36" s="5"/>
      <c r="F36" s="129" t="s">
        <v>1048</v>
      </c>
      <c r="G36" s="145" t="s">
        <v>664</v>
      </c>
      <c r="H36" s="129"/>
      <c r="I36" s="145"/>
      <c r="J36" s="5"/>
      <c r="K36" s="5"/>
      <c r="L36" s="5"/>
      <c r="M36" s="5"/>
    </row>
    <row r="37" spans="1:13" x14ac:dyDescent="0.35">
      <c r="A37" s="96" t="s">
        <v>833</v>
      </c>
      <c r="B37" s="106" t="s">
        <v>3325</v>
      </c>
      <c r="C37" s="2" t="s">
        <v>673</v>
      </c>
      <c r="D37" s="5"/>
      <c r="E37" s="5"/>
      <c r="F37" s="129" t="s">
        <v>1049</v>
      </c>
      <c r="G37" s="145" t="s">
        <v>665</v>
      </c>
      <c r="H37" s="129"/>
      <c r="I37" s="145"/>
      <c r="J37" s="5"/>
      <c r="K37" s="5"/>
      <c r="L37" s="5"/>
      <c r="M37" s="5"/>
    </row>
    <row r="38" spans="1:13" x14ac:dyDescent="0.35">
      <c r="A38" s="96" t="s">
        <v>834</v>
      </c>
      <c r="B38" s="106" t="s">
        <v>3326</v>
      </c>
      <c r="C38" s="2" t="s">
        <v>674</v>
      </c>
      <c r="D38" s="5"/>
      <c r="E38" s="5"/>
      <c r="F38" s="129" t="s">
        <v>1050</v>
      </c>
      <c r="G38" s="145" t="s">
        <v>666</v>
      </c>
      <c r="H38" s="129"/>
      <c r="I38" s="145"/>
      <c r="J38" s="5"/>
      <c r="K38" s="5"/>
      <c r="L38" s="5"/>
      <c r="M38" s="5"/>
    </row>
    <row r="39" spans="1:13" x14ac:dyDescent="0.35">
      <c r="A39" s="96" t="s">
        <v>835</v>
      </c>
      <c r="B39" s="106" t="s">
        <v>3327</v>
      </c>
      <c r="C39" s="2" t="s">
        <v>675</v>
      </c>
      <c r="D39" s="5"/>
      <c r="E39" s="5"/>
      <c r="F39" s="129" t="s">
        <v>1051</v>
      </c>
      <c r="G39" s="145" t="s">
        <v>667</v>
      </c>
      <c r="H39" s="129"/>
      <c r="I39" s="145"/>
      <c r="J39" s="5"/>
      <c r="K39" s="5"/>
      <c r="L39" s="5"/>
      <c r="M39" s="5"/>
    </row>
    <row r="40" spans="1:13" x14ac:dyDescent="0.35">
      <c r="A40" s="96" t="s">
        <v>836</v>
      </c>
      <c r="B40" s="106" t="s">
        <v>3328</v>
      </c>
      <c r="C40" s="2" t="s">
        <v>676</v>
      </c>
      <c r="D40" s="5"/>
      <c r="E40" s="5"/>
      <c r="F40" s="129" t="s">
        <v>1467</v>
      </c>
      <c r="G40" s="145" t="s">
        <v>1276</v>
      </c>
      <c r="H40" s="129" t="s">
        <v>1412</v>
      </c>
      <c r="I40" s="145" t="s">
        <v>1445</v>
      </c>
      <c r="J40" s="5"/>
      <c r="K40" s="5"/>
      <c r="L40" s="5"/>
      <c r="M40" s="5"/>
    </row>
    <row r="41" spans="1:13" x14ac:dyDescent="0.35">
      <c r="A41" s="96" t="s">
        <v>838</v>
      </c>
      <c r="B41" s="106" t="s">
        <v>3329</v>
      </c>
      <c r="C41" s="2" t="s">
        <v>676</v>
      </c>
      <c r="D41" s="5"/>
      <c r="E41" s="5"/>
      <c r="F41" s="129" t="s">
        <v>1052</v>
      </c>
      <c r="G41" s="145" t="s">
        <v>668</v>
      </c>
      <c r="H41" s="129"/>
      <c r="I41" s="145"/>
      <c r="J41" s="5"/>
      <c r="K41" s="5"/>
      <c r="L41" s="5"/>
      <c r="M41" s="5"/>
    </row>
    <row r="42" spans="1:13" x14ac:dyDescent="0.35">
      <c r="A42" s="96" t="s">
        <v>839</v>
      </c>
      <c r="B42" s="106" t="s">
        <v>3330</v>
      </c>
      <c r="C42" s="2" t="s">
        <v>677</v>
      </c>
      <c r="D42" s="5"/>
      <c r="E42" s="5"/>
      <c r="F42" s="129" t="s">
        <v>1468</v>
      </c>
      <c r="G42" s="145" t="s">
        <v>1277</v>
      </c>
      <c r="H42" s="129" t="s">
        <v>1413</v>
      </c>
      <c r="I42" s="145" t="s">
        <v>1446</v>
      </c>
      <c r="J42" s="5"/>
      <c r="K42" s="5"/>
      <c r="L42" s="5"/>
      <c r="M42" s="5"/>
    </row>
    <row r="43" spans="1:13" x14ac:dyDescent="0.35">
      <c r="A43" s="96" t="s">
        <v>837</v>
      </c>
      <c r="B43" s="106" t="s">
        <v>3331</v>
      </c>
      <c r="C43" s="2" t="s">
        <v>678</v>
      </c>
      <c r="D43" s="5"/>
      <c r="E43" s="5"/>
      <c r="F43" s="129" t="s">
        <v>1053</v>
      </c>
      <c r="G43" s="145" t="s">
        <v>669</v>
      </c>
      <c r="H43" s="129"/>
      <c r="I43" s="145"/>
      <c r="J43" s="5"/>
      <c r="K43" s="5"/>
      <c r="L43" s="5"/>
      <c r="M43" s="5"/>
    </row>
    <row r="44" spans="1:13" x14ac:dyDescent="0.35">
      <c r="A44" s="96" t="s">
        <v>840</v>
      </c>
      <c r="B44" s="106" t="s">
        <v>3332</v>
      </c>
      <c r="C44" s="2" t="s">
        <v>679</v>
      </c>
      <c r="D44" s="5"/>
      <c r="E44" s="5"/>
      <c r="F44" s="129" t="s">
        <v>1054</v>
      </c>
      <c r="G44" s="145" t="s">
        <v>1278</v>
      </c>
      <c r="H44" s="129"/>
      <c r="I44" s="145"/>
      <c r="J44" s="5"/>
      <c r="K44" s="5"/>
      <c r="L44" s="5"/>
      <c r="M44" s="5"/>
    </row>
    <row r="45" spans="1:13" x14ac:dyDescent="0.35">
      <c r="A45" s="96" t="s">
        <v>841</v>
      </c>
      <c r="B45" s="106" t="s">
        <v>3333</v>
      </c>
      <c r="C45" s="2" t="s">
        <v>680</v>
      </c>
      <c r="D45" s="5"/>
      <c r="E45" s="5"/>
      <c r="F45" s="129" t="s">
        <v>1055</v>
      </c>
      <c r="G45" s="145" t="s">
        <v>670</v>
      </c>
      <c r="H45" s="129"/>
      <c r="I45" s="145"/>
      <c r="J45" s="5"/>
      <c r="K45" s="5"/>
      <c r="L45" s="5"/>
      <c r="M45" s="5"/>
    </row>
    <row r="46" spans="1:13" x14ac:dyDescent="0.35">
      <c r="A46" s="96" t="s">
        <v>842</v>
      </c>
      <c r="B46" s="106" t="s">
        <v>3334</v>
      </c>
      <c r="C46" s="2" t="s">
        <v>681</v>
      </c>
      <c r="D46" s="5"/>
      <c r="E46" s="5"/>
      <c r="F46" s="129" t="s">
        <v>1056</v>
      </c>
      <c r="G46" s="145" t="s">
        <v>671</v>
      </c>
      <c r="H46" s="129"/>
      <c r="I46" s="145"/>
      <c r="J46" s="5"/>
      <c r="K46" s="5"/>
      <c r="L46" s="5"/>
      <c r="M46" s="5"/>
    </row>
    <row r="47" spans="1:13" x14ac:dyDescent="0.35">
      <c r="A47" s="96" t="s">
        <v>638</v>
      </c>
      <c r="B47" s="106" t="s">
        <v>3335</v>
      </c>
      <c r="C47" s="2" t="s">
        <v>682</v>
      </c>
      <c r="D47" s="5" t="s">
        <v>3163</v>
      </c>
      <c r="E47" s="5"/>
      <c r="F47" s="129" t="s">
        <v>1057</v>
      </c>
      <c r="G47" s="145" t="s">
        <v>672</v>
      </c>
      <c r="H47" s="129"/>
      <c r="I47" s="145"/>
      <c r="J47" s="5"/>
      <c r="K47" s="5"/>
      <c r="L47" s="5"/>
      <c r="M47" s="5"/>
    </row>
    <row r="48" spans="1:13" x14ac:dyDescent="0.35">
      <c r="A48" s="96" t="s">
        <v>843</v>
      </c>
      <c r="B48" s="106" t="s">
        <v>3336</v>
      </c>
      <c r="C48" s="2" t="s">
        <v>683</v>
      </c>
      <c r="D48" s="5"/>
      <c r="E48" s="5"/>
      <c r="F48" s="129" t="s">
        <v>413</v>
      </c>
      <c r="G48" s="145" t="s">
        <v>673</v>
      </c>
      <c r="H48" s="129"/>
      <c r="I48" s="145"/>
      <c r="J48" s="5"/>
      <c r="K48" s="5"/>
      <c r="L48" s="5"/>
      <c r="M48" s="5"/>
    </row>
    <row r="49" spans="1:13" x14ac:dyDescent="0.35">
      <c r="A49" s="82" t="s">
        <v>979</v>
      </c>
      <c r="B49" s="105" t="s">
        <v>980</v>
      </c>
      <c r="C49" s="3" t="s">
        <v>981</v>
      </c>
      <c r="D49" s="5" t="s">
        <v>3163</v>
      </c>
      <c r="E49" s="5"/>
      <c r="F49" s="129" t="s">
        <v>1469</v>
      </c>
      <c r="G49" s="145" t="s">
        <v>1279</v>
      </c>
      <c r="H49" s="129" t="s">
        <v>1414</v>
      </c>
      <c r="I49" s="145" t="s">
        <v>1447</v>
      </c>
      <c r="J49" s="5"/>
      <c r="K49" s="5"/>
      <c r="L49" s="5"/>
      <c r="M49" s="5"/>
    </row>
    <row r="50" spans="1:13" x14ac:dyDescent="0.35">
      <c r="A50" s="96" t="s">
        <v>844</v>
      </c>
      <c r="B50" s="106" t="s">
        <v>3337</v>
      </c>
      <c r="C50" s="2" t="s">
        <v>684</v>
      </c>
      <c r="D50" s="5"/>
      <c r="E50" s="5"/>
      <c r="F50" s="129" t="s">
        <v>1470</v>
      </c>
      <c r="G50" s="145" t="s">
        <v>1280</v>
      </c>
      <c r="H50" s="129"/>
      <c r="I50" s="145" t="s">
        <v>1280</v>
      </c>
      <c r="J50" s="5"/>
      <c r="K50" s="5"/>
      <c r="L50" s="5"/>
      <c r="M50" s="5"/>
    </row>
    <row r="51" spans="1:13" x14ac:dyDescent="0.35">
      <c r="A51" s="96" t="s">
        <v>845</v>
      </c>
      <c r="B51" s="106" t="s">
        <v>3338</v>
      </c>
      <c r="C51" s="2" t="s">
        <v>685</v>
      </c>
      <c r="D51" s="5"/>
      <c r="E51" s="5"/>
      <c r="F51" s="129" t="s">
        <v>1058</v>
      </c>
      <c r="G51" s="145" t="s">
        <v>1281</v>
      </c>
      <c r="H51" s="129"/>
      <c r="I51" s="145"/>
      <c r="J51" s="5"/>
      <c r="K51" s="5"/>
      <c r="L51" s="5"/>
      <c r="M51" s="5"/>
    </row>
    <row r="52" spans="1:13" x14ac:dyDescent="0.35">
      <c r="A52" s="96" t="s">
        <v>846</v>
      </c>
      <c r="B52" s="106" t="s">
        <v>3339</v>
      </c>
      <c r="C52" s="2" t="s">
        <v>686</v>
      </c>
      <c r="D52" s="5"/>
      <c r="E52" s="5"/>
      <c r="F52" s="129" t="s">
        <v>1059</v>
      </c>
      <c r="G52" s="145" t="s">
        <v>1282</v>
      </c>
      <c r="H52" s="129"/>
      <c r="I52" s="145"/>
      <c r="J52" s="5"/>
      <c r="K52" s="5"/>
      <c r="L52" s="5"/>
      <c r="M52" s="5"/>
    </row>
    <row r="53" spans="1:13" x14ac:dyDescent="0.35">
      <c r="A53" s="96" t="s">
        <v>847</v>
      </c>
      <c r="B53" s="106" t="s">
        <v>3340</v>
      </c>
      <c r="C53" s="2" t="s">
        <v>687</v>
      </c>
      <c r="D53" s="5"/>
      <c r="E53" s="5"/>
      <c r="F53" s="129" t="s">
        <v>1060</v>
      </c>
      <c r="G53" s="145" t="s">
        <v>1283</v>
      </c>
      <c r="H53" s="129"/>
      <c r="I53" s="145"/>
      <c r="J53" s="5"/>
      <c r="K53" s="5"/>
      <c r="L53" s="5"/>
      <c r="M53" s="5"/>
    </row>
    <row r="54" spans="1:13" x14ac:dyDescent="0.35">
      <c r="A54" s="96" t="s">
        <v>848</v>
      </c>
      <c r="B54" s="106" t="s">
        <v>3341</v>
      </c>
      <c r="C54" s="2" t="s">
        <v>688</v>
      </c>
      <c r="D54" s="5" t="s">
        <v>3163</v>
      </c>
      <c r="E54" s="5"/>
      <c r="F54" s="129" t="s">
        <v>1061</v>
      </c>
      <c r="G54" s="145" t="s">
        <v>1284</v>
      </c>
      <c r="H54" s="129"/>
      <c r="I54" s="145"/>
      <c r="J54" s="5"/>
      <c r="K54" s="5"/>
      <c r="L54" s="5"/>
      <c r="M54" s="5"/>
    </row>
    <row r="55" spans="1:13" x14ac:dyDescent="0.35">
      <c r="A55" s="96" t="s">
        <v>849</v>
      </c>
      <c r="B55" s="106" t="s">
        <v>3342</v>
      </c>
      <c r="C55" s="2" t="s">
        <v>689</v>
      </c>
      <c r="D55" s="5"/>
      <c r="E55" s="5"/>
      <c r="F55" s="129" t="s">
        <v>1062</v>
      </c>
      <c r="G55" s="145" t="s">
        <v>675</v>
      </c>
      <c r="H55" s="129"/>
      <c r="I55" s="145"/>
      <c r="J55" s="5"/>
      <c r="K55" s="5"/>
      <c r="L55" s="5"/>
      <c r="M55" s="5"/>
    </row>
    <row r="56" spans="1:13" x14ac:dyDescent="0.35">
      <c r="A56" s="96" t="s">
        <v>850</v>
      </c>
      <c r="B56" s="106" t="s">
        <v>3343</v>
      </c>
      <c r="C56" s="2" t="s">
        <v>690</v>
      </c>
      <c r="D56" s="5"/>
      <c r="E56" s="5"/>
      <c r="F56" s="129" t="s">
        <v>1063</v>
      </c>
      <c r="G56" s="145" t="s">
        <v>1285</v>
      </c>
      <c r="H56" s="129"/>
      <c r="I56" s="145"/>
      <c r="J56" s="5"/>
      <c r="K56" s="5"/>
      <c r="L56" s="5"/>
      <c r="M56" s="5"/>
    </row>
    <row r="57" spans="1:13" x14ac:dyDescent="0.35">
      <c r="A57" s="96" t="s">
        <v>851</v>
      </c>
      <c r="B57" s="106" t="s">
        <v>3344</v>
      </c>
      <c r="C57" s="2" t="s">
        <v>691</v>
      </c>
      <c r="D57" s="5"/>
      <c r="E57" s="5"/>
      <c r="F57" s="129" t="s">
        <v>1064</v>
      </c>
      <c r="G57" s="145" t="s">
        <v>1286</v>
      </c>
      <c r="H57" s="129"/>
      <c r="I57" s="145"/>
      <c r="J57" s="5"/>
      <c r="K57" s="5"/>
      <c r="L57" s="5"/>
      <c r="M57" s="5"/>
    </row>
    <row r="58" spans="1:13" x14ac:dyDescent="0.35">
      <c r="A58" s="96" t="s">
        <v>648</v>
      </c>
      <c r="B58" s="106" t="s">
        <v>3345</v>
      </c>
      <c r="C58" s="2" t="s">
        <v>692</v>
      </c>
      <c r="D58" s="5"/>
      <c r="E58" s="5"/>
      <c r="F58" s="129" t="s">
        <v>1065</v>
      </c>
      <c r="G58" s="145" t="s">
        <v>676</v>
      </c>
      <c r="H58" s="129"/>
      <c r="I58" s="145"/>
      <c r="J58" s="5"/>
      <c r="K58" s="5"/>
      <c r="L58" s="5"/>
      <c r="M58" s="5"/>
    </row>
    <row r="59" spans="1:13" x14ac:dyDescent="0.35">
      <c r="A59" s="96" t="s">
        <v>852</v>
      </c>
      <c r="B59" s="106" t="s">
        <v>3346</v>
      </c>
      <c r="C59" s="2" t="s">
        <v>693</v>
      </c>
      <c r="D59" s="5"/>
      <c r="E59" s="5"/>
      <c r="F59" s="129" t="s">
        <v>1066</v>
      </c>
      <c r="G59" s="145" t="s">
        <v>1287</v>
      </c>
      <c r="H59" s="129"/>
      <c r="I59" s="145"/>
      <c r="J59" s="5"/>
      <c r="K59" s="5"/>
      <c r="L59" s="5"/>
      <c r="M59" s="5"/>
    </row>
    <row r="60" spans="1:13" x14ac:dyDescent="0.35">
      <c r="A60" s="96" t="s">
        <v>853</v>
      </c>
      <c r="B60" s="106" t="s">
        <v>3347</v>
      </c>
      <c r="C60" s="2" t="s">
        <v>694</v>
      </c>
      <c r="D60" s="5"/>
      <c r="E60" s="5"/>
      <c r="F60" s="129" t="s">
        <v>1067</v>
      </c>
      <c r="G60" s="145" t="s">
        <v>677</v>
      </c>
      <c r="H60" s="129"/>
      <c r="I60" s="145"/>
      <c r="J60" s="5"/>
      <c r="K60" s="5"/>
      <c r="L60" s="5"/>
      <c r="M60" s="5"/>
    </row>
    <row r="61" spans="1:13" x14ac:dyDescent="0.35">
      <c r="A61" s="82" t="s">
        <v>982</v>
      </c>
      <c r="B61" s="105" t="s">
        <v>983</v>
      </c>
      <c r="C61" s="3" t="s">
        <v>984</v>
      </c>
      <c r="D61" s="5" t="s">
        <v>3163</v>
      </c>
      <c r="E61" s="5"/>
      <c r="F61" s="129" t="s">
        <v>1621</v>
      </c>
      <c r="G61" s="145" t="s">
        <v>1288</v>
      </c>
      <c r="H61" s="129" t="s">
        <v>1415</v>
      </c>
      <c r="I61" s="145" t="s">
        <v>1449</v>
      </c>
      <c r="J61" s="5"/>
      <c r="K61" s="5"/>
      <c r="L61" s="5"/>
      <c r="M61" s="5"/>
    </row>
    <row r="62" spans="1:13" x14ac:dyDescent="0.35">
      <c r="A62" s="96" t="s">
        <v>854</v>
      </c>
      <c r="B62" s="106" t="s">
        <v>3348</v>
      </c>
      <c r="C62" s="2" t="s">
        <v>695</v>
      </c>
      <c r="D62" s="5"/>
      <c r="E62" s="5"/>
      <c r="F62" s="129" t="s">
        <v>1068</v>
      </c>
      <c r="G62" s="145" t="s">
        <v>678</v>
      </c>
      <c r="H62" s="129"/>
      <c r="I62" s="145"/>
      <c r="J62" s="5"/>
      <c r="K62" s="5"/>
      <c r="L62" s="5"/>
      <c r="M62" s="5"/>
    </row>
    <row r="63" spans="1:13" x14ac:dyDescent="0.35">
      <c r="A63" s="96" t="s">
        <v>855</v>
      </c>
      <c r="B63" s="106" t="s">
        <v>3349</v>
      </c>
      <c r="C63" s="2" t="s">
        <v>696</v>
      </c>
      <c r="D63" s="5"/>
      <c r="E63" s="5"/>
      <c r="F63" s="129" t="s">
        <v>1069</v>
      </c>
      <c r="G63" s="145" t="s">
        <v>679</v>
      </c>
      <c r="H63" s="129"/>
      <c r="I63" s="145"/>
      <c r="J63" s="5"/>
      <c r="K63" s="5"/>
      <c r="L63" s="5"/>
      <c r="M63" s="5"/>
    </row>
    <row r="64" spans="1:13" x14ac:dyDescent="0.35">
      <c r="A64" s="96" t="s">
        <v>639</v>
      </c>
      <c r="B64" s="105" t="s">
        <v>3350</v>
      </c>
      <c r="C64" s="2" t="s">
        <v>697</v>
      </c>
      <c r="D64" s="5" t="s">
        <v>3163</v>
      </c>
      <c r="E64" s="5"/>
      <c r="F64" s="129" t="s">
        <v>1070</v>
      </c>
      <c r="G64" s="145" t="s">
        <v>680</v>
      </c>
      <c r="H64" s="129"/>
      <c r="I64" s="145"/>
      <c r="J64" s="5"/>
      <c r="K64" s="5"/>
      <c r="L64" s="5"/>
      <c r="M64" s="5"/>
    </row>
    <row r="65" spans="1:13" x14ac:dyDescent="0.35">
      <c r="A65" s="96" t="s">
        <v>856</v>
      </c>
      <c r="B65" s="106" t="s">
        <v>3351</v>
      </c>
      <c r="C65" s="2" t="s">
        <v>697</v>
      </c>
      <c r="D65" s="5"/>
      <c r="E65" s="5"/>
      <c r="F65" s="129" t="s">
        <v>1071</v>
      </c>
      <c r="G65" s="145" t="s">
        <v>681</v>
      </c>
      <c r="H65" s="129"/>
      <c r="I65" s="145"/>
      <c r="J65" s="5"/>
      <c r="K65" s="5"/>
      <c r="L65" s="5"/>
      <c r="M65" s="5"/>
    </row>
    <row r="66" spans="1:13" x14ac:dyDescent="0.35">
      <c r="A66" s="96" t="s">
        <v>857</v>
      </c>
      <c r="B66" s="106" t="s">
        <v>3352</v>
      </c>
      <c r="C66" s="2" t="s">
        <v>698</v>
      </c>
      <c r="D66" s="5"/>
      <c r="E66" s="5"/>
      <c r="F66" s="129" t="s">
        <v>1072</v>
      </c>
      <c r="G66" s="145" t="s">
        <v>1289</v>
      </c>
      <c r="H66" s="129"/>
      <c r="I66" s="145"/>
      <c r="J66" s="5"/>
      <c r="K66" s="5"/>
      <c r="L66" s="5"/>
      <c r="M66" s="5"/>
    </row>
    <row r="67" spans="1:13" x14ac:dyDescent="0.35">
      <c r="A67" s="96" t="s">
        <v>858</v>
      </c>
      <c r="B67" s="106" t="s">
        <v>3353</v>
      </c>
      <c r="C67" s="2" t="s">
        <v>699</v>
      </c>
      <c r="D67" s="5"/>
      <c r="E67" s="5"/>
      <c r="F67" s="129" t="s">
        <v>1073</v>
      </c>
      <c r="G67" s="145" t="s">
        <v>682</v>
      </c>
      <c r="H67" s="129"/>
      <c r="I67" s="145"/>
      <c r="J67" s="5"/>
      <c r="K67" s="5"/>
      <c r="L67" s="5"/>
      <c r="M67" s="5"/>
    </row>
    <row r="68" spans="1:13" x14ac:dyDescent="0.35">
      <c r="A68" s="96" t="s">
        <v>859</v>
      </c>
      <c r="B68" s="106" t="s">
        <v>3354</v>
      </c>
      <c r="C68" s="2" t="s">
        <v>700</v>
      </c>
      <c r="D68" s="5"/>
      <c r="E68" s="5"/>
      <c r="F68" s="129" t="s">
        <v>1074</v>
      </c>
      <c r="G68" s="145" t="s">
        <v>683</v>
      </c>
      <c r="H68" s="129"/>
      <c r="I68" s="145"/>
      <c r="J68" s="5"/>
      <c r="K68" s="5"/>
      <c r="L68" s="5"/>
      <c r="M68" s="5"/>
    </row>
    <row r="69" spans="1:13" x14ac:dyDescent="0.35">
      <c r="A69" s="82" t="s">
        <v>985</v>
      </c>
      <c r="B69" s="105" t="s">
        <v>986</v>
      </c>
      <c r="C69" s="3" t="s">
        <v>987</v>
      </c>
      <c r="D69" s="5" t="s">
        <v>3163</v>
      </c>
      <c r="E69" s="5"/>
      <c r="F69" s="129" t="s">
        <v>1075</v>
      </c>
      <c r="G69" s="145" t="s">
        <v>981</v>
      </c>
      <c r="H69" s="129"/>
      <c r="I69" s="145"/>
      <c r="J69" s="5"/>
      <c r="K69" s="5"/>
      <c r="L69" s="5"/>
      <c r="M69" s="5"/>
    </row>
    <row r="70" spans="1:13" x14ac:dyDescent="0.35">
      <c r="A70" s="96" t="s">
        <v>860</v>
      </c>
      <c r="B70" s="106" t="s">
        <v>3355</v>
      </c>
      <c r="C70" s="2" t="s">
        <v>701</v>
      </c>
      <c r="D70" s="5"/>
      <c r="E70" s="5"/>
      <c r="F70" s="129" t="s">
        <v>1076</v>
      </c>
      <c r="G70" s="145" t="s">
        <v>684</v>
      </c>
      <c r="H70" s="129"/>
      <c r="I70" s="145"/>
      <c r="J70" s="5"/>
      <c r="K70" s="5"/>
      <c r="L70" s="5"/>
      <c r="M70" s="5"/>
    </row>
    <row r="71" spans="1:13" x14ac:dyDescent="0.35">
      <c r="A71" s="96" t="s">
        <v>861</v>
      </c>
      <c r="B71" s="106" t="s">
        <v>3356</v>
      </c>
      <c r="C71" s="2" t="s">
        <v>702</v>
      </c>
      <c r="D71" s="5"/>
      <c r="E71" s="5"/>
      <c r="F71" s="129" t="s">
        <v>1077</v>
      </c>
      <c r="G71" s="145" t="s">
        <v>685</v>
      </c>
      <c r="H71" s="129"/>
      <c r="I71" s="145"/>
      <c r="J71" s="5"/>
      <c r="K71" s="5"/>
      <c r="L71" s="5"/>
      <c r="M71" s="5"/>
    </row>
    <row r="72" spans="1:13" x14ac:dyDescent="0.35">
      <c r="A72" s="96" t="s">
        <v>862</v>
      </c>
      <c r="B72" s="106" t="s">
        <v>3357</v>
      </c>
      <c r="C72" s="2" t="s">
        <v>703</v>
      </c>
      <c r="D72" s="5"/>
      <c r="E72" s="5"/>
      <c r="F72" s="129" t="s">
        <v>1078</v>
      </c>
      <c r="G72" s="145" t="s">
        <v>1290</v>
      </c>
      <c r="H72" s="129"/>
      <c r="I72" s="145"/>
      <c r="J72" s="5"/>
      <c r="K72" s="5"/>
      <c r="L72" s="5"/>
      <c r="M72" s="5"/>
    </row>
    <row r="73" spans="1:13" x14ac:dyDescent="0.35">
      <c r="A73" s="96" t="s">
        <v>863</v>
      </c>
      <c r="B73" s="106" t="s">
        <v>3358</v>
      </c>
      <c r="C73" s="2" t="s">
        <v>704</v>
      </c>
      <c r="D73" s="5"/>
      <c r="E73" s="5"/>
      <c r="F73" s="129" t="s">
        <v>1079</v>
      </c>
      <c r="G73" s="145" t="s">
        <v>1291</v>
      </c>
      <c r="H73" s="129"/>
      <c r="I73" s="145"/>
      <c r="J73" s="5"/>
      <c r="K73" s="5"/>
      <c r="L73" s="5"/>
      <c r="M73" s="5"/>
    </row>
    <row r="74" spans="1:13" x14ac:dyDescent="0.35">
      <c r="A74" s="96" t="s">
        <v>864</v>
      </c>
      <c r="B74" s="106" t="s">
        <v>3359</v>
      </c>
      <c r="C74" s="2" t="s">
        <v>705</v>
      </c>
      <c r="D74" s="5"/>
      <c r="E74" s="5"/>
      <c r="F74" s="129" t="s">
        <v>1080</v>
      </c>
      <c r="G74" s="145" t="s">
        <v>687</v>
      </c>
      <c r="H74" s="129"/>
      <c r="I74" s="145"/>
      <c r="J74" s="5"/>
      <c r="K74" s="5"/>
      <c r="L74" s="5"/>
      <c r="M74" s="5"/>
    </row>
    <row r="75" spans="1:13" x14ac:dyDescent="0.35">
      <c r="A75" s="96" t="s">
        <v>865</v>
      </c>
      <c r="B75" s="106" t="s">
        <v>3360</v>
      </c>
      <c r="C75" s="2" t="s">
        <v>706</v>
      </c>
      <c r="D75" s="5"/>
      <c r="E75" s="5"/>
      <c r="F75" s="129" t="s">
        <v>1471</v>
      </c>
      <c r="G75" s="145" t="s">
        <v>1292</v>
      </c>
      <c r="H75" s="129" t="s">
        <v>3150</v>
      </c>
      <c r="I75" s="145" t="s">
        <v>1448</v>
      </c>
      <c r="J75" s="5"/>
      <c r="K75" s="5"/>
      <c r="L75" s="5"/>
      <c r="M75" s="5"/>
    </row>
    <row r="76" spans="1:13" x14ac:dyDescent="0.35">
      <c r="A76" s="96" t="s">
        <v>866</v>
      </c>
      <c r="B76" s="106" t="s">
        <v>3361</v>
      </c>
      <c r="C76" s="2" t="s">
        <v>707</v>
      </c>
      <c r="D76" s="5"/>
      <c r="E76" s="5"/>
      <c r="F76" s="129" t="s">
        <v>1081</v>
      </c>
      <c r="G76" s="145" t="s">
        <v>1293</v>
      </c>
      <c r="H76" s="129"/>
      <c r="I76" s="145"/>
      <c r="J76" s="5"/>
      <c r="K76" s="5"/>
      <c r="L76" s="5"/>
      <c r="M76" s="5"/>
    </row>
    <row r="77" spans="1:13" x14ac:dyDescent="0.35">
      <c r="A77" s="96" t="s">
        <v>867</v>
      </c>
      <c r="B77" s="106" t="s">
        <v>3362</v>
      </c>
      <c r="C77" s="2" t="s">
        <v>708</v>
      </c>
      <c r="D77" s="5"/>
      <c r="E77" s="5"/>
      <c r="F77" s="129" t="s">
        <v>1082</v>
      </c>
      <c r="G77" s="145" t="s">
        <v>688</v>
      </c>
      <c r="H77" s="129"/>
      <c r="I77" s="145"/>
      <c r="J77" s="5"/>
      <c r="K77" s="5"/>
      <c r="L77" s="5"/>
      <c r="M77" s="5"/>
    </row>
    <row r="78" spans="1:13" x14ac:dyDescent="0.35">
      <c r="A78" s="82" t="s">
        <v>988</v>
      </c>
      <c r="B78" s="105" t="s">
        <v>989</v>
      </c>
      <c r="C78" s="3" t="s">
        <v>990</v>
      </c>
      <c r="D78" s="5" t="s">
        <v>3163</v>
      </c>
      <c r="E78" s="5"/>
      <c r="F78" s="129" t="s">
        <v>1083</v>
      </c>
      <c r="G78" s="145" t="s">
        <v>689</v>
      </c>
      <c r="H78" s="129"/>
      <c r="I78" s="145"/>
      <c r="J78" s="5"/>
      <c r="K78" s="5"/>
      <c r="L78" s="5"/>
      <c r="M78" s="5"/>
    </row>
    <row r="79" spans="1:13" x14ac:dyDescent="0.35">
      <c r="A79" s="96" t="s">
        <v>868</v>
      </c>
      <c r="B79" s="106" t="s">
        <v>3363</v>
      </c>
      <c r="C79" s="2" t="s">
        <v>709</v>
      </c>
      <c r="D79" s="5"/>
      <c r="E79" s="5"/>
      <c r="F79" s="129" t="s">
        <v>1472</v>
      </c>
      <c r="G79" s="145" t="s">
        <v>1294</v>
      </c>
      <c r="H79" s="129" t="s">
        <v>1416</v>
      </c>
      <c r="I79" s="145" t="s">
        <v>1450</v>
      </c>
      <c r="J79" s="5"/>
      <c r="K79" s="5"/>
      <c r="L79" s="5"/>
      <c r="M79" s="5"/>
    </row>
    <row r="80" spans="1:13" x14ac:dyDescent="0.35">
      <c r="A80" s="96" t="s">
        <v>645</v>
      </c>
      <c r="B80" s="106" t="s">
        <v>3364</v>
      </c>
      <c r="C80" s="2" t="s">
        <v>710</v>
      </c>
      <c r="D80" s="5"/>
      <c r="E80" s="5"/>
      <c r="F80" s="129" t="s">
        <v>1084</v>
      </c>
      <c r="G80" s="145" t="s">
        <v>1295</v>
      </c>
      <c r="H80" s="129"/>
      <c r="I80" s="145"/>
      <c r="J80" s="5"/>
      <c r="K80" s="5"/>
      <c r="L80" s="5"/>
      <c r="M80" s="5"/>
    </row>
    <row r="81" spans="1:13" x14ac:dyDescent="0.35">
      <c r="A81" s="96" t="s">
        <v>869</v>
      </c>
      <c r="B81" s="106" t="s">
        <v>3365</v>
      </c>
      <c r="C81" s="2" t="s">
        <v>711</v>
      </c>
      <c r="D81" s="5"/>
      <c r="E81" s="5"/>
      <c r="F81" s="129" t="s">
        <v>1085</v>
      </c>
      <c r="G81" s="145" t="s">
        <v>690</v>
      </c>
      <c r="H81" s="129"/>
      <c r="I81" s="145"/>
      <c r="J81" s="5"/>
      <c r="K81" s="5"/>
      <c r="L81" s="5"/>
      <c r="M81" s="5"/>
    </row>
    <row r="82" spans="1:13" x14ac:dyDescent="0.35">
      <c r="A82" s="96" t="s">
        <v>870</v>
      </c>
      <c r="B82" s="106" t="s">
        <v>3366</v>
      </c>
      <c r="C82" s="2" t="s">
        <v>712</v>
      </c>
      <c r="D82" s="5"/>
      <c r="E82" s="5"/>
      <c r="F82" s="129" t="s">
        <v>1086</v>
      </c>
      <c r="G82" s="145" t="s">
        <v>1296</v>
      </c>
      <c r="H82" s="129"/>
      <c r="I82" s="145"/>
      <c r="J82" s="5"/>
      <c r="K82" s="5"/>
      <c r="L82" s="5"/>
      <c r="M82" s="5"/>
    </row>
    <row r="83" spans="1:13" x14ac:dyDescent="0.35">
      <c r="A83" s="96" t="s">
        <v>871</v>
      </c>
      <c r="B83" s="106" t="s">
        <v>3367</v>
      </c>
      <c r="C83" s="2" t="s">
        <v>713</v>
      </c>
      <c r="D83" s="5"/>
      <c r="E83" s="5"/>
      <c r="F83" s="129" t="s">
        <v>1087</v>
      </c>
      <c r="G83" s="145" t="s">
        <v>691</v>
      </c>
      <c r="H83" s="129"/>
      <c r="I83" s="145"/>
      <c r="J83" s="5"/>
      <c r="K83" s="5"/>
      <c r="L83" s="5"/>
      <c r="M83" s="5"/>
    </row>
    <row r="84" spans="1:13" x14ac:dyDescent="0.35">
      <c r="A84" s="82" t="s">
        <v>991</v>
      </c>
      <c r="B84" s="105" t="s">
        <v>992</v>
      </c>
      <c r="C84" s="3" t="s">
        <v>993</v>
      </c>
      <c r="D84" s="5" t="s">
        <v>3163</v>
      </c>
      <c r="E84" s="5"/>
      <c r="F84" s="129" t="s">
        <v>1473</v>
      </c>
      <c r="G84" s="145" t="s">
        <v>1297</v>
      </c>
      <c r="H84" s="129" t="s">
        <v>1417</v>
      </c>
      <c r="I84" s="145" t="s">
        <v>3151</v>
      </c>
      <c r="J84" s="5"/>
      <c r="K84" s="5"/>
      <c r="L84" s="5"/>
      <c r="M84" s="5"/>
    </row>
    <row r="85" spans="1:13" x14ac:dyDescent="0.35">
      <c r="A85" s="96" t="s">
        <v>872</v>
      </c>
      <c r="B85" s="106" t="s">
        <v>3368</v>
      </c>
      <c r="C85" s="2" t="s">
        <v>714</v>
      </c>
      <c r="D85" s="5"/>
      <c r="E85" s="5"/>
      <c r="F85" s="129" t="s">
        <v>1088</v>
      </c>
      <c r="G85" s="145" t="s">
        <v>1298</v>
      </c>
      <c r="H85" s="129"/>
      <c r="I85" s="145"/>
      <c r="J85" s="5"/>
      <c r="K85" s="5"/>
      <c r="L85" s="5"/>
      <c r="M85" s="5"/>
    </row>
    <row r="86" spans="1:13" x14ac:dyDescent="0.35">
      <c r="A86" s="96" t="s">
        <v>873</v>
      </c>
      <c r="B86" s="106" t="s">
        <v>3369</v>
      </c>
      <c r="C86" s="2" t="s">
        <v>715</v>
      </c>
      <c r="D86" s="5"/>
      <c r="E86" s="5"/>
      <c r="F86" s="129" t="s">
        <v>1089</v>
      </c>
      <c r="G86" s="145" t="s">
        <v>693</v>
      </c>
      <c r="H86" s="129"/>
      <c r="I86" s="145"/>
      <c r="J86" s="5"/>
      <c r="K86" s="5"/>
      <c r="L86" s="5"/>
      <c r="M86" s="5"/>
    </row>
    <row r="87" spans="1:13" x14ac:dyDescent="0.35">
      <c r="A87" s="96" t="s">
        <v>874</v>
      </c>
      <c r="B87" s="106" t="s">
        <v>3370</v>
      </c>
      <c r="C87" s="2" t="s">
        <v>716</v>
      </c>
      <c r="D87" s="5"/>
      <c r="E87" s="5"/>
      <c r="F87" s="129" t="s">
        <v>1090</v>
      </c>
      <c r="G87" s="145" t="s">
        <v>1299</v>
      </c>
      <c r="H87" s="129"/>
      <c r="I87" s="145"/>
      <c r="J87" s="5"/>
      <c r="K87" s="5"/>
      <c r="L87" s="5"/>
      <c r="M87" s="5"/>
    </row>
    <row r="88" spans="1:13" x14ac:dyDescent="0.35">
      <c r="A88" s="96" t="s">
        <v>875</v>
      </c>
      <c r="B88" s="106" t="s">
        <v>3371</v>
      </c>
      <c r="C88" s="2" t="s">
        <v>717</v>
      </c>
      <c r="D88" s="5"/>
      <c r="E88" s="5"/>
      <c r="F88" s="129" t="s">
        <v>1091</v>
      </c>
      <c r="G88" s="145" t="s">
        <v>1300</v>
      </c>
      <c r="H88" s="129"/>
      <c r="I88" s="145"/>
      <c r="J88" s="5"/>
      <c r="K88" s="5"/>
      <c r="L88" s="5"/>
      <c r="M88" s="5"/>
    </row>
    <row r="89" spans="1:13" x14ac:dyDescent="0.35">
      <c r="A89" s="96" t="s">
        <v>876</v>
      </c>
      <c r="B89" s="106" t="s">
        <v>3372</v>
      </c>
      <c r="C89" s="2" t="s">
        <v>718</v>
      </c>
      <c r="D89" s="5"/>
      <c r="E89" s="5"/>
      <c r="F89" s="129" t="s">
        <v>1092</v>
      </c>
      <c r="G89" s="145" t="s">
        <v>1301</v>
      </c>
      <c r="H89" s="129"/>
      <c r="I89" s="145"/>
      <c r="J89" s="5"/>
      <c r="K89" s="5"/>
      <c r="L89" s="5"/>
      <c r="M89" s="5"/>
    </row>
    <row r="90" spans="1:13" x14ac:dyDescent="0.35">
      <c r="A90" s="96" t="s">
        <v>877</v>
      </c>
      <c r="B90" s="106" t="s">
        <v>3373</v>
      </c>
      <c r="C90" s="2" t="s">
        <v>719</v>
      </c>
      <c r="D90" s="5"/>
      <c r="E90" s="5"/>
      <c r="F90" s="129" t="s">
        <v>1093</v>
      </c>
      <c r="G90" s="145" t="s">
        <v>984</v>
      </c>
      <c r="H90" s="129"/>
      <c r="I90" s="145"/>
      <c r="J90" s="5"/>
      <c r="K90" s="5"/>
      <c r="L90" s="5"/>
      <c r="M90" s="5"/>
    </row>
    <row r="91" spans="1:13" x14ac:dyDescent="0.35">
      <c r="A91" s="96" t="s">
        <v>878</v>
      </c>
      <c r="B91" s="106" t="s">
        <v>3374</v>
      </c>
      <c r="C91" s="2" t="s">
        <v>720</v>
      </c>
      <c r="D91" s="5"/>
      <c r="E91" s="5"/>
      <c r="F91" s="129" t="s">
        <v>1094</v>
      </c>
      <c r="G91" s="145" t="s">
        <v>1302</v>
      </c>
      <c r="H91" s="129"/>
      <c r="I91" s="145"/>
      <c r="J91" s="5"/>
      <c r="K91" s="5"/>
      <c r="L91" s="5"/>
      <c r="M91" s="5"/>
    </row>
    <row r="92" spans="1:13" x14ac:dyDescent="0.35">
      <c r="A92" s="96" t="s">
        <v>879</v>
      </c>
      <c r="B92" s="106" t="s">
        <v>3375</v>
      </c>
      <c r="C92" s="2" t="s">
        <v>721</v>
      </c>
      <c r="D92" s="5"/>
      <c r="E92" s="5"/>
      <c r="F92" s="129" t="s">
        <v>1474</v>
      </c>
      <c r="G92" s="145" t="s">
        <v>1303</v>
      </c>
      <c r="H92" s="129" t="s">
        <v>1418</v>
      </c>
      <c r="I92" s="145" t="s">
        <v>1451</v>
      </c>
      <c r="J92" s="5"/>
      <c r="K92" s="5"/>
      <c r="L92" s="5"/>
      <c r="M92" s="5"/>
    </row>
    <row r="93" spans="1:13" x14ac:dyDescent="0.35">
      <c r="A93" s="96" t="s">
        <v>880</v>
      </c>
      <c r="B93" s="106" t="s">
        <v>3376</v>
      </c>
      <c r="C93" s="2" t="s">
        <v>722</v>
      </c>
      <c r="D93" s="5"/>
      <c r="E93" s="5"/>
      <c r="F93" s="129" t="s">
        <v>1095</v>
      </c>
      <c r="G93" s="145" t="s">
        <v>695</v>
      </c>
      <c r="H93" s="129"/>
      <c r="I93" s="145"/>
      <c r="J93" s="5"/>
      <c r="K93" s="5"/>
      <c r="L93" s="5"/>
      <c r="M93" s="5"/>
    </row>
    <row r="94" spans="1:13" x14ac:dyDescent="0.35">
      <c r="A94" s="96" t="s">
        <v>646</v>
      </c>
      <c r="B94" s="106" t="s">
        <v>3377</v>
      </c>
      <c r="C94" s="2" t="s">
        <v>723</v>
      </c>
      <c r="D94" s="5"/>
      <c r="E94" s="5"/>
      <c r="F94" s="129" t="s">
        <v>1096</v>
      </c>
      <c r="G94" s="145" t="s">
        <v>1304</v>
      </c>
      <c r="H94" s="129"/>
      <c r="I94" s="145"/>
      <c r="J94" s="5"/>
      <c r="K94" s="5"/>
      <c r="L94" s="5"/>
      <c r="M94" s="5"/>
    </row>
    <row r="95" spans="1:13" x14ac:dyDescent="0.35">
      <c r="A95" s="96" t="s">
        <v>881</v>
      </c>
      <c r="B95" s="106" t="s">
        <v>3378</v>
      </c>
      <c r="C95" s="2" t="s">
        <v>724</v>
      </c>
      <c r="D95" s="5"/>
      <c r="E95" s="5"/>
      <c r="F95" s="129" t="s">
        <v>1097</v>
      </c>
      <c r="G95" s="145" t="s">
        <v>696</v>
      </c>
      <c r="H95" s="129"/>
      <c r="I95" s="145"/>
      <c r="J95" s="5"/>
      <c r="K95" s="5"/>
      <c r="L95" s="5"/>
      <c r="M95" s="5"/>
    </row>
    <row r="96" spans="1:13" x14ac:dyDescent="0.35">
      <c r="A96" s="96" t="s">
        <v>882</v>
      </c>
      <c r="B96" s="106" t="s">
        <v>3379</v>
      </c>
      <c r="C96" s="2" t="s">
        <v>725</v>
      </c>
      <c r="D96" s="5"/>
      <c r="E96" s="5"/>
      <c r="F96" s="129" t="s">
        <v>1098</v>
      </c>
      <c r="G96" s="145" t="s">
        <v>1305</v>
      </c>
      <c r="H96" s="129"/>
      <c r="I96" s="145"/>
      <c r="J96" s="5"/>
      <c r="K96" s="5"/>
      <c r="L96" s="5"/>
      <c r="M96" s="5"/>
    </row>
    <row r="97" spans="1:13" x14ac:dyDescent="0.35">
      <c r="A97" s="96" t="s">
        <v>883</v>
      </c>
      <c r="B97" s="106" t="s">
        <v>3380</v>
      </c>
      <c r="C97" s="2" t="s">
        <v>726</v>
      </c>
      <c r="D97" s="5"/>
      <c r="E97" s="5"/>
      <c r="F97" s="129" t="s">
        <v>1099</v>
      </c>
      <c r="G97" s="145" t="s">
        <v>1306</v>
      </c>
      <c r="H97" s="129"/>
      <c r="I97" s="145"/>
      <c r="J97" s="5"/>
      <c r="K97" s="5"/>
      <c r="L97" s="5"/>
      <c r="M97" s="5"/>
    </row>
    <row r="98" spans="1:13" x14ac:dyDescent="0.35">
      <c r="A98" s="96" t="s">
        <v>884</v>
      </c>
      <c r="B98" s="106" t="s">
        <v>3381</v>
      </c>
      <c r="C98" s="2" t="s">
        <v>727</v>
      </c>
      <c r="D98" s="5"/>
      <c r="E98" s="5"/>
      <c r="F98" s="129" t="s">
        <v>1100</v>
      </c>
      <c r="G98" s="145" t="s">
        <v>697</v>
      </c>
      <c r="H98" s="129"/>
      <c r="I98" s="145"/>
      <c r="J98" s="5"/>
      <c r="K98" s="5"/>
      <c r="L98" s="5"/>
      <c r="M98" s="5"/>
    </row>
    <row r="99" spans="1:13" x14ac:dyDescent="0.35">
      <c r="A99" s="96" t="s">
        <v>885</v>
      </c>
      <c r="B99" s="106" t="s">
        <v>3382</v>
      </c>
      <c r="C99" s="2" t="s">
        <v>728</v>
      </c>
      <c r="D99" s="5"/>
      <c r="E99" s="5"/>
      <c r="F99" s="129" t="s">
        <v>1101</v>
      </c>
      <c r="G99" s="145" t="s">
        <v>698</v>
      </c>
      <c r="H99" s="129"/>
      <c r="I99" s="145"/>
      <c r="J99" s="5"/>
      <c r="K99" s="5"/>
      <c r="L99" s="5"/>
      <c r="M99" s="5"/>
    </row>
    <row r="100" spans="1:13" x14ac:dyDescent="0.35">
      <c r="A100" s="96" t="s">
        <v>886</v>
      </c>
      <c r="B100" s="106" t="s">
        <v>3383</v>
      </c>
      <c r="C100" s="2" t="s">
        <v>729</v>
      </c>
      <c r="D100" s="5"/>
      <c r="E100" s="5"/>
      <c r="F100" s="129" t="s">
        <v>1102</v>
      </c>
      <c r="G100" s="145" t="s">
        <v>1307</v>
      </c>
      <c r="H100" s="129"/>
      <c r="I100" s="145"/>
      <c r="J100" s="5"/>
      <c r="K100" s="5"/>
      <c r="L100" s="5"/>
      <c r="M100" s="5"/>
    </row>
    <row r="101" spans="1:13" x14ac:dyDescent="0.35">
      <c r="A101" s="96" t="s">
        <v>887</v>
      </c>
      <c r="B101" s="106" t="s">
        <v>3384</v>
      </c>
      <c r="C101" s="2" t="s">
        <v>730</v>
      </c>
      <c r="D101" s="5"/>
      <c r="E101" s="5"/>
      <c r="F101" s="129" t="s">
        <v>1103</v>
      </c>
      <c r="G101" s="145" t="s">
        <v>1308</v>
      </c>
      <c r="H101" s="129"/>
      <c r="I101" s="145"/>
      <c r="J101" s="5"/>
      <c r="K101" s="5"/>
      <c r="L101" s="5"/>
      <c r="M101" s="5"/>
    </row>
    <row r="102" spans="1:13" x14ac:dyDescent="0.35">
      <c r="A102" s="96" t="s">
        <v>888</v>
      </c>
      <c r="B102" s="106" t="s">
        <v>3385</v>
      </c>
      <c r="C102" s="2" t="s">
        <v>731</v>
      </c>
      <c r="D102" s="5" t="s">
        <v>3163</v>
      </c>
      <c r="E102" s="5"/>
      <c r="F102" s="129" t="s">
        <v>1104</v>
      </c>
      <c r="G102" s="145" t="s">
        <v>700</v>
      </c>
      <c r="H102" s="129"/>
      <c r="I102" s="145"/>
      <c r="J102" s="5"/>
      <c r="K102" s="5"/>
      <c r="L102" s="5"/>
      <c r="M102" s="5"/>
    </row>
    <row r="103" spans="1:13" x14ac:dyDescent="0.35">
      <c r="A103" s="82" t="s">
        <v>994</v>
      </c>
      <c r="B103" s="105" t="s">
        <v>995</v>
      </c>
      <c r="C103" s="3" t="s">
        <v>996</v>
      </c>
      <c r="D103" s="5" t="s">
        <v>3163</v>
      </c>
      <c r="E103" s="5"/>
      <c r="F103" s="129" t="s">
        <v>1620</v>
      </c>
      <c r="G103" s="145" t="s">
        <v>1309</v>
      </c>
      <c r="H103" s="129"/>
      <c r="I103" s="145" t="s">
        <v>1444</v>
      </c>
      <c r="J103" s="5"/>
      <c r="K103" s="5"/>
      <c r="L103" s="5"/>
      <c r="M103" s="5"/>
    </row>
    <row r="104" spans="1:13" x14ac:dyDescent="0.35">
      <c r="A104" s="96" t="s">
        <v>889</v>
      </c>
      <c r="B104" s="106" t="s">
        <v>3386</v>
      </c>
      <c r="C104" s="2" t="s">
        <v>732</v>
      </c>
      <c r="D104" s="5" t="s">
        <v>3163</v>
      </c>
      <c r="E104" s="5"/>
      <c r="F104" s="129" t="s">
        <v>1105</v>
      </c>
      <c r="G104" s="145" t="s">
        <v>3482</v>
      </c>
      <c r="H104" s="129"/>
      <c r="I104" s="145"/>
      <c r="J104" s="5"/>
      <c r="K104" s="5"/>
      <c r="L104" s="5"/>
      <c r="M104" s="5"/>
    </row>
    <row r="105" spans="1:13" x14ac:dyDescent="0.35">
      <c r="A105" s="96" t="s">
        <v>890</v>
      </c>
      <c r="B105" s="106" t="s">
        <v>3387</v>
      </c>
      <c r="C105" s="2" t="s">
        <v>733</v>
      </c>
      <c r="D105" s="5"/>
      <c r="E105" s="5"/>
      <c r="F105" s="129" t="s">
        <v>1106</v>
      </c>
      <c r="G105" s="145" t="s">
        <v>1310</v>
      </c>
      <c r="H105" s="129"/>
      <c r="I105" s="145"/>
      <c r="J105" s="5"/>
      <c r="K105" s="5"/>
      <c r="L105" s="5"/>
      <c r="M105" s="5"/>
    </row>
    <row r="106" spans="1:13" x14ac:dyDescent="0.35">
      <c r="A106" s="96" t="s">
        <v>891</v>
      </c>
      <c r="B106" s="106" t="s">
        <v>3388</v>
      </c>
      <c r="C106" s="2" t="s">
        <v>734</v>
      </c>
      <c r="D106" s="5"/>
      <c r="E106" s="5"/>
      <c r="F106" s="129" t="s">
        <v>1107</v>
      </c>
      <c r="G106" s="145" t="s">
        <v>987</v>
      </c>
      <c r="H106" s="129"/>
      <c r="I106" s="145"/>
      <c r="J106" s="5"/>
      <c r="K106" s="5"/>
      <c r="L106" s="5"/>
      <c r="M106" s="5"/>
    </row>
    <row r="107" spans="1:13" x14ac:dyDescent="0.35">
      <c r="A107" s="96" t="s">
        <v>892</v>
      </c>
      <c r="B107" s="106" t="s">
        <v>3389</v>
      </c>
      <c r="C107" s="2" t="s">
        <v>735</v>
      </c>
      <c r="D107" s="5"/>
      <c r="E107" s="5"/>
      <c r="F107" s="129" t="s">
        <v>1108</v>
      </c>
      <c r="G107" s="145" t="s">
        <v>1311</v>
      </c>
      <c r="H107" s="129"/>
      <c r="I107" s="145"/>
      <c r="J107" s="5"/>
      <c r="K107" s="5"/>
      <c r="L107" s="5"/>
      <c r="M107" s="5"/>
    </row>
    <row r="108" spans="1:13" x14ac:dyDescent="0.35">
      <c r="A108" s="96" t="s">
        <v>893</v>
      </c>
      <c r="B108" s="106" t="s">
        <v>3390</v>
      </c>
      <c r="C108" s="2" t="s">
        <v>736</v>
      </c>
      <c r="D108" s="5"/>
      <c r="E108" s="5"/>
      <c r="F108" s="129" t="s">
        <v>1109</v>
      </c>
      <c r="G108" s="145" t="s">
        <v>701</v>
      </c>
      <c r="H108" s="129"/>
      <c r="I108" s="145"/>
      <c r="J108" s="5"/>
      <c r="K108" s="5"/>
      <c r="L108" s="5"/>
      <c r="M108" s="5"/>
    </row>
    <row r="109" spans="1:13" x14ac:dyDescent="0.35">
      <c r="A109" s="96" t="s">
        <v>894</v>
      </c>
      <c r="B109" s="106" t="s">
        <v>3391</v>
      </c>
      <c r="C109" s="2" t="s">
        <v>737</v>
      </c>
      <c r="D109" s="5"/>
      <c r="E109" s="5"/>
      <c r="F109" s="129" t="s">
        <v>1110</v>
      </c>
      <c r="G109" s="145" t="s">
        <v>1312</v>
      </c>
      <c r="H109" s="129"/>
      <c r="I109" s="145"/>
      <c r="J109" s="5"/>
      <c r="K109" s="5"/>
      <c r="L109" s="5"/>
      <c r="M109" s="5"/>
    </row>
    <row r="110" spans="1:13" x14ac:dyDescent="0.35">
      <c r="A110" s="96" t="s">
        <v>895</v>
      </c>
      <c r="B110" s="106" t="s">
        <v>3392</v>
      </c>
      <c r="C110" s="2" t="s">
        <v>738</v>
      </c>
      <c r="D110" s="5"/>
      <c r="E110" s="5"/>
      <c r="F110" s="129" t="s">
        <v>1111</v>
      </c>
      <c r="G110" s="145" t="s">
        <v>1371</v>
      </c>
      <c r="H110" s="129"/>
      <c r="I110" s="145"/>
      <c r="J110" s="5"/>
      <c r="K110" s="5"/>
      <c r="L110" s="5"/>
      <c r="M110" s="5"/>
    </row>
    <row r="111" spans="1:13" x14ac:dyDescent="0.35">
      <c r="A111" s="96" t="s">
        <v>896</v>
      </c>
      <c r="B111" s="106" t="s">
        <v>3393</v>
      </c>
      <c r="C111" s="2" t="s">
        <v>739</v>
      </c>
      <c r="D111" s="5"/>
      <c r="E111" s="5"/>
      <c r="F111" s="129" t="s">
        <v>1112</v>
      </c>
      <c r="G111" s="145" t="s">
        <v>702</v>
      </c>
      <c r="H111" s="129"/>
      <c r="I111" s="145"/>
      <c r="J111" s="5"/>
      <c r="K111" s="5"/>
      <c r="L111" s="5"/>
      <c r="M111" s="5"/>
    </row>
    <row r="112" spans="1:13" x14ac:dyDescent="0.35">
      <c r="A112" s="96" t="s">
        <v>897</v>
      </c>
      <c r="B112" s="106" t="s">
        <v>3394</v>
      </c>
      <c r="C112" s="2" t="s">
        <v>740</v>
      </c>
      <c r="D112" s="5"/>
      <c r="E112" s="5"/>
      <c r="F112" s="129" t="s">
        <v>1113</v>
      </c>
      <c r="G112" s="145" t="s">
        <v>703</v>
      </c>
      <c r="H112" s="129"/>
      <c r="I112" s="145"/>
      <c r="J112" s="5"/>
      <c r="K112" s="5"/>
      <c r="L112" s="5"/>
      <c r="M112" s="5"/>
    </row>
    <row r="113" spans="1:13" x14ac:dyDescent="0.35">
      <c r="A113" s="96" t="s">
        <v>898</v>
      </c>
      <c r="B113" s="105" t="s">
        <v>3395</v>
      </c>
      <c r="C113" s="2" t="s">
        <v>741</v>
      </c>
      <c r="D113" s="5" t="s">
        <v>3163</v>
      </c>
      <c r="E113" s="5"/>
      <c r="F113" s="129" t="s">
        <v>1114</v>
      </c>
      <c r="G113" s="145" t="s">
        <v>1313</v>
      </c>
      <c r="H113" s="129"/>
      <c r="I113" s="145"/>
      <c r="J113" s="5"/>
      <c r="K113" s="5"/>
      <c r="L113" s="5"/>
      <c r="M113" s="5"/>
    </row>
    <row r="114" spans="1:13" x14ac:dyDescent="0.35">
      <c r="A114" s="129" t="s">
        <v>3162</v>
      </c>
      <c r="B114" s="105" t="s">
        <v>3396</v>
      </c>
      <c r="C114" s="3" t="s">
        <v>741</v>
      </c>
      <c r="D114" s="5"/>
      <c r="E114" s="5"/>
      <c r="F114" s="129" t="s">
        <v>1115</v>
      </c>
      <c r="G114" s="145" t="s">
        <v>704</v>
      </c>
      <c r="H114" s="129"/>
      <c r="I114" s="145"/>
      <c r="J114" s="5"/>
      <c r="K114" s="5"/>
      <c r="L114" s="5"/>
      <c r="M114" s="5"/>
    </row>
    <row r="115" spans="1:13" x14ac:dyDescent="0.35">
      <c r="A115" s="96" t="s">
        <v>899</v>
      </c>
      <c r="B115" s="106" t="s">
        <v>3397</v>
      </c>
      <c r="C115" s="2" t="s">
        <v>742</v>
      </c>
      <c r="D115" s="5" t="s">
        <v>3163</v>
      </c>
      <c r="E115" s="5"/>
      <c r="F115" s="129" t="s">
        <v>1116</v>
      </c>
      <c r="G115" s="145" t="s">
        <v>705</v>
      </c>
      <c r="H115" s="129"/>
      <c r="I115" s="145"/>
      <c r="J115" s="5"/>
      <c r="K115" s="5"/>
      <c r="L115" s="5"/>
      <c r="M115" s="5"/>
    </row>
    <row r="116" spans="1:13" x14ac:dyDescent="0.35">
      <c r="A116" s="96" t="s">
        <v>900</v>
      </c>
      <c r="B116" s="106" t="s">
        <v>3398</v>
      </c>
      <c r="C116" s="2" t="s">
        <v>743</v>
      </c>
      <c r="D116" s="5"/>
      <c r="E116" s="5"/>
      <c r="F116" s="129" t="s">
        <v>1117</v>
      </c>
      <c r="G116" s="145" t="s">
        <v>706</v>
      </c>
      <c r="H116" s="129"/>
      <c r="I116" s="145"/>
      <c r="J116" s="5"/>
      <c r="K116" s="5"/>
      <c r="L116" s="5"/>
      <c r="M116" s="5"/>
    </row>
    <row r="117" spans="1:13" x14ac:dyDescent="0.35">
      <c r="A117" s="96" t="s">
        <v>901</v>
      </c>
      <c r="B117" s="106" t="s">
        <v>3399</v>
      </c>
      <c r="C117" s="2" t="s">
        <v>744</v>
      </c>
      <c r="D117" s="5"/>
      <c r="E117" s="5"/>
      <c r="F117" s="129" t="s">
        <v>1118</v>
      </c>
      <c r="G117" s="145" t="s">
        <v>707</v>
      </c>
      <c r="H117" s="129"/>
      <c r="I117" s="145"/>
      <c r="J117" s="5"/>
      <c r="K117" s="5"/>
      <c r="L117" s="5"/>
      <c r="M117" s="5"/>
    </row>
    <row r="118" spans="1:13" x14ac:dyDescent="0.35">
      <c r="A118" s="96" t="s">
        <v>902</v>
      </c>
      <c r="B118" s="106" t="s">
        <v>3400</v>
      </c>
      <c r="C118" s="2" t="s">
        <v>745</v>
      </c>
      <c r="D118" s="5"/>
      <c r="E118" s="5"/>
      <c r="F118" s="129" t="s">
        <v>62</v>
      </c>
      <c r="G118" s="145" t="s">
        <v>708</v>
      </c>
      <c r="H118" s="129"/>
      <c r="I118" s="145"/>
      <c r="J118" s="5"/>
      <c r="K118" s="5"/>
      <c r="L118" s="5"/>
      <c r="M118" s="5"/>
    </row>
    <row r="119" spans="1:13" x14ac:dyDescent="0.35">
      <c r="A119" s="96" t="s">
        <v>903</v>
      </c>
      <c r="B119" s="106" t="s">
        <v>3401</v>
      </c>
      <c r="C119" s="2" t="s">
        <v>746</v>
      </c>
      <c r="D119" s="5"/>
      <c r="E119" s="5"/>
      <c r="F119" s="129" t="s">
        <v>1119</v>
      </c>
      <c r="G119" s="145" t="s">
        <v>990</v>
      </c>
      <c r="H119" s="129"/>
      <c r="I119" s="145"/>
      <c r="J119" s="5"/>
      <c r="K119" s="5"/>
      <c r="L119" s="5"/>
      <c r="M119" s="5"/>
    </row>
    <row r="120" spans="1:13" x14ac:dyDescent="0.35">
      <c r="A120" s="96" t="s">
        <v>640</v>
      </c>
      <c r="B120" s="106" t="s">
        <v>3401</v>
      </c>
      <c r="C120" s="2" t="s">
        <v>746</v>
      </c>
      <c r="D120" s="5" t="s">
        <v>3163</v>
      </c>
      <c r="E120" s="5"/>
      <c r="F120" s="129" t="s">
        <v>1120</v>
      </c>
      <c r="G120" s="145" t="s">
        <v>709</v>
      </c>
      <c r="H120" s="129"/>
      <c r="I120" s="145"/>
      <c r="J120" s="5"/>
      <c r="K120" s="5"/>
      <c r="L120" s="5"/>
      <c r="M120" s="5"/>
    </row>
    <row r="121" spans="1:13" x14ac:dyDescent="0.35">
      <c r="A121" s="96" t="s">
        <v>904</v>
      </c>
      <c r="B121" s="106" t="s">
        <v>3402</v>
      </c>
      <c r="C121" s="2" t="s">
        <v>746</v>
      </c>
      <c r="D121" s="5"/>
      <c r="E121" s="5"/>
      <c r="F121" s="129" t="s">
        <v>1121</v>
      </c>
      <c r="G121" s="145" t="s">
        <v>1314</v>
      </c>
      <c r="H121" s="129"/>
      <c r="I121" s="145"/>
      <c r="J121" s="5"/>
      <c r="K121" s="5"/>
      <c r="L121" s="5"/>
      <c r="M121" s="5"/>
    </row>
    <row r="122" spans="1:13" x14ac:dyDescent="0.35">
      <c r="A122" s="96" t="s">
        <v>905</v>
      </c>
      <c r="B122" s="106" t="s">
        <v>3403</v>
      </c>
      <c r="C122" s="2" t="s">
        <v>747</v>
      </c>
      <c r="D122" s="5"/>
      <c r="E122" s="5"/>
      <c r="F122" s="129" t="s">
        <v>1122</v>
      </c>
      <c r="G122" s="145" t="s">
        <v>710</v>
      </c>
      <c r="H122" s="129"/>
      <c r="I122" s="145"/>
      <c r="J122" s="5"/>
      <c r="K122" s="5"/>
      <c r="L122" s="5"/>
      <c r="M122" s="5"/>
    </row>
    <row r="123" spans="1:13" x14ac:dyDescent="0.35">
      <c r="A123" s="82" t="s">
        <v>997</v>
      </c>
      <c r="B123" s="105" t="s">
        <v>998</v>
      </c>
      <c r="C123" s="3" t="s">
        <v>748</v>
      </c>
      <c r="D123" s="5" t="s">
        <v>3163</v>
      </c>
      <c r="E123" s="5"/>
      <c r="F123" s="129" t="s">
        <v>1475</v>
      </c>
      <c r="G123" s="145" t="s">
        <v>1315</v>
      </c>
      <c r="H123" s="129" t="s">
        <v>1419</v>
      </c>
      <c r="I123" s="145" t="s">
        <v>1448</v>
      </c>
      <c r="J123" s="5"/>
      <c r="K123" s="5"/>
      <c r="L123" s="5"/>
      <c r="M123" s="5"/>
    </row>
    <row r="124" spans="1:13" x14ac:dyDescent="0.35">
      <c r="A124" s="96" t="s">
        <v>906</v>
      </c>
      <c r="B124" s="106" t="s">
        <v>3404</v>
      </c>
      <c r="C124" s="2" t="s">
        <v>748</v>
      </c>
      <c r="D124" s="5"/>
      <c r="E124" s="5"/>
      <c r="F124" s="129" t="s">
        <v>1123</v>
      </c>
      <c r="G124" s="145" t="s">
        <v>1316</v>
      </c>
      <c r="H124" s="129"/>
      <c r="I124" s="145"/>
      <c r="J124" s="5"/>
      <c r="K124" s="5"/>
      <c r="L124" s="5"/>
      <c r="M124" s="5"/>
    </row>
    <row r="125" spans="1:13" x14ac:dyDescent="0.35">
      <c r="A125" s="96" t="s">
        <v>907</v>
      </c>
      <c r="B125" s="106" t="s">
        <v>3405</v>
      </c>
      <c r="C125" s="2" t="s">
        <v>749</v>
      </c>
      <c r="D125" s="5"/>
      <c r="E125" s="5"/>
      <c r="F125" s="129" t="s">
        <v>1124</v>
      </c>
      <c r="G125" s="145" t="s">
        <v>711</v>
      </c>
      <c r="H125" s="129"/>
      <c r="I125" s="145"/>
      <c r="J125" s="5"/>
      <c r="K125" s="5"/>
      <c r="L125" s="5"/>
      <c r="M125" s="5"/>
    </row>
    <row r="126" spans="1:13" x14ac:dyDescent="0.35">
      <c r="A126" s="96" t="s">
        <v>908</v>
      </c>
      <c r="B126" s="106" t="s">
        <v>3406</v>
      </c>
      <c r="C126" s="2" t="s">
        <v>750</v>
      </c>
      <c r="D126" s="5"/>
      <c r="E126" s="5"/>
      <c r="F126" s="129" t="s">
        <v>1125</v>
      </c>
      <c r="G126" s="145" t="s">
        <v>712</v>
      </c>
      <c r="H126" s="129"/>
      <c r="I126" s="145"/>
      <c r="J126" s="5"/>
      <c r="K126" s="5"/>
      <c r="L126" s="5"/>
      <c r="M126" s="5"/>
    </row>
    <row r="127" spans="1:13" x14ac:dyDescent="0.35">
      <c r="A127" s="96" t="s">
        <v>909</v>
      </c>
      <c r="B127" s="106" t="s">
        <v>3407</v>
      </c>
      <c r="C127" s="2" t="s">
        <v>751</v>
      </c>
      <c r="D127" s="5"/>
      <c r="E127" s="5"/>
      <c r="F127" s="129" t="s">
        <v>1126</v>
      </c>
      <c r="G127" s="145" t="s">
        <v>713</v>
      </c>
      <c r="H127" s="129"/>
      <c r="I127" s="145"/>
      <c r="J127" s="5"/>
      <c r="K127" s="5"/>
      <c r="L127" s="5"/>
      <c r="M127" s="5"/>
    </row>
    <row r="128" spans="1:13" x14ac:dyDescent="0.35">
      <c r="A128" s="82" t="s">
        <v>999</v>
      </c>
      <c r="B128" s="105" t="s">
        <v>1000</v>
      </c>
      <c r="C128" s="3" t="s">
        <v>709</v>
      </c>
      <c r="D128" s="5" t="s">
        <v>3166</v>
      </c>
      <c r="E128" s="5"/>
      <c r="F128" s="129" t="s">
        <v>1127</v>
      </c>
      <c r="G128" s="145" t="s">
        <v>993</v>
      </c>
      <c r="H128" s="129"/>
      <c r="I128" s="145"/>
      <c r="J128" s="5"/>
      <c r="K128" s="5"/>
      <c r="L128" s="5"/>
      <c r="M128" s="5"/>
    </row>
    <row r="129" spans="1:13" x14ac:dyDescent="0.35">
      <c r="A129" s="82" t="s">
        <v>1001</v>
      </c>
      <c r="B129" s="105" t="s">
        <v>1002</v>
      </c>
      <c r="C129" s="3" t="s">
        <v>653</v>
      </c>
      <c r="D129" s="5" t="s">
        <v>3163</v>
      </c>
      <c r="E129" s="5"/>
      <c r="F129" s="129" t="s">
        <v>1128</v>
      </c>
      <c r="G129" s="145" t="s">
        <v>3483</v>
      </c>
      <c r="H129" s="129"/>
      <c r="I129" s="145"/>
      <c r="J129" s="5"/>
      <c r="K129" s="5"/>
      <c r="L129" s="5"/>
      <c r="M129" s="5"/>
    </row>
    <row r="130" spans="1:13" x14ac:dyDescent="0.35">
      <c r="A130" s="96" t="s">
        <v>910</v>
      </c>
      <c r="B130" s="106" t="s">
        <v>3408</v>
      </c>
      <c r="C130" s="2" t="s">
        <v>752</v>
      </c>
      <c r="D130" s="5"/>
      <c r="E130" s="5"/>
      <c r="F130" s="129" t="s">
        <v>1476</v>
      </c>
      <c r="G130" s="145" t="s">
        <v>1317</v>
      </c>
      <c r="H130" s="129" t="s">
        <v>1420</v>
      </c>
      <c r="I130" s="145" t="s">
        <v>1452</v>
      </c>
      <c r="J130" s="5"/>
      <c r="K130" s="5"/>
      <c r="L130" s="5"/>
      <c r="M130" s="5"/>
    </row>
    <row r="131" spans="1:13" x14ac:dyDescent="0.35">
      <c r="A131" s="96" t="s">
        <v>911</v>
      </c>
      <c r="B131" s="106" t="s">
        <v>3409</v>
      </c>
      <c r="C131" s="2" t="s">
        <v>753</v>
      </c>
      <c r="D131" s="5"/>
      <c r="E131" s="5"/>
      <c r="F131" s="129" t="s">
        <v>1129</v>
      </c>
      <c r="G131" s="145" t="s">
        <v>714</v>
      </c>
      <c r="H131" s="129"/>
      <c r="I131" s="145"/>
      <c r="J131" s="5"/>
      <c r="K131" s="5"/>
      <c r="L131" s="5"/>
      <c r="M131" s="5"/>
    </row>
    <row r="132" spans="1:13" x14ac:dyDescent="0.35">
      <c r="A132" s="96" t="s">
        <v>912</v>
      </c>
      <c r="B132" s="106" t="s">
        <v>3410</v>
      </c>
      <c r="C132" s="2" t="s">
        <v>754</v>
      </c>
      <c r="D132" s="5"/>
      <c r="E132" s="5"/>
      <c r="F132" s="129" t="s">
        <v>1130</v>
      </c>
      <c r="G132" s="145" t="s">
        <v>715</v>
      </c>
      <c r="H132" s="129"/>
      <c r="I132" s="145"/>
      <c r="J132" s="5"/>
      <c r="K132" s="5"/>
      <c r="L132" s="5"/>
      <c r="M132" s="5"/>
    </row>
    <row r="133" spans="1:13" x14ac:dyDescent="0.35">
      <c r="A133" s="96" t="s">
        <v>913</v>
      </c>
      <c r="B133" s="106" t="s">
        <v>3411</v>
      </c>
      <c r="C133" s="2" t="s">
        <v>755</v>
      </c>
      <c r="D133" s="5"/>
      <c r="E133" s="5"/>
      <c r="F133" s="129" t="s">
        <v>1131</v>
      </c>
      <c r="G133" s="145" t="s">
        <v>716</v>
      </c>
      <c r="H133" s="129"/>
      <c r="I133" s="145"/>
      <c r="J133" s="5"/>
      <c r="K133" s="5"/>
      <c r="L133" s="5"/>
      <c r="M133" s="5"/>
    </row>
    <row r="134" spans="1:13" x14ac:dyDescent="0.35">
      <c r="A134" s="96" t="s">
        <v>914</v>
      </c>
      <c r="B134" s="106" t="s">
        <v>3412</v>
      </c>
      <c r="C134" s="2" t="s">
        <v>756</v>
      </c>
      <c r="D134" s="5"/>
      <c r="E134" s="5"/>
      <c r="F134" s="129" t="s">
        <v>1132</v>
      </c>
      <c r="G134" s="145" t="s">
        <v>717</v>
      </c>
      <c r="H134" s="129"/>
      <c r="I134" s="145"/>
      <c r="J134" s="5"/>
      <c r="K134" s="5"/>
      <c r="L134" s="5"/>
      <c r="M134" s="5"/>
    </row>
    <row r="135" spans="1:13" x14ac:dyDescent="0.35">
      <c r="A135" s="96" t="s">
        <v>915</v>
      </c>
      <c r="B135" s="106" t="s">
        <v>3413</v>
      </c>
      <c r="C135" s="2" t="s">
        <v>757</v>
      </c>
      <c r="D135" s="5"/>
      <c r="E135" s="5"/>
      <c r="F135" s="129" t="s">
        <v>1133</v>
      </c>
      <c r="G135" s="145" t="s">
        <v>718</v>
      </c>
      <c r="H135" s="129"/>
      <c r="I135" s="145"/>
      <c r="J135" s="5"/>
      <c r="K135" s="5"/>
      <c r="L135" s="5"/>
      <c r="M135" s="5"/>
    </row>
    <row r="136" spans="1:13" x14ac:dyDescent="0.35">
      <c r="A136" s="96" t="s">
        <v>916</v>
      </c>
      <c r="B136" s="106" t="s">
        <v>3414</v>
      </c>
      <c r="C136" s="2" t="s">
        <v>758</v>
      </c>
      <c r="D136" s="5"/>
      <c r="E136" s="5"/>
      <c r="F136" s="129" t="s">
        <v>1134</v>
      </c>
      <c r="G136" s="145" t="s">
        <v>719</v>
      </c>
      <c r="H136" s="129"/>
      <c r="I136" s="145"/>
      <c r="J136" s="5"/>
      <c r="K136" s="5"/>
      <c r="L136" s="5"/>
      <c r="M136" s="5"/>
    </row>
    <row r="137" spans="1:13" x14ac:dyDescent="0.35">
      <c r="A137" s="96" t="s">
        <v>917</v>
      </c>
      <c r="B137" s="106" t="s">
        <v>3415</v>
      </c>
      <c r="C137" s="2" t="s">
        <v>759</v>
      </c>
      <c r="D137" s="5"/>
      <c r="E137" s="5"/>
      <c r="F137" s="129" t="s">
        <v>1135</v>
      </c>
      <c r="G137" s="145" t="s">
        <v>3484</v>
      </c>
      <c r="H137" s="129"/>
      <c r="I137" s="145"/>
      <c r="J137" s="5"/>
      <c r="K137" s="5"/>
      <c r="L137" s="5"/>
      <c r="M137" s="5"/>
    </row>
    <row r="138" spans="1:13" x14ac:dyDescent="0.35">
      <c r="A138" s="96" t="s">
        <v>918</v>
      </c>
      <c r="B138" s="106" t="s">
        <v>3416</v>
      </c>
      <c r="C138" s="2" t="s">
        <v>760</v>
      </c>
      <c r="D138" s="5"/>
      <c r="E138" s="5"/>
      <c r="F138" s="129" t="s">
        <v>1136</v>
      </c>
      <c r="G138" s="145" t="s">
        <v>720</v>
      </c>
      <c r="H138" s="129"/>
      <c r="I138" s="145"/>
      <c r="J138" s="5"/>
      <c r="K138" s="5"/>
      <c r="L138" s="5"/>
      <c r="M138" s="5"/>
    </row>
    <row r="139" spans="1:13" x14ac:dyDescent="0.35">
      <c r="A139" s="96" t="s">
        <v>919</v>
      </c>
      <c r="B139" s="106" t="s">
        <v>3417</v>
      </c>
      <c r="C139" s="2" t="s">
        <v>761</v>
      </c>
      <c r="D139" s="5"/>
      <c r="E139" s="5"/>
      <c r="F139" s="129" t="s">
        <v>1137</v>
      </c>
      <c r="G139" s="145" t="s">
        <v>3485</v>
      </c>
      <c r="H139" s="129"/>
      <c r="I139" s="145"/>
      <c r="J139" s="5"/>
      <c r="K139" s="5"/>
      <c r="L139" s="5"/>
      <c r="M139" s="5"/>
    </row>
    <row r="140" spans="1:13" x14ac:dyDescent="0.35">
      <c r="A140" s="82" t="s">
        <v>1003</v>
      </c>
      <c r="B140" s="105" t="s">
        <v>1004</v>
      </c>
      <c r="C140" s="3" t="s">
        <v>1005</v>
      </c>
      <c r="D140" s="5" t="s">
        <v>3163</v>
      </c>
      <c r="E140" s="5"/>
      <c r="F140" s="129" t="s">
        <v>1138</v>
      </c>
      <c r="G140" s="145" t="s">
        <v>1318</v>
      </c>
      <c r="H140" s="129"/>
      <c r="I140" s="145"/>
      <c r="J140" s="5"/>
      <c r="K140" s="5"/>
      <c r="L140" s="5"/>
      <c r="M140" s="5"/>
    </row>
    <row r="141" spans="1:13" x14ac:dyDescent="0.35">
      <c r="A141" s="96" t="s">
        <v>920</v>
      </c>
      <c r="B141" s="106" t="s">
        <v>3418</v>
      </c>
      <c r="C141" s="2" t="s">
        <v>762</v>
      </c>
      <c r="D141" s="5"/>
      <c r="E141" s="5"/>
      <c r="F141" s="129" t="s">
        <v>1139</v>
      </c>
      <c r="G141" s="145" t="s">
        <v>1319</v>
      </c>
      <c r="H141" s="129"/>
      <c r="I141" s="145"/>
      <c r="J141" s="5"/>
      <c r="K141" s="5"/>
      <c r="L141" s="5"/>
      <c r="M141" s="5"/>
    </row>
    <row r="142" spans="1:13" x14ac:dyDescent="0.35">
      <c r="A142" s="96" t="s">
        <v>921</v>
      </c>
      <c r="B142" s="106" t="s">
        <v>3419</v>
      </c>
      <c r="C142" s="2" t="s">
        <v>763</v>
      </c>
      <c r="D142" s="5"/>
      <c r="E142" s="5"/>
      <c r="F142" s="129" t="s">
        <v>1140</v>
      </c>
      <c r="G142" s="145" t="s">
        <v>723</v>
      </c>
      <c r="H142" s="129"/>
      <c r="I142" s="145"/>
      <c r="J142" s="5"/>
      <c r="K142" s="5"/>
      <c r="L142" s="5"/>
      <c r="M142" s="5"/>
    </row>
    <row r="143" spans="1:13" x14ac:dyDescent="0.35">
      <c r="A143" s="82" t="s">
        <v>1006</v>
      </c>
      <c r="B143" s="105" t="s">
        <v>1007</v>
      </c>
      <c r="C143" s="3" t="s">
        <v>764</v>
      </c>
      <c r="D143" s="5" t="s">
        <v>3163</v>
      </c>
      <c r="E143" s="5"/>
      <c r="F143" s="129" t="s">
        <v>1141</v>
      </c>
      <c r="G143" s="145" t="s">
        <v>724</v>
      </c>
      <c r="H143" s="129"/>
      <c r="I143" s="145"/>
      <c r="J143" s="5"/>
      <c r="K143" s="5"/>
      <c r="L143" s="5"/>
      <c r="M143" s="5"/>
    </row>
    <row r="144" spans="1:13" x14ac:dyDescent="0.35">
      <c r="A144" s="96" t="s">
        <v>922</v>
      </c>
      <c r="B144" s="106" t="s">
        <v>3420</v>
      </c>
      <c r="C144" s="2" t="s">
        <v>764</v>
      </c>
      <c r="D144" s="5"/>
      <c r="E144" s="5"/>
      <c r="F144" s="129" t="s">
        <v>1142</v>
      </c>
      <c r="G144" s="145" t="s">
        <v>725</v>
      </c>
      <c r="H144" s="129"/>
      <c r="I144" s="145"/>
      <c r="J144" s="5"/>
      <c r="K144" s="5"/>
      <c r="L144" s="5"/>
      <c r="M144" s="5"/>
    </row>
    <row r="145" spans="1:13" x14ac:dyDescent="0.35">
      <c r="A145" s="96" t="s">
        <v>923</v>
      </c>
      <c r="B145" s="106" t="s">
        <v>3421</v>
      </c>
      <c r="C145" s="2" t="s">
        <v>765</v>
      </c>
      <c r="D145" s="5"/>
      <c r="E145" s="5"/>
      <c r="F145" s="129" t="s">
        <v>414</v>
      </c>
      <c r="G145" s="145" t="s">
        <v>1320</v>
      </c>
      <c r="H145" s="129"/>
      <c r="I145" s="145"/>
      <c r="J145" s="5"/>
      <c r="K145" s="5"/>
      <c r="L145" s="5"/>
      <c r="M145" s="5"/>
    </row>
    <row r="146" spans="1:13" x14ac:dyDescent="0.35">
      <c r="A146" s="96" t="s">
        <v>924</v>
      </c>
      <c r="B146" s="106" t="s">
        <v>3422</v>
      </c>
      <c r="C146" s="2" t="s">
        <v>766</v>
      </c>
      <c r="D146" s="5"/>
      <c r="E146" s="5"/>
      <c r="F146" s="129" t="s">
        <v>1143</v>
      </c>
      <c r="G146" s="145" t="s">
        <v>727</v>
      </c>
      <c r="H146" s="129"/>
      <c r="I146" s="145"/>
      <c r="J146" s="5"/>
      <c r="K146" s="5"/>
      <c r="L146" s="5"/>
      <c r="M146" s="5"/>
    </row>
    <row r="147" spans="1:13" x14ac:dyDescent="0.35">
      <c r="A147" s="96" t="s">
        <v>925</v>
      </c>
      <c r="B147" s="106" t="s">
        <v>3423</v>
      </c>
      <c r="C147" s="2" t="s">
        <v>767</v>
      </c>
      <c r="D147" s="5"/>
      <c r="E147" s="5"/>
      <c r="F147" s="129" t="s">
        <v>1144</v>
      </c>
      <c r="G147" s="145" t="s">
        <v>1321</v>
      </c>
      <c r="H147" s="129"/>
      <c r="I147" s="145"/>
      <c r="J147" s="5"/>
      <c r="K147" s="5"/>
      <c r="L147" s="5"/>
      <c r="M147" s="5"/>
    </row>
    <row r="148" spans="1:13" x14ac:dyDescent="0.35">
      <c r="A148" s="96" t="s">
        <v>926</v>
      </c>
      <c r="B148" s="106" t="s">
        <v>3424</v>
      </c>
      <c r="C148" s="2" t="s">
        <v>768</v>
      </c>
      <c r="D148" s="5"/>
      <c r="E148" s="5"/>
      <c r="F148" s="129" t="s">
        <v>1145</v>
      </c>
      <c r="G148" s="145" t="s">
        <v>1322</v>
      </c>
      <c r="H148" s="129"/>
      <c r="I148" s="145"/>
      <c r="J148" s="5"/>
      <c r="K148" s="5"/>
      <c r="L148" s="5"/>
      <c r="M148" s="5"/>
    </row>
    <row r="149" spans="1:13" x14ac:dyDescent="0.35">
      <c r="A149" s="96" t="s">
        <v>927</v>
      </c>
      <c r="B149" s="106" t="s">
        <v>3425</v>
      </c>
      <c r="C149" s="2" t="s">
        <v>769</v>
      </c>
      <c r="D149" s="5"/>
      <c r="E149" s="5"/>
      <c r="F149" s="129" t="s">
        <v>1375</v>
      </c>
      <c r="G149" s="145" t="s">
        <v>728</v>
      </c>
      <c r="H149" s="129"/>
      <c r="I149" s="145"/>
      <c r="J149" s="5"/>
      <c r="K149" s="5"/>
      <c r="L149" s="5"/>
      <c r="M149" s="5"/>
    </row>
    <row r="150" spans="1:13" x14ac:dyDescent="0.35">
      <c r="A150" s="96" t="s">
        <v>928</v>
      </c>
      <c r="B150" s="106" t="s">
        <v>3426</v>
      </c>
      <c r="C150" s="2" t="s">
        <v>770</v>
      </c>
      <c r="D150" s="5"/>
      <c r="E150" s="5"/>
      <c r="F150" s="129" t="s">
        <v>1146</v>
      </c>
      <c r="G150" s="145" t="s">
        <v>729</v>
      </c>
      <c r="H150" s="129"/>
      <c r="I150" s="145"/>
      <c r="J150" s="5"/>
      <c r="K150" s="5"/>
      <c r="L150" s="5"/>
      <c r="M150" s="5"/>
    </row>
    <row r="151" spans="1:13" x14ac:dyDescent="0.35">
      <c r="A151" s="96" t="s">
        <v>929</v>
      </c>
      <c r="B151" s="106" t="s">
        <v>3427</v>
      </c>
      <c r="C151" s="2" t="s">
        <v>771</v>
      </c>
      <c r="D151" s="5" t="s">
        <v>3163</v>
      </c>
      <c r="E151" s="5"/>
      <c r="F151" s="129" t="s">
        <v>1147</v>
      </c>
      <c r="G151" s="145" t="s">
        <v>730</v>
      </c>
      <c r="H151" s="129"/>
      <c r="I151" s="145"/>
      <c r="J151" s="5"/>
      <c r="K151" s="5"/>
      <c r="L151" s="5"/>
      <c r="M151" s="5"/>
    </row>
    <row r="152" spans="1:13" x14ac:dyDescent="0.35">
      <c r="A152" s="96" t="s">
        <v>930</v>
      </c>
      <c r="B152" s="106" t="s">
        <v>3428</v>
      </c>
      <c r="C152" s="2" t="s">
        <v>771</v>
      </c>
      <c r="D152" s="5"/>
      <c r="E152" s="5"/>
      <c r="F152" s="129" t="s">
        <v>1148</v>
      </c>
      <c r="G152" s="145" t="s">
        <v>731</v>
      </c>
      <c r="H152" s="129"/>
      <c r="I152" s="145"/>
      <c r="J152" s="5"/>
      <c r="K152" s="5"/>
      <c r="L152" s="5"/>
      <c r="M152" s="5"/>
    </row>
    <row r="153" spans="1:13" x14ac:dyDescent="0.35">
      <c r="A153" s="96" t="s">
        <v>931</v>
      </c>
      <c r="B153" s="106" t="s">
        <v>3429</v>
      </c>
      <c r="C153" s="2" t="s">
        <v>772</v>
      </c>
      <c r="D153" s="5"/>
      <c r="E153" s="5"/>
      <c r="F153" s="129" t="s">
        <v>1149</v>
      </c>
      <c r="G153" s="145" t="s">
        <v>996</v>
      </c>
      <c r="H153" s="129"/>
      <c r="I153" s="145"/>
      <c r="J153" s="5"/>
      <c r="K153" s="5"/>
      <c r="L153" s="5"/>
      <c r="M153" s="5"/>
    </row>
    <row r="154" spans="1:13" x14ac:dyDescent="0.35">
      <c r="A154" s="96" t="s">
        <v>932</v>
      </c>
      <c r="B154" s="106" t="s">
        <v>3430</v>
      </c>
      <c r="C154" s="2" t="s">
        <v>773</v>
      </c>
      <c r="D154" s="5"/>
      <c r="E154" s="5"/>
      <c r="F154" s="129" t="s">
        <v>1150</v>
      </c>
      <c r="G154" s="145" t="s">
        <v>732</v>
      </c>
      <c r="H154" s="129"/>
      <c r="I154" s="145"/>
      <c r="J154" s="5"/>
      <c r="K154" s="5"/>
      <c r="L154" s="5"/>
      <c r="M154" s="5"/>
    </row>
    <row r="155" spans="1:13" x14ac:dyDescent="0.35">
      <c r="A155" s="96" t="s">
        <v>933</v>
      </c>
      <c r="B155" s="106" t="s">
        <v>3431</v>
      </c>
      <c r="C155" s="2" t="s">
        <v>774</v>
      </c>
      <c r="D155" s="5"/>
      <c r="E155" s="5"/>
      <c r="F155" s="129" t="s">
        <v>1151</v>
      </c>
      <c r="G155" s="145" t="s">
        <v>733</v>
      </c>
      <c r="H155" s="129"/>
      <c r="I155" s="145"/>
      <c r="J155" s="5"/>
      <c r="K155" s="5"/>
      <c r="L155" s="5"/>
      <c r="M155" s="5"/>
    </row>
    <row r="156" spans="1:13" x14ac:dyDescent="0.35">
      <c r="A156" s="96" t="s">
        <v>934</v>
      </c>
      <c r="B156" s="106" t="s">
        <v>3432</v>
      </c>
      <c r="C156" s="2" t="s">
        <v>775</v>
      </c>
      <c r="D156" s="5" t="s">
        <v>3163</v>
      </c>
      <c r="E156" s="5"/>
      <c r="F156" s="129" t="s">
        <v>1152</v>
      </c>
      <c r="G156" s="145" t="s">
        <v>734</v>
      </c>
      <c r="H156" s="129"/>
      <c r="I156" s="145"/>
      <c r="J156" s="5"/>
      <c r="K156" s="5"/>
      <c r="L156" s="5"/>
      <c r="M156" s="5"/>
    </row>
    <row r="157" spans="1:13" x14ac:dyDescent="0.35">
      <c r="A157" s="82" t="s">
        <v>1008</v>
      </c>
      <c r="B157" s="105" t="s">
        <v>1009</v>
      </c>
      <c r="C157" s="3" t="s">
        <v>1010</v>
      </c>
      <c r="D157" s="5" t="s">
        <v>3163</v>
      </c>
      <c r="E157" s="5"/>
      <c r="F157" s="129" t="s">
        <v>1153</v>
      </c>
      <c r="G157" s="145" t="s">
        <v>1323</v>
      </c>
      <c r="H157" s="129"/>
      <c r="I157" s="145"/>
      <c r="J157" s="5"/>
      <c r="K157" s="5"/>
      <c r="L157" s="5"/>
      <c r="M157" s="5"/>
    </row>
    <row r="158" spans="1:13" x14ac:dyDescent="0.35">
      <c r="A158" s="96" t="s">
        <v>935</v>
      </c>
      <c r="B158" s="106" t="s">
        <v>3433</v>
      </c>
      <c r="C158" s="2" t="s">
        <v>776</v>
      </c>
      <c r="D158" s="5"/>
      <c r="E158" s="5"/>
      <c r="F158" s="129" t="s">
        <v>1154</v>
      </c>
      <c r="G158" s="145" t="s">
        <v>735</v>
      </c>
      <c r="H158" s="129"/>
      <c r="I158" s="145"/>
      <c r="J158" s="5"/>
      <c r="K158" s="5"/>
      <c r="L158" s="5"/>
      <c r="M158" s="5"/>
    </row>
    <row r="159" spans="1:13" x14ac:dyDescent="0.35">
      <c r="A159" s="96" t="s">
        <v>936</v>
      </c>
      <c r="B159" s="106" t="s">
        <v>3434</v>
      </c>
      <c r="C159" s="2" t="s">
        <v>777</v>
      </c>
      <c r="D159" s="5"/>
      <c r="E159" s="5"/>
      <c r="F159" s="129" t="s">
        <v>1155</v>
      </c>
      <c r="G159" s="145" t="s">
        <v>1324</v>
      </c>
      <c r="H159" s="129"/>
      <c r="I159" s="145"/>
      <c r="J159" s="5"/>
      <c r="K159" s="5"/>
      <c r="L159" s="5"/>
      <c r="M159" s="5"/>
    </row>
    <row r="160" spans="1:13" x14ac:dyDescent="0.35">
      <c r="A160" s="96" t="s">
        <v>937</v>
      </c>
      <c r="B160" s="106" t="s">
        <v>3435</v>
      </c>
      <c r="C160" s="2" t="s">
        <v>778</v>
      </c>
      <c r="D160" s="5"/>
      <c r="E160" s="5"/>
      <c r="F160" s="129" t="s">
        <v>1477</v>
      </c>
      <c r="G160" s="145" t="s">
        <v>1325</v>
      </c>
      <c r="H160" s="129" t="s">
        <v>1421</v>
      </c>
      <c r="I160" s="145" t="s">
        <v>1453</v>
      </c>
      <c r="J160" s="5"/>
      <c r="K160" s="5"/>
      <c r="L160" s="5"/>
      <c r="M160" s="5"/>
    </row>
    <row r="161" spans="1:13" x14ac:dyDescent="0.35">
      <c r="A161" s="82" t="s">
        <v>1404</v>
      </c>
      <c r="B161" s="105" t="s">
        <v>1403</v>
      </c>
      <c r="C161" s="3" t="s">
        <v>1386</v>
      </c>
      <c r="D161" s="5"/>
      <c r="E161" s="5"/>
      <c r="F161" s="129" t="s">
        <v>1156</v>
      </c>
      <c r="G161" s="145" t="s">
        <v>1382</v>
      </c>
      <c r="H161" s="129"/>
      <c r="I161" s="145"/>
      <c r="J161" s="5"/>
      <c r="K161" s="5"/>
      <c r="L161" s="5"/>
      <c r="M161" s="5"/>
    </row>
    <row r="162" spans="1:13" x14ac:dyDescent="0.35">
      <c r="A162" s="96" t="s">
        <v>938</v>
      </c>
      <c r="B162" s="105" t="s">
        <v>3436</v>
      </c>
      <c r="C162" s="2" t="s">
        <v>779</v>
      </c>
      <c r="D162" s="5" t="s">
        <v>3163</v>
      </c>
      <c r="E162" s="5"/>
      <c r="F162" s="129" t="s">
        <v>1157</v>
      </c>
      <c r="G162" s="145" t="s">
        <v>736</v>
      </c>
      <c r="H162" s="129"/>
      <c r="I162" s="145"/>
      <c r="J162" s="5"/>
      <c r="K162" s="5"/>
      <c r="L162" s="5"/>
      <c r="M162" s="5"/>
    </row>
    <row r="163" spans="1:13" x14ac:dyDescent="0.35">
      <c r="A163" s="129" t="s">
        <v>3164</v>
      </c>
      <c r="B163" s="105" t="s">
        <v>3437</v>
      </c>
      <c r="C163" s="3" t="s">
        <v>779</v>
      </c>
      <c r="D163" s="5"/>
      <c r="E163" s="5"/>
      <c r="F163" s="129" t="s">
        <v>1158</v>
      </c>
      <c r="G163" s="145" t="s">
        <v>3486</v>
      </c>
      <c r="H163" s="129"/>
      <c r="I163" s="145"/>
      <c r="J163" s="5"/>
      <c r="K163" s="5"/>
      <c r="L163" s="5"/>
      <c r="M163" s="5"/>
    </row>
    <row r="164" spans="1:13" x14ac:dyDescent="0.35">
      <c r="A164" s="96" t="s">
        <v>939</v>
      </c>
      <c r="B164" s="106" t="s">
        <v>3438</v>
      </c>
      <c r="C164" s="2" t="s">
        <v>780</v>
      </c>
      <c r="D164" s="5"/>
      <c r="E164" s="5"/>
      <c r="F164" s="129" t="s">
        <v>1478</v>
      </c>
      <c r="G164" s="145" t="s">
        <v>3487</v>
      </c>
      <c r="H164" s="129" t="s">
        <v>1422</v>
      </c>
      <c r="I164" s="145" t="s">
        <v>1454</v>
      </c>
      <c r="J164" s="5"/>
      <c r="K164" s="5"/>
      <c r="L164" s="5"/>
      <c r="M164" s="5"/>
    </row>
    <row r="165" spans="1:13" x14ac:dyDescent="0.35">
      <c r="A165" s="96" t="s">
        <v>940</v>
      </c>
      <c r="B165" s="106" t="s">
        <v>3439</v>
      </c>
      <c r="C165" s="2" t="s">
        <v>781</v>
      </c>
      <c r="D165" s="5"/>
      <c r="E165" s="5"/>
      <c r="F165" s="129" t="s">
        <v>1159</v>
      </c>
      <c r="G165" s="145" t="s">
        <v>3481</v>
      </c>
      <c r="H165" s="129"/>
      <c r="I165" s="145"/>
      <c r="J165" s="5"/>
      <c r="K165" s="5"/>
      <c r="L165" s="5"/>
      <c r="M165" s="5"/>
    </row>
    <row r="166" spans="1:13" x14ac:dyDescent="0.35">
      <c r="A166" s="96" t="s">
        <v>941</v>
      </c>
      <c r="B166" s="106" t="s">
        <v>3440</v>
      </c>
      <c r="C166" s="2" t="s">
        <v>782</v>
      </c>
      <c r="D166" s="5"/>
      <c r="E166" s="5"/>
      <c r="F166" s="129" t="s">
        <v>1160</v>
      </c>
      <c r="G166" s="145" t="s">
        <v>1326</v>
      </c>
      <c r="H166" s="129"/>
      <c r="I166" s="145"/>
      <c r="J166" s="5"/>
      <c r="K166" s="5"/>
      <c r="L166" s="5"/>
      <c r="M166" s="5"/>
    </row>
    <row r="167" spans="1:13" x14ac:dyDescent="0.35">
      <c r="A167" s="96" t="s">
        <v>942</v>
      </c>
      <c r="B167" s="106" t="s">
        <v>3441</v>
      </c>
      <c r="C167" s="2" t="s">
        <v>783</v>
      </c>
      <c r="D167" s="5"/>
      <c r="E167" s="5"/>
      <c r="F167" s="129" t="s">
        <v>1161</v>
      </c>
      <c r="G167" s="145" t="s">
        <v>1327</v>
      </c>
      <c r="H167" s="129"/>
      <c r="I167" s="145"/>
      <c r="J167" s="5"/>
      <c r="K167" s="5"/>
      <c r="L167" s="5"/>
      <c r="M167" s="5"/>
    </row>
    <row r="168" spans="1:13" x14ac:dyDescent="0.35">
      <c r="A168" s="96" t="s">
        <v>943</v>
      </c>
      <c r="B168" s="106" t="s">
        <v>3442</v>
      </c>
      <c r="C168" s="2" t="s">
        <v>784</v>
      </c>
      <c r="D168" s="5"/>
      <c r="E168" s="5"/>
      <c r="F168" s="129" t="s">
        <v>1162</v>
      </c>
      <c r="G168" s="145" t="s">
        <v>739</v>
      </c>
      <c r="H168" s="129"/>
      <c r="I168" s="145"/>
      <c r="J168" s="5"/>
      <c r="K168" s="5"/>
      <c r="L168" s="5"/>
      <c r="M168" s="5"/>
    </row>
    <row r="169" spans="1:13" x14ac:dyDescent="0.35">
      <c r="A169" s="82" t="s">
        <v>1011</v>
      </c>
      <c r="B169" s="105" t="s">
        <v>1012</v>
      </c>
      <c r="C169" s="3" t="s">
        <v>785</v>
      </c>
      <c r="D169" s="5" t="s">
        <v>3163</v>
      </c>
      <c r="E169" s="5"/>
      <c r="F169" s="129" t="s">
        <v>1163</v>
      </c>
      <c r="G169" s="145" t="s">
        <v>1383</v>
      </c>
      <c r="H169" s="129"/>
      <c r="I169" s="145"/>
      <c r="J169" s="5"/>
      <c r="K169" s="5"/>
      <c r="L169" s="5"/>
      <c r="M169" s="5"/>
    </row>
    <row r="170" spans="1:13" x14ac:dyDescent="0.35">
      <c r="A170" s="96" t="s">
        <v>641</v>
      </c>
      <c r="B170" s="106" t="s">
        <v>3443</v>
      </c>
      <c r="C170" s="2" t="s">
        <v>785</v>
      </c>
      <c r="D170" s="5"/>
      <c r="E170" s="5"/>
      <c r="F170" s="129" t="s">
        <v>1164</v>
      </c>
      <c r="G170" s="145" t="s">
        <v>1384</v>
      </c>
      <c r="H170" s="129"/>
      <c r="I170" s="145"/>
      <c r="J170" s="5"/>
      <c r="K170" s="5"/>
      <c r="L170" s="5"/>
      <c r="M170" s="5"/>
    </row>
    <row r="171" spans="1:13" x14ac:dyDescent="0.35">
      <c r="A171" s="96" t="s">
        <v>944</v>
      </c>
      <c r="B171" s="106" t="s">
        <v>3444</v>
      </c>
      <c r="C171" s="2" t="s">
        <v>786</v>
      </c>
      <c r="D171" s="5"/>
      <c r="E171" s="5"/>
      <c r="F171" s="129" t="s">
        <v>1165</v>
      </c>
      <c r="G171" s="145" t="s">
        <v>3488</v>
      </c>
      <c r="H171" s="129"/>
      <c r="I171" s="145"/>
      <c r="J171" s="5"/>
      <c r="K171" s="5"/>
      <c r="L171" s="5"/>
      <c r="M171" s="5"/>
    </row>
    <row r="172" spans="1:13" x14ac:dyDescent="0.35">
      <c r="A172" s="96" t="s">
        <v>945</v>
      </c>
      <c r="B172" s="106" t="s">
        <v>3445</v>
      </c>
      <c r="C172" s="2" t="s">
        <v>787</v>
      </c>
      <c r="D172" s="5"/>
      <c r="E172" s="5"/>
      <c r="F172" s="129" t="s">
        <v>1166</v>
      </c>
      <c r="G172" s="145" t="s">
        <v>741</v>
      </c>
      <c r="H172" s="129"/>
      <c r="I172" s="145"/>
      <c r="J172" s="5"/>
      <c r="K172" s="5"/>
      <c r="L172" s="5"/>
      <c r="M172" s="5"/>
    </row>
    <row r="173" spans="1:13" x14ac:dyDescent="0.35">
      <c r="A173" s="82" t="s">
        <v>1013</v>
      </c>
      <c r="B173" s="105" t="s">
        <v>1014</v>
      </c>
      <c r="C173" s="3" t="s">
        <v>788</v>
      </c>
      <c r="D173" s="5" t="s">
        <v>3163</v>
      </c>
      <c r="E173" s="5"/>
      <c r="F173" s="129" t="s">
        <v>1167</v>
      </c>
      <c r="G173" s="145" t="s">
        <v>3489</v>
      </c>
      <c r="H173" s="129"/>
      <c r="I173" s="145"/>
      <c r="J173" s="5"/>
      <c r="K173" s="5"/>
      <c r="L173" s="5"/>
      <c r="M173" s="5"/>
    </row>
    <row r="174" spans="1:13" x14ac:dyDescent="0.35">
      <c r="A174" s="96" t="s">
        <v>946</v>
      </c>
      <c r="B174" s="106" t="s">
        <v>3446</v>
      </c>
      <c r="C174" s="2" t="s">
        <v>788</v>
      </c>
      <c r="D174" s="5"/>
      <c r="E174" s="5"/>
      <c r="F174" s="129" t="s">
        <v>1168</v>
      </c>
      <c r="G174" s="145" t="s">
        <v>742</v>
      </c>
      <c r="H174" s="129"/>
      <c r="I174" s="145"/>
      <c r="J174" s="5"/>
      <c r="K174" s="5"/>
      <c r="L174" s="5"/>
      <c r="M174" s="5"/>
    </row>
    <row r="175" spans="1:13" x14ac:dyDescent="0.35">
      <c r="A175" s="96" t="s">
        <v>947</v>
      </c>
      <c r="B175" s="106" t="s">
        <v>3447</v>
      </c>
      <c r="C175" s="2" t="s">
        <v>789</v>
      </c>
      <c r="D175" s="5"/>
      <c r="E175" s="5"/>
      <c r="F175" s="129" t="s">
        <v>1169</v>
      </c>
      <c r="G175" s="145" t="s">
        <v>743</v>
      </c>
      <c r="H175" s="129"/>
      <c r="I175" s="145"/>
      <c r="J175" s="5"/>
      <c r="K175" s="5"/>
      <c r="L175" s="5"/>
      <c r="M175" s="5"/>
    </row>
    <row r="176" spans="1:13" x14ac:dyDescent="0.35">
      <c r="A176" s="96" t="s">
        <v>948</v>
      </c>
      <c r="B176" s="106" t="s">
        <v>3448</v>
      </c>
      <c r="C176" s="2" t="s">
        <v>790</v>
      </c>
      <c r="D176" s="5"/>
      <c r="E176" s="5"/>
      <c r="F176" s="129" t="s">
        <v>1170</v>
      </c>
      <c r="G176" s="145" t="s">
        <v>744</v>
      </c>
      <c r="H176" s="129"/>
      <c r="I176" s="145"/>
      <c r="J176" s="5"/>
      <c r="K176" s="5"/>
      <c r="L176" s="5"/>
      <c r="M176" s="5"/>
    </row>
    <row r="177" spans="1:13" x14ac:dyDescent="0.35">
      <c r="A177" s="96" t="s">
        <v>949</v>
      </c>
      <c r="B177" s="106" t="s">
        <v>3449</v>
      </c>
      <c r="C177" s="2" t="s">
        <v>791</v>
      </c>
      <c r="D177" s="5"/>
      <c r="E177" s="5"/>
      <c r="F177" s="129" t="s">
        <v>1171</v>
      </c>
      <c r="G177" s="145" t="s">
        <v>745</v>
      </c>
      <c r="H177" s="129"/>
      <c r="I177" s="145"/>
      <c r="J177" s="5"/>
      <c r="K177" s="5"/>
      <c r="L177" s="5"/>
      <c r="M177" s="5"/>
    </row>
    <row r="178" spans="1:13" x14ac:dyDescent="0.35">
      <c r="A178" s="96" t="s">
        <v>950</v>
      </c>
      <c r="B178" s="106" t="s">
        <v>3450</v>
      </c>
      <c r="C178" s="2" t="s">
        <v>792</v>
      </c>
      <c r="D178" s="5"/>
      <c r="E178" s="5"/>
      <c r="F178" s="129" t="s">
        <v>1172</v>
      </c>
      <c r="G178" s="145" t="s">
        <v>746</v>
      </c>
      <c r="H178" s="129"/>
      <c r="I178" s="145"/>
      <c r="J178" s="5"/>
      <c r="K178" s="5"/>
      <c r="L178" s="5"/>
      <c r="M178" s="5"/>
    </row>
    <row r="179" spans="1:13" x14ac:dyDescent="0.35">
      <c r="A179" s="96" t="s">
        <v>951</v>
      </c>
      <c r="B179" s="106" t="s">
        <v>3451</v>
      </c>
      <c r="C179" s="2" t="s">
        <v>676</v>
      </c>
      <c r="D179" s="5" t="s">
        <v>1936</v>
      </c>
      <c r="E179" s="5"/>
      <c r="F179" s="129" t="s">
        <v>1479</v>
      </c>
      <c r="G179" s="145" t="s">
        <v>3490</v>
      </c>
      <c r="H179" s="129" t="s">
        <v>1423</v>
      </c>
      <c r="I179" s="145" t="s">
        <v>1455</v>
      </c>
      <c r="J179" s="5"/>
      <c r="K179" s="5"/>
      <c r="L179" s="5"/>
      <c r="M179" s="5"/>
    </row>
    <row r="180" spans="1:13" x14ac:dyDescent="0.35">
      <c r="A180" s="96" t="s">
        <v>952</v>
      </c>
      <c r="B180" s="106" t="s">
        <v>3452</v>
      </c>
      <c r="C180" s="2" t="s">
        <v>793</v>
      </c>
      <c r="D180" s="5"/>
      <c r="E180" s="5"/>
      <c r="F180" s="129" t="s">
        <v>1173</v>
      </c>
      <c r="G180" s="145" t="s">
        <v>747</v>
      </c>
      <c r="H180" s="129"/>
      <c r="I180" s="145"/>
      <c r="J180" s="5"/>
      <c r="K180" s="5"/>
      <c r="L180" s="5"/>
      <c r="M180" s="5"/>
    </row>
    <row r="181" spans="1:13" x14ac:dyDescent="0.35">
      <c r="A181" s="96" t="s">
        <v>953</v>
      </c>
      <c r="B181" s="106" t="s">
        <v>3453</v>
      </c>
      <c r="C181" s="2" t="s">
        <v>794</v>
      </c>
      <c r="D181" s="5"/>
      <c r="E181" s="5"/>
      <c r="F181" s="129" t="s">
        <v>1174</v>
      </c>
      <c r="G181" s="145" t="s">
        <v>748</v>
      </c>
      <c r="H181" s="129"/>
      <c r="I181" s="145"/>
      <c r="J181" s="5"/>
      <c r="K181" s="5"/>
      <c r="L181" s="5"/>
      <c r="M181" s="5"/>
    </row>
    <row r="182" spans="1:13" x14ac:dyDescent="0.35">
      <c r="A182" s="96" t="s">
        <v>954</v>
      </c>
      <c r="B182" s="106" t="s">
        <v>3454</v>
      </c>
      <c r="C182" s="2" t="s">
        <v>795</v>
      </c>
      <c r="D182" s="5"/>
      <c r="E182" s="5"/>
      <c r="F182" s="129" t="s">
        <v>1175</v>
      </c>
      <c r="G182" s="145" t="s">
        <v>749</v>
      </c>
      <c r="H182" s="129"/>
      <c r="I182" s="145"/>
      <c r="J182" s="5"/>
      <c r="K182" s="5"/>
      <c r="L182" s="5"/>
      <c r="M182" s="5"/>
    </row>
    <row r="183" spans="1:13" x14ac:dyDescent="0.35">
      <c r="A183" s="96" t="s">
        <v>955</v>
      </c>
      <c r="B183" s="106" t="s">
        <v>3455</v>
      </c>
      <c r="C183" s="2" t="s">
        <v>796</v>
      </c>
      <c r="D183" s="5"/>
      <c r="E183" s="5"/>
      <c r="F183" s="129" t="s">
        <v>1176</v>
      </c>
      <c r="G183" s="145" t="s">
        <v>3491</v>
      </c>
      <c r="H183" s="129"/>
      <c r="I183" s="145"/>
      <c r="J183" s="5"/>
      <c r="K183" s="5"/>
      <c r="L183" s="5"/>
      <c r="M183" s="5"/>
    </row>
    <row r="184" spans="1:13" x14ac:dyDescent="0.35">
      <c r="A184" s="82" t="s">
        <v>1015</v>
      </c>
      <c r="B184" s="105" t="s">
        <v>1016</v>
      </c>
      <c r="C184" s="3" t="s">
        <v>797</v>
      </c>
      <c r="D184" s="5" t="s">
        <v>3163</v>
      </c>
      <c r="E184" s="5"/>
      <c r="F184" s="129" t="s">
        <v>1177</v>
      </c>
      <c r="G184" s="145" t="s">
        <v>3492</v>
      </c>
      <c r="H184" s="129"/>
      <c r="I184" s="145"/>
      <c r="J184" s="5"/>
      <c r="K184" s="5"/>
      <c r="L184" s="5"/>
      <c r="M184" s="5"/>
    </row>
    <row r="185" spans="1:13" x14ac:dyDescent="0.35">
      <c r="A185" s="96" t="s">
        <v>956</v>
      </c>
      <c r="B185" s="106" t="s">
        <v>3456</v>
      </c>
      <c r="C185" s="2" t="s">
        <v>797</v>
      </c>
      <c r="D185" s="5" t="s">
        <v>3163</v>
      </c>
      <c r="E185" s="5"/>
      <c r="F185" s="129" t="s">
        <v>1178</v>
      </c>
      <c r="G185" s="145" t="s">
        <v>3493</v>
      </c>
      <c r="H185" s="129"/>
      <c r="I185" s="145"/>
      <c r="J185" s="5"/>
      <c r="K185" s="5"/>
      <c r="L185" s="5"/>
      <c r="M185" s="5"/>
    </row>
    <row r="186" spans="1:13" x14ac:dyDescent="0.35">
      <c r="A186" s="129" t="s">
        <v>3165</v>
      </c>
      <c r="B186" s="105" t="s">
        <v>3457</v>
      </c>
      <c r="C186" s="3" t="s">
        <v>797</v>
      </c>
      <c r="D186" s="5"/>
      <c r="E186" s="5"/>
      <c r="F186" s="129" t="s">
        <v>1179</v>
      </c>
      <c r="G186" s="145" t="s">
        <v>750</v>
      </c>
      <c r="H186" s="129"/>
      <c r="I186" s="145"/>
      <c r="J186" s="5"/>
      <c r="K186" s="5"/>
      <c r="L186" s="5"/>
      <c r="M186" s="5"/>
    </row>
    <row r="187" spans="1:13" x14ac:dyDescent="0.35">
      <c r="A187" s="96" t="s">
        <v>957</v>
      </c>
      <c r="B187" s="106" t="s">
        <v>3458</v>
      </c>
      <c r="C187" s="2" t="s">
        <v>798</v>
      </c>
      <c r="D187" s="5"/>
      <c r="E187" s="5"/>
      <c r="F187" s="129" t="s">
        <v>1180</v>
      </c>
      <c r="G187" s="145" t="s">
        <v>751</v>
      </c>
      <c r="H187" s="129"/>
      <c r="I187" s="145"/>
      <c r="J187" s="5"/>
      <c r="K187" s="5"/>
      <c r="L187" s="5"/>
      <c r="M187" s="5"/>
    </row>
    <row r="188" spans="1:13" x14ac:dyDescent="0.35">
      <c r="A188" s="96" t="s">
        <v>958</v>
      </c>
      <c r="B188" s="106" t="s">
        <v>3459</v>
      </c>
      <c r="C188" s="2" t="s">
        <v>799</v>
      </c>
      <c r="D188" s="5"/>
      <c r="E188" s="5"/>
      <c r="F188" s="129" t="s">
        <v>1480</v>
      </c>
      <c r="G188" s="145" t="s">
        <v>3494</v>
      </c>
      <c r="H188" s="129" t="s">
        <v>1424</v>
      </c>
      <c r="I188" s="145" t="s">
        <v>1456</v>
      </c>
      <c r="J188" s="5"/>
      <c r="K188" s="5"/>
      <c r="L188" s="5"/>
      <c r="M188" s="5"/>
    </row>
    <row r="189" spans="1:13" x14ac:dyDescent="0.35">
      <c r="A189" s="96" t="s">
        <v>959</v>
      </c>
      <c r="B189" s="106" t="s">
        <v>3460</v>
      </c>
      <c r="C189" s="2" t="s">
        <v>800</v>
      </c>
      <c r="D189" s="5"/>
      <c r="E189" s="5"/>
      <c r="F189" s="129" t="s">
        <v>1181</v>
      </c>
      <c r="G189" s="145" t="s">
        <v>653</v>
      </c>
      <c r="H189" s="129"/>
      <c r="I189" s="145"/>
      <c r="J189" s="5"/>
      <c r="K189" s="5"/>
      <c r="L189" s="5"/>
      <c r="M189" s="5"/>
    </row>
    <row r="190" spans="1:13" x14ac:dyDescent="0.35">
      <c r="A190" s="96" t="s">
        <v>960</v>
      </c>
      <c r="B190" s="106" t="s">
        <v>3461</v>
      </c>
      <c r="C190" s="2" t="s">
        <v>801</v>
      </c>
      <c r="D190" s="5"/>
      <c r="E190" s="5"/>
      <c r="F190" s="129" t="s">
        <v>1182</v>
      </c>
      <c r="G190" s="145" t="s">
        <v>752</v>
      </c>
      <c r="H190" s="129"/>
      <c r="I190" s="145"/>
      <c r="J190" s="5"/>
      <c r="K190" s="5"/>
      <c r="L190" s="5"/>
      <c r="M190" s="5"/>
    </row>
    <row r="191" spans="1:13" x14ac:dyDescent="0.35">
      <c r="A191" s="96" t="s">
        <v>961</v>
      </c>
      <c r="B191" s="106" t="s">
        <v>3462</v>
      </c>
      <c r="C191" s="2" t="s">
        <v>802</v>
      </c>
      <c r="D191" s="5"/>
      <c r="E191" s="5"/>
      <c r="F191" s="129" t="s">
        <v>1481</v>
      </c>
      <c r="G191" s="145" t="s">
        <v>1328</v>
      </c>
      <c r="H191" s="129" t="s">
        <v>1425</v>
      </c>
      <c r="I191" s="145" t="s">
        <v>1457</v>
      </c>
      <c r="J191" s="5"/>
      <c r="K191" s="5"/>
      <c r="L191" s="5"/>
      <c r="M191" s="5"/>
    </row>
    <row r="192" spans="1:13" x14ac:dyDescent="0.35">
      <c r="A192" s="96" t="s">
        <v>962</v>
      </c>
      <c r="B192" s="106" t="s">
        <v>3463</v>
      </c>
      <c r="C192" s="2" t="s">
        <v>803</v>
      </c>
      <c r="D192" s="5"/>
      <c r="E192" s="5"/>
      <c r="F192" s="129" t="s">
        <v>1183</v>
      </c>
      <c r="G192" s="145" t="s">
        <v>753</v>
      </c>
      <c r="H192" s="129"/>
      <c r="I192" s="145"/>
      <c r="J192" s="5"/>
      <c r="K192" s="5"/>
      <c r="L192" s="5"/>
      <c r="M192" s="5"/>
    </row>
    <row r="193" spans="1:13" x14ac:dyDescent="0.35">
      <c r="A193" s="96" t="s">
        <v>963</v>
      </c>
      <c r="B193" s="106" t="s">
        <v>3464</v>
      </c>
      <c r="C193" s="2" t="s">
        <v>804</v>
      </c>
      <c r="D193" s="5"/>
      <c r="E193" s="5"/>
      <c r="F193" s="129" t="s">
        <v>1184</v>
      </c>
      <c r="G193" s="145" t="s">
        <v>1329</v>
      </c>
      <c r="H193" s="129"/>
      <c r="I193" s="145"/>
      <c r="J193" s="5"/>
      <c r="K193" s="5"/>
      <c r="L193" s="5"/>
      <c r="M193" s="5"/>
    </row>
    <row r="194" spans="1:13" x14ac:dyDescent="0.35">
      <c r="A194" s="96" t="s">
        <v>964</v>
      </c>
      <c r="B194" s="106" t="s">
        <v>3465</v>
      </c>
      <c r="C194" s="2" t="s">
        <v>805</v>
      </c>
      <c r="D194" s="5"/>
      <c r="E194" s="5"/>
      <c r="F194" s="129" t="s">
        <v>1482</v>
      </c>
      <c r="G194" s="145" t="s">
        <v>3495</v>
      </c>
      <c r="H194" s="129" t="s">
        <v>3154</v>
      </c>
      <c r="I194" s="145" t="s">
        <v>1458</v>
      </c>
      <c r="J194" s="5"/>
      <c r="K194" s="5"/>
      <c r="L194" s="5"/>
      <c r="M194" s="5"/>
    </row>
    <row r="195" spans="1:13" x14ac:dyDescent="0.35">
      <c r="A195" s="96" t="s">
        <v>965</v>
      </c>
      <c r="B195" s="106" t="s">
        <v>3466</v>
      </c>
      <c r="C195" s="2" t="s">
        <v>806</v>
      </c>
      <c r="D195" s="5"/>
      <c r="E195" s="5"/>
      <c r="F195" s="129" t="s">
        <v>1185</v>
      </c>
      <c r="G195" s="145" t="s">
        <v>1330</v>
      </c>
      <c r="H195" s="129"/>
      <c r="I195" s="145"/>
      <c r="J195" s="5"/>
      <c r="K195" s="5"/>
      <c r="L195" s="5"/>
      <c r="M195" s="5"/>
    </row>
    <row r="196" spans="1:13" x14ac:dyDescent="0.35">
      <c r="A196" s="96" t="s">
        <v>966</v>
      </c>
      <c r="B196" s="106" t="s">
        <v>3467</v>
      </c>
      <c r="C196" s="2" t="s">
        <v>807</v>
      </c>
      <c r="D196" s="5" t="s">
        <v>3163</v>
      </c>
      <c r="E196" s="5"/>
      <c r="F196" s="129" t="s">
        <v>1186</v>
      </c>
      <c r="G196" s="145" t="s">
        <v>754</v>
      </c>
      <c r="H196" s="129"/>
      <c r="I196" s="145"/>
      <c r="J196" s="5"/>
      <c r="K196" s="5"/>
      <c r="L196" s="5"/>
      <c r="M196" s="5"/>
    </row>
    <row r="197" spans="1:13" x14ac:dyDescent="0.35">
      <c r="A197" s="82" t="s">
        <v>1017</v>
      </c>
      <c r="B197" s="105" t="s">
        <v>1018</v>
      </c>
      <c r="C197" s="3" t="s">
        <v>807</v>
      </c>
      <c r="D197" s="7"/>
      <c r="E197" s="5"/>
      <c r="F197" s="129" t="s">
        <v>1187</v>
      </c>
      <c r="G197" s="145" t="s">
        <v>755</v>
      </c>
      <c r="H197" s="129"/>
      <c r="I197" s="145"/>
      <c r="J197" s="5"/>
      <c r="K197" s="5"/>
      <c r="L197" s="5"/>
      <c r="M197" s="5"/>
    </row>
    <row r="198" spans="1:13" x14ac:dyDescent="0.35">
      <c r="A198" s="82" t="s">
        <v>1019</v>
      </c>
      <c r="B198" s="105" t="s">
        <v>1020</v>
      </c>
      <c r="C198" s="3" t="s">
        <v>808</v>
      </c>
      <c r="D198" s="5" t="s">
        <v>3163</v>
      </c>
      <c r="E198" s="5"/>
      <c r="F198" s="129" t="s">
        <v>1188</v>
      </c>
      <c r="G198" s="145" t="s">
        <v>756</v>
      </c>
      <c r="H198" s="129"/>
      <c r="I198" s="145"/>
      <c r="J198" s="5"/>
      <c r="K198" s="5"/>
      <c r="L198" s="5"/>
      <c r="M198" s="5"/>
    </row>
    <row r="199" spans="1:13" x14ac:dyDescent="0.35">
      <c r="A199" s="96" t="s">
        <v>637</v>
      </c>
      <c r="B199" s="106" t="s">
        <v>3468</v>
      </c>
      <c r="C199" s="2" t="s">
        <v>808</v>
      </c>
      <c r="D199" s="5"/>
      <c r="E199" s="5"/>
      <c r="F199" s="129" t="s">
        <v>1189</v>
      </c>
      <c r="G199" s="145" t="s">
        <v>757</v>
      </c>
      <c r="H199" s="129"/>
      <c r="I199" s="145"/>
      <c r="J199" s="5"/>
      <c r="K199" s="5"/>
      <c r="L199" s="5"/>
      <c r="M199" s="5"/>
    </row>
    <row r="200" spans="1:13" x14ac:dyDescent="0.35">
      <c r="D200" s="5"/>
      <c r="E200" s="5"/>
      <c r="F200" s="129" t="s">
        <v>1376</v>
      </c>
      <c r="G200" s="145" t="s">
        <v>1331</v>
      </c>
      <c r="H200" s="129"/>
      <c r="I200" s="145"/>
      <c r="J200" s="5"/>
      <c r="K200" s="5"/>
      <c r="L200" s="5"/>
      <c r="M200" s="5"/>
    </row>
    <row r="201" spans="1:13" x14ac:dyDescent="0.35">
      <c r="D201" s="5"/>
      <c r="E201" s="5"/>
      <c r="F201" s="129" t="s">
        <v>1190</v>
      </c>
      <c r="G201" s="145" t="s">
        <v>758</v>
      </c>
      <c r="H201" s="129"/>
      <c r="I201" s="145"/>
      <c r="J201" s="5"/>
      <c r="K201" s="5"/>
      <c r="L201" s="5"/>
      <c r="M201" s="5"/>
    </row>
    <row r="202" spans="1:13" x14ac:dyDescent="0.35">
      <c r="D202" s="5"/>
      <c r="E202" s="5"/>
      <c r="F202" s="129" t="s">
        <v>1191</v>
      </c>
      <c r="G202" s="145" t="s">
        <v>759</v>
      </c>
      <c r="H202" s="129"/>
      <c r="I202" s="145"/>
      <c r="J202" s="5"/>
      <c r="K202" s="5"/>
      <c r="L202" s="5"/>
      <c r="M202" s="5"/>
    </row>
    <row r="203" spans="1:13" x14ac:dyDescent="0.35">
      <c r="D203" s="5"/>
      <c r="E203" s="5"/>
      <c r="F203" s="129" t="s">
        <v>1192</v>
      </c>
      <c r="G203" s="145" t="s">
        <v>760</v>
      </c>
      <c r="H203" s="129"/>
      <c r="I203" s="145"/>
      <c r="J203" s="5"/>
      <c r="K203" s="5"/>
      <c r="L203" s="5"/>
      <c r="M203" s="5"/>
    </row>
    <row r="204" spans="1:13" x14ac:dyDescent="0.35">
      <c r="D204" s="5"/>
      <c r="E204" s="5"/>
      <c r="F204" s="129" t="s">
        <v>1193</v>
      </c>
      <c r="G204" s="145" t="s">
        <v>761</v>
      </c>
      <c r="H204" s="129"/>
      <c r="I204" s="145"/>
      <c r="J204" s="5"/>
      <c r="K204" s="5"/>
      <c r="L204" s="5"/>
      <c r="M204" s="5"/>
    </row>
    <row r="205" spans="1:13" x14ac:dyDescent="0.35">
      <c r="D205" s="5"/>
      <c r="E205" s="5"/>
      <c r="F205" s="129" t="s">
        <v>1194</v>
      </c>
      <c r="G205" s="145" t="s">
        <v>1332</v>
      </c>
      <c r="H205" s="129"/>
      <c r="I205" s="145"/>
      <c r="J205" s="5"/>
      <c r="K205" s="5"/>
      <c r="L205" s="5"/>
      <c r="M205" s="5"/>
    </row>
    <row r="206" spans="1:13" x14ac:dyDescent="0.35">
      <c r="D206" s="5"/>
      <c r="E206" s="5"/>
      <c r="F206" s="129" t="s">
        <v>1195</v>
      </c>
      <c r="G206" s="145" t="s">
        <v>1333</v>
      </c>
      <c r="H206" s="129"/>
      <c r="I206" s="145"/>
      <c r="J206" s="5"/>
      <c r="K206" s="5"/>
      <c r="L206" s="5"/>
      <c r="M206" s="5"/>
    </row>
    <row r="207" spans="1:13" x14ac:dyDescent="0.35">
      <c r="D207" s="5"/>
      <c r="E207" s="5"/>
      <c r="F207" s="129" t="s">
        <v>1196</v>
      </c>
      <c r="G207" s="145" t="s">
        <v>1334</v>
      </c>
      <c r="H207" s="129"/>
      <c r="I207" s="145"/>
      <c r="J207" s="5"/>
      <c r="K207" s="5"/>
      <c r="L207" s="5"/>
      <c r="M207" s="5"/>
    </row>
    <row r="208" spans="1:13" x14ac:dyDescent="0.35">
      <c r="A208" s="7"/>
      <c r="B208" s="5"/>
      <c r="C208" s="5"/>
      <c r="D208" s="5"/>
      <c r="E208" s="5"/>
      <c r="F208" s="129" t="s">
        <v>1197</v>
      </c>
      <c r="G208" s="145" t="s">
        <v>3496</v>
      </c>
      <c r="H208" s="129"/>
      <c r="I208" s="145"/>
      <c r="J208" s="5"/>
      <c r="K208" s="5"/>
      <c r="L208" s="5"/>
      <c r="M208" s="5"/>
    </row>
    <row r="209" spans="1:13" x14ac:dyDescent="0.35">
      <c r="A209" s="7"/>
      <c r="B209" s="7"/>
      <c r="C209" s="7"/>
      <c r="D209" s="7"/>
      <c r="E209" s="5"/>
      <c r="F209" s="129" t="s">
        <v>1198</v>
      </c>
      <c r="G209" s="145" t="s">
        <v>1005</v>
      </c>
      <c r="H209" s="129"/>
      <c r="I209" s="145"/>
      <c r="J209" s="5"/>
      <c r="K209" s="5"/>
      <c r="L209" s="5"/>
      <c r="M209" s="5"/>
    </row>
    <row r="210" spans="1:13" x14ac:dyDescent="0.35">
      <c r="A210" s="5"/>
      <c r="B210" s="5"/>
      <c r="C210" s="5"/>
      <c r="D210" s="5"/>
      <c r="E210" s="5"/>
      <c r="F210" s="129" t="s">
        <v>1199</v>
      </c>
      <c r="G210" s="145" t="s">
        <v>1335</v>
      </c>
      <c r="H210" s="129"/>
      <c r="I210" s="145"/>
      <c r="J210" s="5"/>
      <c r="K210" s="5"/>
      <c r="L210" s="5"/>
      <c r="M210" s="5"/>
    </row>
    <row r="211" spans="1:13" x14ac:dyDescent="0.35">
      <c r="A211" s="5"/>
      <c r="B211" s="5"/>
      <c r="C211" s="5"/>
      <c r="D211" s="5"/>
      <c r="E211" s="5"/>
      <c r="F211" s="129" t="s">
        <v>1200</v>
      </c>
      <c r="G211" s="145" t="s">
        <v>762</v>
      </c>
      <c r="H211" s="129"/>
      <c r="I211" s="145"/>
      <c r="J211" s="5"/>
      <c r="K211" s="5"/>
      <c r="L211" s="5"/>
      <c r="M211" s="5"/>
    </row>
    <row r="212" spans="1:13" x14ac:dyDescent="0.35">
      <c r="D212" s="5"/>
      <c r="E212" s="5"/>
      <c r="F212" s="129" t="s">
        <v>1201</v>
      </c>
      <c r="G212" s="145" t="s">
        <v>763</v>
      </c>
      <c r="H212" s="129"/>
      <c r="I212" s="145"/>
      <c r="J212" s="5"/>
      <c r="K212" s="5"/>
      <c r="L212" s="5"/>
      <c r="M212" s="5"/>
    </row>
    <row r="213" spans="1:13" x14ac:dyDescent="0.35">
      <c r="D213" s="5"/>
      <c r="E213" s="5"/>
      <c r="F213" s="129" t="s">
        <v>1202</v>
      </c>
      <c r="G213" s="145" t="s">
        <v>1336</v>
      </c>
      <c r="H213" s="129"/>
      <c r="I213" s="145"/>
      <c r="J213" s="5"/>
      <c r="K213" s="5"/>
      <c r="L213" s="5"/>
      <c r="M213" s="5"/>
    </row>
    <row r="214" spans="1:13" x14ac:dyDescent="0.35">
      <c r="D214" s="5"/>
      <c r="E214" s="5"/>
      <c r="F214" s="129" t="s">
        <v>1203</v>
      </c>
      <c r="G214" s="145" t="s">
        <v>764</v>
      </c>
      <c r="H214" s="129"/>
      <c r="I214" s="145"/>
      <c r="J214" s="5"/>
      <c r="K214" s="5"/>
      <c r="L214" s="5"/>
      <c r="M214" s="5"/>
    </row>
    <row r="215" spans="1:13" x14ac:dyDescent="0.35">
      <c r="D215" s="5"/>
      <c r="E215" s="5"/>
      <c r="F215" s="129" t="s">
        <v>1204</v>
      </c>
      <c r="G215" s="145" t="s">
        <v>765</v>
      </c>
      <c r="H215" s="129"/>
      <c r="I215" s="145"/>
      <c r="J215" s="5"/>
      <c r="K215" s="5"/>
      <c r="L215" s="5"/>
      <c r="M215" s="5"/>
    </row>
    <row r="216" spans="1:13" x14ac:dyDescent="0.35">
      <c r="D216" s="5"/>
      <c r="E216" s="5"/>
      <c r="F216" s="129" t="s">
        <v>1205</v>
      </c>
      <c r="G216" s="145" t="s">
        <v>1337</v>
      </c>
      <c r="H216" s="129"/>
      <c r="I216" s="145"/>
      <c r="J216" s="5"/>
      <c r="K216" s="5"/>
      <c r="L216" s="5"/>
      <c r="M216" s="5"/>
    </row>
    <row r="217" spans="1:13" x14ac:dyDescent="0.35">
      <c r="D217" s="5"/>
      <c r="E217" s="5"/>
      <c r="F217" s="129" t="s">
        <v>1483</v>
      </c>
      <c r="G217" s="145" t="s">
        <v>1338</v>
      </c>
      <c r="H217" s="129" t="s">
        <v>1429</v>
      </c>
      <c r="I217" s="145" t="s">
        <v>1492</v>
      </c>
      <c r="J217" s="5"/>
      <c r="K217" s="5"/>
      <c r="L217" s="5"/>
      <c r="M217" s="5"/>
    </row>
    <row r="218" spans="1:13" x14ac:dyDescent="0.35">
      <c r="D218" s="5"/>
      <c r="E218" s="5"/>
      <c r="F218" s="129" t="s">
        <v>1206</v>
      </c>
      <c r="G218" s="145" t="s">
        <v>767</v>
      </c>
      <c r="H218" s="129"/>
      <c r="I218" s="145"/>
      <c r="J218" s="5"/>
      <c r="K218" s="5"/>
      <c r="L218" s="5"/>
      <c r="M218" s="5"/>
    </row>
    <row r="219" spans="1:13" x14ac:dyDescent="0.35">
      <c r="D219" s="5"/>
      <c r="E219" s="5"/>
      <c r="F219" s="129" t="s">
        <v>1207</v>
      </c>
      <c r="G219" s="145" t="s">
        <v>768</v>
      </c>
      <c r="H219" s="129"/>
      <c r="I219" s="145"/>
      <c r="J219" s="5"/>
      <c r="K219" s="5"/>
      <c r="L219" s="5"/>
      <c r="M219" s="5"/>
    </row>
    <row r="220" spans="1:13" x14ac:dyDescent="0.35">
      <c r="D220" s="5"/>
      <c r="E220" s="5"/>
      <c r="F220" s="129" t="s">
        <v>1484</v>
      </c>
      <c r="G220" s="145" t="s">
        <v>1339</v>
      </c>
      <c r="H220" s="129" t="s">
        <v>1430</v>
      </c>
      <c r="I220" s="145" t="s">
        <v>3152</v>
      </c>
      <c r="J220" s="5"/>
      <c r="K220" s="5"/>
      <c r="L220" s="5"/>
      <c r="M220" s="5"/>
    </row>
    <row r="221" spans="1:13" x14ac:dyDescent="0.35">
      <c r="D221" s="5"/>
      <c r="E221" s="5"/>
      <c r="F221" s="129" t="s">
        <v>1208</v>
      </c>
      <c r="G221" s="145" t="s">
        <v>769</v>
      </c>
      <c r="H221" s="129"/>
      <c r="I221" s="145"/>
      <c r="J221" s="5"/>
      <c r="K221" s="5"/>
      <c r="L221" s="5"/>
      <c r="M221" s="5"/>
    </row>
    <row r="222" spans="1:13" x14ac:dyDescent="0.35">
      <c r="D222" s="5"/>
      <c r="E222" s="5"/>
      <c r="F222" s="129" t="s">
        <v>1209</v>
      </c>
      <c r="G222" s="145" t="s">
        <v>770</v>
      </c>
      <c r="H222" s="129"/>
      <c r="I222" s="145"/>
      <c r="J222" s="5"/>
      <c r="K222" s="5"/>
      <c r="L222" s="5"/>
      <c r="M222" s="5"/>
    </row>
    <row r="223" spans="1:13" x14ac:dyDescent="0.35">
      <c r="D223" s="5"/>
      <c r="E223" s="5"/>
      <c r="F223" s="129" t="s">
        <v>1210</v>
      </c>
      <c r="G223" s="145" t="s">
        <v>771</v>
      </c>
      <c r="H223" s="129"/>
      <c r="I223" s="145"/>
      <c r="J223" s="5"/>
      <c r="K223" s="5"/>
      <c r="L223" s="5"/>
      <c r="M223" s="5"/>
    </row>
    <row r="224" spans="1:13" x14ac:dyDescent="0.35">
      <c r="D224" s="5"/>
      <c r="E224" s="5"/>
      <c r="F224" s="129" t="s">
        <v>1211</v>
      </c>
      <c r="G224" s="145" t="s">
        <v>772</v>
      </c>
      <c r="H224" s="129"/>
      <c r="I224" s="145"/>
      <c r="J224" s="5"/>
      <c r="K224" s="5"/>
      <c r="L224" s="5"/>
      <c r="M224" s="5"/>
    </row>
    <row r="225" spans="4:13" x14ac:dyDescent="0.35">
      <c r="D225" s="5"/>
      <c r="E225" s="5"/>
      <c r="F225" s="129" t="s">
        <v>1485</v>
      </c>
      <c r="G225" s="145" t="s">
        <v>1340</v>
      </c>
      <c r="H225" s="129" t="s">
        <v>1431</v>
      </c>
      <c r="I225" s="145" t="s">
        <v>1459</v>
      </c>
      <c r="J225" s="5"/>
      <c r="K225" s="5"/>
      <c r="L225" s="5"/>
      <c r="M225" s="5"/>
    </row>
    <row r="226" spans="4:13" x14ac:dyDescent="0.35">
      <c r="D226" s="5"/>
      <c r="E226" s="5"/>
      <c r="F226" s="129" t="s">
        <v>1212</v>
      </c>
      <c r="G226" s="145" t="s">
        <v>1341</v>
      </c>
      <c r="H226" s="129"/>
      <c r="I226" s="145"/>
      <c r="J226" s="5"/>
      <c r="K226" s="5"/>
      <c r="L226" s="5"/>
      <c r="M226" s="5"/>
    </row>
    <row r="227" spans="4:13" x14ac:dyDescent="0.35">
      <c r="D227" s="5"/>
      <c r="E227" s="5"/>
      <c r="F227" s="129" t="s">
        <v>1213</v>
      </c>
      <c r="G227" s="145" t="s">
        <v>1342</v>
      </c>
      <c r="H227" s="129"/>
      <c r="I227" s="145"/>
      <c r="J227" s="5"/>
      <c r="K227" s="5"/>
      <c r="L227" s="5"/>
      <c r="M227" s="5"/>
    </row>
    <row r="228" spans="4:13" x14ac:dyDescent="0.35">
      <c r="D228" s="5"/>
      <c r="E228" s="5"/>
      <c r="F228" s="129" t="s">
        <v>1214</v>
      </c>
      <c r="G228" s="145" t="s">
        <v>775</v>
      </c>
      <c r="H228" s="129"/>
      <c r="I228" s="145"/>
      <c r="J228" s="5"/>
      <c r="K228" s="5"/>
      <c r="L228" s="5"/>
      <c r="M228" s="5"/>
    </row>
    <row r="229" spans="4:13" x14ac:dyDescent="0.35">
      <c r="D229" s="5"/>
      <c r="E229" s="5"/>
      <c r="F229" s="129" t="s">
        <v>1215</v>
      </c>
      <c r="G229" s="145" t="s">
        <v>1343</v>
      </c>
      <c r="H229" s="129"/>
      <c r="I229" s="145"/>
      <c r="J229" s="5"/>
      <c r="K229" s="5"/>
      <c r="L229" s="5"/>
      <c r="M229" s="5"/>
    </row>
    <row r="230" spans="4:13" x14ac:dyDescent="0.35">
      <c r="D230" s="5"/>
      <c r="E230" s="5"/>
      <c r="F230" s="129" t="s">
        <v>1216</v>
      </c>
      <c r="G230" s="145" t="s">
        <v>1010</v>
      </c>
      <c r="H230" s="129"/>
      <c r="I230" s="145"/>
      <c r="J230" s="5"/>
      <c r="K230" s="5"/>
      <c r="L230" s="5"/>
      <c r="M230" s="5"/>
    </row>
    <row r="231" spans="4:13" x14ac:dyDescent="0.35">
      <c r="D231" s="5"/>
      <c r="E231" s="5"/>
      <c r="F231" s="129" t="s">
        <v>1217</v>
      </c>
      <c r="G231" s="145" t="s">
        <v>776</v>
      </c>
      <c r="H231" s="129"/>
      <c r="I231" s="145"/>
      <c r="J231" s="5"/>
      <c r="K231" s="5"/>
      <c r="L231" s="5"/>
      <c r="M231" s="5"/>
    </row>
    <row r="232" spans="4:13" x14ac:dyDescent="0.35">
      <c r="D232" s="5"/>
      <c r="E232" s="5"/>
      <c r="F232" s="129" t="s">
        <v>1218</v>
      </c>
      <c r="G232" s="145" t="s">
        <v>1344</v>
      </c>
      <c r="H232" s="129"/>
      <c r="I232" s="145"/>
      <c r="J232" s="5"/>
      <c r="K232" s="5"/>
      <c r="L232" s="5"/>
      <c r="M232" s="5"/>
    </row>
    <row r="233" spans="4:13" x14ac:dyDescent="0.35">
      <c r="D233" s="5"/>
      <c r="E233" s="5"/>
      <c r="F233" s="129" t="s">
        <v>1219</v>
      </c>
      <c r="G233" s="145" t="s">
        <v>1345</v>
      </c>
      <c r="H233" s="129"/>
      <c r="I233" s="145"/>
      <c r="J233" s="5"/>
      <c r="K233" s="5"/>
      <c r="L233" s="5"/>
      <c r="M233" s="5"/>
    </row>
    <row r="234" spans="4:13" x14ac:dyDescent="0.35">
      <c r="D234" s="5"/>
      <c r="E234" s="5"/>
      <c r="F234" s="129" t="s">
        <v>1220</v>
      </c>
      <c r="G234" s="145" t="s">
        <v>777</v>
      </c>
      <c r="H234" s="129"/>
      <c r="I234" s="145"/>
      <c r="J234" s="5"/>
      <c r="K234" s="5"/>
      <c r="L234" s="5"/>
      <c r="M234" s="5"/>
    </row>
    <row r="235" spans="4:13" x14ac:dyDescent="0.35">
      <c r="D235" s="5"/>
      <c r="E235" s="5"/>
      <c r="F235" s="129" t="s">
        <v>1221</v>
      </c>
      <c r="G235" s="145" t="s">
        <v>778</v>
      </c>
      <c r="H235" s="129"/>
      <c r="I235" s="145"/>
      <c r="J235" s="5"/>
      <c r="K235" s="5"/>
      <c r="L235" s="5"/>
      <c r="M235" s="5"/>
    </row>
    <row r="236" spans="4:13" x14ac:dyDescent="0.35">
      <c r="D236" s="5"/>
      <c r="E236" s="5"/>
      <c r="F236" s="129" t="s">
        <v>1486</v>
      </c>
      <c r="G236" s="145" t="s">
        <v>1346</v>
      </c>
      <c r="H236" s="129" t="s">
        <v>1432</v>
      </c>
      <c r="I236" s="145" t="s">
        <v>1460</v>
      </c>
      <c r="J236" s="5"/>
      <c r="K236" s="5"/>
      <c r="L236" s="5"/>
      <c r="M236" s="5"/>
    </row>
    <row r="237" spans="4:13" x14ac:dyDescent="0.35">
      <c r="D237" s="5"/>
      <c r="E237" s="5"/>
      <c r="F237" s="129" t="s">
        <v>1222</v>
      </c>
      <c r="G237" s="145" t="s">
        <v>1347</v>
      </c>
      <c r="H237" s="129"/>
      <c r="I237" s="145"/>
      <c r="J237" s="5"/>
      <c r="K237" s="5"/>
      <c r="L237" s="5"/>
      <c r="M237" s="5"/>
    </row>
    <row r="238" spans="4:13" x14ac:dyDescent="0.35">
      <c r="D238" s="5"/>
      <c r="E238" s="5"/>
      <c r="F238" s="129" t="s">
        <v>1223</v>
      </c>
      <c r="G238" s="145" t="s">
        <v>780</v>
      </c>
      <c r="H238" s="129"/>
      <c r="I238" s="145"/>
      <c r="J238" s="5"/>
      <c r="K238" s="5"/>
      <c r="L238" s="5"/>
      <c r="M238" s="5"/>
    </row>
    <row r="239" spans="4:13" x14ac:dyDescent="0.35">
      <c r="D239" s="5"/>
      <c r="E239" s="5"/>
      <c r="F239" s="129" t="s">
        <v>1224</v>
      </c>
      <c r="G239" s="145" t="s">
        <v>1387</v>
      </c>
      <c r="H239" s="129"/>
      <c r="I239" s="145"/>
      <c r="J239" s="5"/>
      <c r="K239" s="5"/>
      <c r="L239" s="5"/>
      <c r="M239" s="5"/>
    </row>
    <row r="240" spans="4:13" x14ac:dyDescent="0.35">
      <c r="D240" s="5"/>
      <c r="E240" s="5"/>
      <c r="F240" s="129" t="s">
        <v>1225</v>
      </c>
      <c r="G240" s="145" t="s">
        <v>1348</v>
      </c>
      <c r="H240" s="129"/>
      <c r="I240" s="145"/>
      <c r="J240" s="5"/>
      <c r="K240" s="5"/>
      <c r="L240" s="5"/>
      <c r="M240" s="5"/>
    </row>
    <row r="241" spans="4:13" x14ac:dyDescent="0.35">
      <c r="D241" s="5"/>
      <c r="E241" s="5"/>
      <c r="F241" s="129" t="s">
        <v>1226</v>
      </c>
      <c r="G241" s="145" t="s">
        <v>782</v>
      </c>
      <c r="H241" s="129"/>
      <c r="I241" s="145"/>
      <c r="J241" s="5"/>
      <c r="K241" s="5"/>
      <c r="L241" s="5"/>
      <c r="M241" s="5"/>
    </row>
    <row r="242" spans="4:13" x14ac:dyDescent="0.35">
      <c r="D242" s="5"/>
      <c r="E242" s="5"/>
      <c r="F242" s="129" t="s">
        <v>1227</v>
      </c>
      <c r="G242" s="145" t="s">
        <v>1349</v>
      </c>
      <c r="H242" s="129"/>
      <c r="I242" s="145"/>
      <c r="J242" s="5"/>
      <c r="K242" s="5"/>
      <c r="L242" s="5"/>
      <c r="M242" s="5"/>
    </row>
    <row r="243" spans="4:13" x14ac:dyDescent="0.35">
      <c r="D243" s="5"/>
      <c r="E243" s="5"/>
      <c r="F243" s="129" t="s">
        <v>1228</v>
      </c>
      <c r="G243" s="145" t="s">
        <v>1350</v>
      </c>
      <c r="H243" s="129"/>
      <c r="I243" s="145"/>
      <c r="J243" s="5"/>
      <c r="K243" s="5"/>
      <c r="L243" s="5"/>
      <c r="M243" s="5"/>
    </row>
    <row r="244" spans="4:13" x14ac:dyDescent="0.35">
      <c r="D244" s="5"/>
      <c r="E244" s="5"/>
      <c r="F244" s="129" t="s">
        <v>1229</v>
      </c>
      <c r="G244" s="145" t="s">
        <v>1351</v>
      </c>
      <c r="H244" s="129"/>
      <c r="I244" s="145"/>
      <c r="J244" s="5"/>
      <c r="K244" s="5"/>
      <c r="L244" s="5"/>
      <c r="M244" s="5"/>
    </row>
    <row r="245" spans="4:13" x14ac:dyDescent="0.35">
      <c r="D245" s="5"/>
      <c r="E245" s="5"/>
      <c r="F245" s="129" t="s">
        <v>1230</v>
      </c>
      <c r="G245" s="145" t="s">
        <v>1352</v>
      </c>
      <c r="H245" s="129"/>
      <c r="I245" s="145"/>
      <c r="J245" s="5"/>
      <c r="K245" s="5"/>
      <c r="L245" s="5"/>
      <c r="M245" s="5"/>
    </row>
    <row r="246" spans="4:13" x14ac:dyDescent="0.35">
      <c r="D246" s="5"/>
      <c r="E246" s="5"/>
      <c r="F246" s="129" t="s">
        <v>1231</v>
      </c>
      <c r="G246" s="145" t="s">
        <v>783</v>
      </c>
      <c r="H246" s="129"/>
      <c r="I246" s="145"/>
      <c r="J246" s="5"/>
      <c r="K246" s="5"/>
      <c r="L246" s="5"/>
      <c r="M246" s="5"/>
    </row>
    <row r="247" spans="4:13" x14ac:dyDescent="0.35">
      <c r="D247" s="5"/>
      <c r="E247" s="5"/>
      <c r="F247" s="129" t="s">
        <v>1232</v>
      </c>
      <c r="G247" s="145" t="s">
        <v>784</v>
      </c>
      <c r="H247" s="129"/>
      <c r="I247" s="145"/>
      <c r="J247" s="5"/>
      <c r="K247" s="5"/>
      <c r="L247" s="5"/>
      <c r="M247" s="5"/>
    </row>
    <row r="248" spans="4:13" x14ac:dyDescent="0.35">
      <c r="D248" s="5"/>
      <c r="E248" s="5"/>
      <c r="F248" s="129" t="s">
        <v>1233</v>
      </c>
      <c r="G248" s="145" t="s">
        <v>1353</v>
      </c>
      <c r="H248" s="129"/>
      <c r="I248" s="145"/>
      <c r="J248" s="5"/>
      <c r="K248" s="5"/>
      <c r="L248" s="5"/>
      <c r="M248" s="5"/>
    </row>
    <row r="249" spans="4:13" x14ac:dyDescent="0.35">
      <c r="D249" s="5"/>
      <c r="E249" s="5"/>
      <c r="F249" s="129" t="s">
        <v>1234</v>
      </c>
      <c r="G249" s="145" t="s">
        <v>1354</v>
      </c>
      <c r="H249" s="129"/>
      <c r="I249" s="145"/>
      <c r="J249" s="5"/>
      <c r="K249" s="5"/>
      <c r="L249" s="5"/>
      <c r="M249" s="5"/>
    </row>
    <row r="250" spans="4:13" x14ac:dyDescent="0.35">
      <c r="D250" s="5"/>
      <c r="E250" s="5"/>
      <c r="F250" s="129" t="s">
        <v>1235</v>
      </c>
      <c r="G250" s="145" t="s">
        <v>785</v>
      </c>
      <c r="H250" s="129"/>
      <c r="I250" s="145"/>
      <c r="J250" s="5"/>
      <c r="K250" s="5"/>
      <c r="L250" s="5"/>
      <c r="M250" s="5"/>
    </row>
    <row r="251" spans="4:13" x14ac:dyDescent="0.35">
      <c r="D251" s="5"/>
      <c r="E251" s="5"/>
      <c r="F251" s="129" t="s">
        <v>1236</v>
      </c>
      <c r="G251" s="145" t="s">
        <v>786</v>
      </c>
      <c r="H251" s="129"/>
      <c r="I251" s="145"/>
      <c r="J251" s="5"/>
      <c r="K251" s="5"/>
      <c r="L251" s="5"/>
      <c r="M251" s="5"/>
    </row>
    <row r="252" spans="4:13" x14ac:dyDescent="0.35">
      <c r="D252" s="5"/>
      <c r="E252" s="5"/>
      <c r="F252" s="129" t="s">
        <v>1237</v>
      </c>
      <c r="G252" s="145" t="s">
        <v>787</v>
      </c>
      <c r="H252" s="129"/>
      <c r="I252" s="145"/>
      <c r="J252" s="5"/>
      <c r="K252" s="5"/>
      <c r="L252" s="5"/>
      <c r="M252" s="5"/>
    </row>
    <row r="253" spans="4:13" x14ac:dyDescent="0.35">
      <c r="D253" s="5"/>
      <c r="E253" s="5"/>
      <c r="F253" s="129" t="s">
        <v>1238</v>
      </c>
      <c r="G253" s="145" t="s">
        <v>788</v>
      </c>
      <c r="H253" s="129"/>
      <c r="I253" s="145"/>
      <c r="J253" s="5"/>
      <c r="K253" s="5"/>
      <c r="L253" s="5"/>
      <c r="M253" s="5"/>
    </row>
    <row r="254" spans="4:13" x14ac:dyDescent="0.35">
      <c r="D254" s="5"/>
      <c r="E254" s="5"/>
      <c r="F254" s="129" t="s">
        <v>1239</v>
      </c>
      <c r="G254" s="145" t="s">
        <v>1355</v>
      </c>
      <c r="H254" s="129"/>
      <c r="I254" s="145"/>
      <c r="J254" s="5"/>
      <c r="K254" s="5"/>
      <c r="L254" s="5"/>
      <c r="M254" s="5"/>
    </row>
    <row r="255" spans="4:13" x14ac:dyDescent="0.35">
      <c r="D255" s="5"/>
      <c r="E255" s="5"/>
      <c r="F255" s="129" t="s">
        <v>1487</v>
      </c>
      <c r="G255" s="145" t="s">
        <v>1356</v>
      </c>
      <c r="H255" s="129" t="s">
        <v>1433</v>
      </c>
      <c r="I255" s="145" t="s">
        <v>1456</v>
      </c>
      <c r="J255" s="5"/>
      <c r="K255" s="5"/>
      <c r="L255" s="5"/>
      <c r="M255" s="5"/>
    </row>
    <row r="256" spans="4:13" x14ac:dyDescent="0.35">
      <c r="D256" s="5"/>
      <c r="E256" s="5"/>
      <c r="F256" s="129" t="s">
        <v>1240</v>
      </c>
      <c r="G256" s="145" t="s">
        <v>1357</v>
      </c>
      <c r="H256" s="129"/>
      <c r="I256" s="145"/>
      <c r="J256" s="5"/>
      <c r="K256" s="5"/>
      <c r="L256" s="5"/>
      <c r="M256" s="5"/>
    </row>
    <row r="257" spans="4:13" x14ac:dyDescent="0.35">
      <c r="D257" s="5"/>
      <c r="E257" s="5"/>
      <c r="F257" s="129" t="s">
        <v>1241</v>
      </c>
      <c r="G257" s="145" t="s">
        <v>790</v>
      </c>
      <c r="H257" s="129"/>
      <c r="I257" s="145"/>
      <c r="J257" s="5"/>
      <c r="K257" s="5"/>
      <c r="L257" s="5"/>
      <c r="M257" s="5"/>
    </row>
    <row r="258" spans="4:13" x14ac:dyDescent="0.35">
      <c r="D258" s="5"/>
      <c r="E258" s="5"/>
      <c r="F258" s="129" t="s">
        <v>1242</v>
      </c>
      <c r="G258" s="145" t="s">
        <v>791</v>
      </c>
      <c r="H258" s="129"/>
      <c r="I258" s="145"/>
      <c r="J258" s="5"/>
      <c r="K258" s="5"/>
      <c r="L258" s="5"/>
      <c r="M258" s="5"/>
    </row>
    <row r="259" spans="4:13" x14ac:dyDescent="0.35">
      <c r="D259" s="5"/>
      <c r="E259" s="5"/>
      <c r="F259" s="129" t="s">
        <v>1243</v>
      </c>
      <c r="G259" s="145" t="s">
        <v>792</v>
      </c>
      <c r="H259" s="129"/>
      <c r="I259" s="145"/>
      <c r="J259" s="5"/>
      <c r="K259" s="5"/>
      <c r="L259" s="5"/>
      <c r="M259" s="5"/>
    </row>
    <row r="260" spans="4:13" x14ac:dyDescent="0.35">
      <c r="D260" s="5"/>
      <c r="E260" s="5"/>
      <c r="F260" s="129" t="s">
        <v>1244</v>
      </c>
      <c r="G260" s="145" t="s">
        <v>793</v>
      </c>
      <c r="H260" s="129"/>
      <c r="I260" s="145"/>
      <c r="J260" s="5"/>
      <c r="K260" s="5"/>
      <c r="L260" s="5"/>
      <c r="M260" s="5"/>
    </row>
    <row r="261" spans="4:13" x14ac:dyDescent="0.35">
      <c r="D261" s="5"/>
      <c r="E261" s="5"/>
      <c r="F261" s="129" t="s">
        <v>1488</v>
      </c>
      <c r="G261" s="145" t="s">
        <v>1358</v>
      </c>
      <c r="H261" s="129" t="s">
        <v>1434</v>
      </c>
      <c r="I261" s="145" t="s">
        <v>1461</v>
      </c>
      <c r="J261" s="5"/>
      <c r="K261" s="5"/>
      <c r="L261" s="5"/>
      <c r="M261" s="5"/>
    </row>
    <row r="262" spans="4:13" x14ac:dyDescent="0.35">
      <c r="D262" s="5"/>
      <c r="E262" s="5"/>
      <c r="F262" s="129" t="s">
        <v>1245</v>
      </c>
      <c r="G262" s="145" t="s">
        <v>1359</v>
      </c>
      <c r="H262" s="129"/>
      <c r="I262" s="145"/>
      <c r="J262" s="5"/>
      <c r="K262" s="5"/>
      <c r="L262" s="5"/>
      <c r="M262" s="5"/>
    </row>
    <row r="263" spans="4:13" x14ac:dyDescent="0.35">
      <c r="D263" s="5"/>
      <c r="E263" s="5"/>
      <c r="F263" s="129" t="s">
        <v>412</v>
      </c>
      <c r="G263" s="145" t="s">
        <v>794</v>
      </c>
      <c r="H263" s="129"/>
      <c r="I263" s="145"/>
      <c r="J263" s="5"/>
      <c r="K263" s="5"/>
      <c r="L263" s="5"/>
      <c r="M263" s="5"/>
    </row>
    <row r="264" spans="4:13" x14ac:dyDescent="0.35">
      <c r="D264" s="5"/>
      <c r="E264" s="5"/>
      <c r="F264" s="129" t="s">
        <v>1246</v>
      </c>
      <c r="G264" s="145" t="s">
        <v>795</v>
      </c>
      <c r="H264" s="129"/>
      <c r="I264" s="145"/>
      <c r="J264" s="5"/>
      <c r="K264" s="5"/>
      <c r="L264" s="5"/>
      <c r="M264" s="5"/>
    </row>
    <row r="265" spans="4:13" x14ac:dyDescent="0.35">
      <c r="D265" s="5"/>
      <c r="E265" s="5"/>
      <c r="F265" s="129" t="s">
        <v>1247</v>
      </c>
      <c r="G265" s="145" t="s">
        <v>796</v>
      </c>
      <c r="H265" s="129"/>
      <c r="I265" s="145"/>
      <c r="J265" s="5"/>
      <c r="K265" s="5"/>
      <c r="L265" s="5"/>
      <c r="M265" s="5"/>
    </row>
    <row r="266" spans="4:13" x14ac:dyDescent="0.35">
      <c r="D266" s="5"/>
      <c r="E266" s="5"/>
      <c r="F266" s="129" t="s">
        <v>1248</v>
      </c>
      <c r="G266" s="145" t="s">
        <v>1360</v>
      </c>
      <c r="H266" s="129"/>
      <c r="I266" s="145"/>
      <c r="J266" s="5"/>
      <c r="K266" s="5"/>
      <c r="L266" s="5"/>
      <c r="M266" s="5"/>
    </row>
    <row r="267" spans="4:13" x14ac:dyDescent="0.35">
      <c r="D267" s="5"/>
      <c r="E267" s="5"/>
      <c r="F267" s="129" t="s">
        <v>1249</v>
      </c>
      <c r="G267" s="145" t="s">
        <v>1361</v>
      </c>
      <c r="H267" s="129"/>
      <c r="I267" s="145"/>
      <c r="J267" s="5"/>
      <c r="K267" s="5"/>
      <c r="L267" s="5"/>
      <c r="M267" s="5"/>
    </row>
    <row r="268" spans="4:13" x14ac:dyDescent="0.35">
      <c r="D268" s="5"/>
      <c r="E268" s="5"/>
      <c r="F268" s="129" t="s">
        <v>1250</v>
      </c>
      <c r="G268" s="145" t="s">
        <v>797</v>
      </c>
      <c r="H268" s="129"/>
      <c r="I268" s="145"/>
      <c r="J268" s="5"/>
      <c r="K268" s="5"/>
      <c r="L268" s="5"/>
      <c r="M268" s="5"/>
    </row>
    <row r="269" spans="4:13" x14ac:dyDescent="0.35">
      <c r="D269" s="5"/>
      <c r="E269" s="5"/>
      <c r="F269" s="129" t="s">
        <v>1489</v>
      </c>
      <c r="G269" s="145" t="s">
        <v>1362</v>
      </c>
      <c r="H269" s="129" t="s">
        <v>1435</v>
      </c>
      <c r="I269" s="145" t="s">
        <v>1462</v>
      </c>
      <c r="J269" s="5"/>
      <c r="K269" s="5"/>
      <c r="L269" s="5"/>
      <c r="M269" s="5"/>
    </row>
    <row r="270" spans="4:13" x14ac:dyDescent="0.35">
      <c r="D270" s="5"/>
      <c r="E270" s="5"/>
      <c r="F270" s="129" t="s">
        <v>1251</v>
      </c>
      <c r="G270" s="145" t="s">
        <v>1363</v>
      </c>
      <c r="H270" s="129"/>
      <c r="I270" s="145"/>
      <c r="J270" s="5"/>
      <c r="K270" s="5"/>
      <c r="L270" s="5"/>
      <c r="M270" s="5"/>
    </row>
    <row r="271" spans="4:13" x14ac:dyDescent="0.35">
      <c r="D271" s="5"/>
      <c r="E271" s="5"/>
      <c r="F271" s="129" t="s">
        <v>1252</v>
      </c>
      <c r="G271" s="145" t="s">
        <v>1364</v>
      </c>
      <c r="H271" s="129"/>
      <c r="I271" s="145"/>
      <c r="J271" s="5"/>
      <c r="K271" s="5"/>
      <c r="L271" s="5"/>
      <c r="M271" s="5"/>
    </row>
    <row r="272" spans="4:13" x14ac:dyDescent="0.35">
      <c r="D272" s="5"/>
      <c r="E272" s="5"/>
      <c r="F272" s="129" t="s">
        <v>1253</v>
      </c>
      <c r="G272" s="145" t="s">
        <v>798</v>
      </c>
      <c r="H272" s="129"/>
      <c r="I272" s="145"/>
      <c r="J272" s="5"/>
      <c r="K272" s="5"/>
      <c r="L272" s="5"/>
      <c r="M272" s="5"/>
    </row>
    <row r="273" spans="4:13" x14ac:dyDescent="0.35">
      <c r="D273" s="5"/>
      <c r="E273" s="5"/>
      <c r="F273" s="129" t="s">
        <v>1490</v>
      </c>
      <c r="G273" s="145" t="s">
        <v>1365</v>
      </c>
      <c r="H273" s="129" t="s">
        <v>1436</v>
      </c>
      <c r="I273" s="145" t="s">
        <v>1460</v>
      </c>
      <c r="J273" s="5"/>
      <c r="K273" s="5"/>
      <c r="L273" s="5"/>
      <c r="M273" s="5"/>
    </row>
    <row r="274" spans="4:13" x14ac:dyDescent="0.35">
      <c r="D274" s="5"/>
      <c r="E274" s="5"/>
      <c r="F274" s="129" t="s">
        <v>1254</v>
      </c>
      <c r="G274" s="145" t="s">
        <v>799</v>
      </c>
      <c r="H274" s="129"/>
      <c r="I274" s="145"/>
      <c r="J274" s="5"/>
      <c r="K274" s="5"/>
      <c r="L274" s="5"/>
      <c r="M274" s="5"/>
    </row>
    <row r="275" spans="4:13" x14ac:dyDescent="0.35">
      <c r="D275" s="5"/>
      <c r="E275" s="5"/>
      <c r="F275" s="129" t="s">
        <v>1495</v>
      </c>
      <c r="G275" s="145" t="s">
        <v>1366</v>
      </c>
      <c r="H275" s="129" t="s">
        <v>1437</v>
      </c>
      <c r="I275" s="145" t="s">
        <v>1451</v>
      </c>
      <c r="J275" s="5"/>
      <c r="K275" s="5"/>
      <c r="L275" s="5"/>
      <c r="M275" s="5"/>
    </row>
    <row r="276" spans="4:13" x14ac:dyDescent="0.35">
      <c r="D276" s="5"/>
      <c r="E276" s="5"/>
      <c r="F276" s="129" t="s">
        <v>1255</v>
      </c>
      <c r="G276" s="145" t="s">
        <v>1367</v>
      </c>
      <c r="H276" s="129"/>
      <c r="I276" s="145"/>
      <c r="J276" s="5"/>
      <c r="K276" s="5"/>
      <c r="L276" s="5"/>
      <c r="M276" s="5"/>
    </row>
    <row r="277" spans="4:13" x14ac:dyDescent="0.35">
      <c r="D277" s="5"/>
      <c r="E277" s="5"/>
      <c r="F277" s="129" t="s">
        <v>405</v>
      </c>
      <c r="G277" s="145" t="s">
        <v>1368</v>
      </c>
      <c r="H277" s="129"/>
      <c r="I277" s="145"/>
      <c r="J277" s="5"/>
      <c r="K277" s="5"/>
      <c r="L277" s="5"/>
      <c r="M277" s="5"/>
    </row>
    <row r="278" spans="4:13" x14ac:dyDescent="0.35">
      <c r="D278" s="5"/>
      <c r="E278" s="5"/>
      <c r="F278" s="129" t="s">
        <v>1496</v>
      </c>
      <c r="G278" s="145" t="s">
        <v>1369</v>
      </c>
      <c r="H278" s="129" t="s">
        <v>1438</v>
      </c>
      <c r="I278" s="145" t="s">
        <v>1449</v>
      </c>
      <c r="J278" s="5"/>
      <c r="K278" s="5"/>
      <c r="L278" s="5"/>
      <c r="M278" s="5"/>
    </row>
    <row r="279" spans="4:13" x14ac:dyDescent="0.35">
      <c r="D279" s="5"/>
      <c r="E279" s="5"/>
      <c r="F279" s="129" t="s">
        <v>1256</v>
      </c>
      <c r="G279" s="145" t="s">
        <v>805</v>
      </c>
      <c r="H279" s="129"/>
      <c r="I279" s="145"/>
      <c r="J279" s="5"/>
      <c r="K279" s="5"/>
      <c r="L279" s="5"/>
      <c r="M279" s="5"/>
    </row>
    <row r="280" spans="4:13" x14ac:dyDescent="0.35">
      <c r="D280" s="5"/>
      <c r="E280" s="5"/>
      <c r="F280" s="129" t="s">
        <v>1373</v>
      </c>
      <c r="G280" s="145" t="s">
        <v>1372</v>
      </c>
      <c r="H280" s="129"/>
      <c r="I280" s="145"/>
      <c r="J280" s="5"/>
      <c r="K280" s="5"/>
      <c r="L280" s="5"/>
      <c r="M280" s="5"/>
    </row>
    <row r="281" spans="4:13" x14ac:dyDescent="0.35">
      <c r="D281" s="5"/>
      <c r="E281" s="5"/>
      <c r="F281" s="129" t="s">
        <v>1257</v>
      </c>
      <c r="G281" s="145" t="s">
        <v>806</v>
      </c>
      <c r="H281" s="129"/>
      <c r="I281" s="145"/>
      <c r="J281" s="5"/>
      <c r="K281" s="5"/>
      <c r="L281" s="5"/>
      <c r="M281" s="5"/>
    </row>
    <row r="282" spans="4:13" x14ac:dyDescent="0.35">
      <c r="D282" s="5"/>
      <c r="E282" s="5"/>
      <c r="F282" s="129" t="s">
        <v>1258</v>
      </c>
      <c r="G282" s="145" t="s">
        <v>807</v>
      </c>
      <c r="H282" s="129"/>
      <c r="I282" s="145"/>
      <c r="J282" s="5"/>
      <c r="K282" s="5"/>
      <c r="L282" s="5"/>
      <c r="M282" s="5"/>
    </row>
    <row r="283" spans="4:13" x14ac:dyDescent="0.35">
      <c r="D283" s="5"/>
      <c r="E283" s="5"/>
      <c r="F283" s="129" t="s">
        <v>1259</v>
      </c>
      <c r="G283" s="145" t="s">
        <v>1370</v>
      </c>
      <c r="H283" s="129"/>
      <c r="I283" s="145"/>
      <c r="J283" s="5"/>
      <c r="K283" s="5"/>
      <c r="L283" s="5"/>
      <c r="M283" s="5"/>
    </row>
    <row r="284" spans="4:13" x14ac:dyDescent="0.35">
      <c r="D284" s="5"/>
      <c r="E284" s="5"/>
      <c r="F284" s="82" t="s">
        <v>1409</v>
      </c>
      <c r="G284" s="105" t="s">
        <v>1377</v>
      </c>
      <c r="H284" s="82" t="s">
        <v>3153</v>
      </c>
      <c r="I284" s="105"/>
      <c r="J284" s="5"/>
      <c r="K284" s="5"/>
      <c r="L284" s="5"/>
      <c r="M284" s="5"/>
    </row>
    <row r="285" spans="4:13" x14ac:dyDescent="0.35">
      <c r="D285" s="5"/>
      <c r="E285" s="5"/>
      <c r="F285" s="82" t="s">
        <v>1378</v>
      </c>
      <c r="G285" s="105" t="s">
        <v>1379</v>
      </c>
      <c r="H285" s="82"/>
      <c r="I285" s="105"/>
      <c r="J285" s="5"/>
      <c r="K285" s="5"/>
      <c r="L285" s="5"/>
      <c r="M285" s="5"/>
    </row>
    <row r="286" spans="4:13" x14ac:dyDescent="0.35">
      <c r="D286" s="5"/>
      <c r="E286" s="5"/>
      <c r="F286" s="82" t="s">
        <v>1407</v>
      </c>
      <c r="G286" s="105" t="s">
        <v>1380</v>
      </c>
      <c r="H286" s="82" t="s">
        <v>3153</v>
      </c>
      <c r="I286" s="105"/>
      <c r="J286" s="5"/>
      <c r="K286" s="5"/>
      <c r="L286" s="5"/>
      <c r="M286" s="5"/>
    </row>
    <row r="287" spans="4:13" x14ac:dyDescent="0.35">
      <c r="D287" s="5"/>
      <c r="E287" s="5"/>
      <c r="F287" s="82" t="s">
        <v>1408</v>
      </c>
      <c r="G287" s="105" t="s">
        <v>1381</v>
      </c>
      <c r="H287" s="82" t="s">
        <v>3153</v>
      </c>
      <c r="I287" s="105"/>
      <c r="J287" s="5"/>
      <c r="K287" s="5"/>
      <c r="L287" s="5"/>
      <c r="M287" s="5"/>
    </row>
    <row r="288" spans="4:13" x14ac:dyDescent="0.35">
      <c r="D288" s="5"/>
      <c r="E288" s="5"/>
      <c r="F288" s="82" t="s">
        <v>1385</v>
      </c>
      <c r="G288" s="105" t="s">
        <v>1386</v>
      </c>
      <c r="H288" s="82"/>
      <c r="I288" s="105"/>
      <c r="J288" s="5"/>
      <c r="K288" s="5"/>
      <c r="L288" s="5"/>
      <c r="M288" s="5"/>
    </row>
    <row r="289" spans="4:13" x14ac:dyDescent="0.35">
      <c r="D289" s="5"/>
      <c r="E289" s="5"/>
      <c r="F289" s="82" t="s">
        <v>2782</v>
      </c>
      <c r="G289" s="105" t="s">
        <v>1625</v>
      </c>
      <c r="H289" s="82" t="s">
        <v>3153</v>
      </c>
      <c r="I289" s="105"/>
      <c r="J289" s="5"/>
      <c r="K289" s="5"/>
      <c r="L289" s="5"/>
      <c r="M289" s="5"/>
    </row>
    <row r="290" spans="4:13" x14ac:dyDescent="0.35">
      <c r="D290" s="5"/>
      <c r="E290" s="5"/>
      <c r="F290" s="35"/>
      <c r="G290" s="5"/>
      <c r="H290" s="35"/>
      <c r="I290" s="148"/>
      <c r="J290" s="5"/>
      <c r="K290" s="5"/>
      <c r="L290" s="5"/>
      <c r="M290" s="5"/>
    </row>
    <row r="291" spans="4:13" x14ac:dyDescent="0.35">
      <c r="D291" s="5"/>
      <c r="E291" s="5"/>
      <c r="F291" s="35"/>
      <c r="G291" s="5"/>
      <c r="H291" s="35"/>
      <c r="I291" s="148"/>
      <c r="J291" s="5"/>
      <c r="K291" s="5"/>
      <c r="L291" s="5"/>
      <c r="M291" s="5"/>
    </row>
    <row r="292" spans="4:13" x14ac:dyDescent="0.35">
      <c r="D292" s="5"/>
      <c r="E292" s="5"/>
      <c r="F292" s="35"/>
      <c r="G292" s="5"/>
      <c r="H292" s="35"/>
      <c r="I292" s="148"/>
      <c r="J292" s="5"/>
      <c r="K292" s="5"/>
      <c r="L292" s="5"/>
      <c r="M292" s="5"/>
    </row>
    <row r="293" spans="4:13" x14ac:dyDescent="0.35">
      <c r="D293" s="5"/>
      <c r="E293" s="5"/>
      <c r="F293" s="35"/>
      <c r="G293" s="5"/>
      <c r="H293" s="35"/>
      <c r="I293" s="148"/>
      <c r="J293" s="5"/>
      <c r="K293" s="5"/>
      <c r="L293" s="5"/>
      <c r="M293" s="5"/>
    </row>
    <row r="294" spans="4:13" x14ac:dyDescent="0.35">
      <c r="D294" s="5"/>
      <c r="E294" s="5"/>
      <c r="F294" s="35"/>
      <c r="G294" s="5"/>
      <c r="H294" s="35"/>
      <c r="I294" s="148"/>
      <c r="J294" s="5"/>
      <c r="K294" s="5"/>
      <c r="L294" s="5"/>
      <c r="M294" s="5"/>
    </row>
    <row r="295" spans="4:13" x14ac:dyDescent="0.35">
      <c r="D295" s="5"/>
      <c r="E295" s="5"/>
      <c r="F295" s="35"/>
      <c r="G295" s="5"/>
      <c r="H295" s="35"/>
      <c r="I295" s="148"/>
      <c r="J295" s="5"/>
      <c r="K295" s="5"/>
      <c r="L295" s="5"/>
      <c r="M295" s="5"/>
    </row>
    <row r="296" spans="4:13" x14ac:dyDescent="0.35">
      <c r="D296" s="5"/>
      <c r="E296" s="5"/>
      <c r="F296" s="35"/>
      <c r="G296" s="5"/>
      <c r="H296" s="35"/>
      <c r="I296" s="148"/>
      <c r="J296" s="5"/>
      <c r="K296" s="5"/>
      <c r="L296" s="5"/>
      <c r="M296" s="5"/>
    </row>
    <row r="297" spans="4:13" x14ac:dyDescent="0.35">
      <c r="D297" s="5"/>
      <c r="E297" s="5"/>
      <c r="F297" s="35"/>
      <c r="G297" s="5"/>
      <c r="H297" s="35"/>
      <c r="I297" s="148"/>
      <c r="J297" s="5"/>
      <c r="K297" s="5"/>
      <c r="L297" s="5"/>
      <c r="M297" s="5"/>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B1:EK55"/>
  <sheetViews>
    <sheetView zoomScale="80" zoomScaleNormal="80" workbookViewId="0">
      <selection activeCell="A4" sqref="A4"/>
    </sheetView>
  </sheetViews>
  <sheetFormatPr defaultColWidth="8.7265625" defaultRowHeight="14.5" x14ac:dyDescent="0.35"/>
  <cols>
    <col min="1" max="1" width="1.54296875" style="3" customWidth="1"/>
    <col min="2" max="2" width="37.1796875" style="3" customWidth="1"/>
    <col min="3" max="3" width="1.54296875" style="3" customWidth="1"/>
    <col min="4" max="4" width="45" style="3" bestFit="1" customWidth="1"/>
    <col min="5" max="5" width="1.54296875" style="3" customWidth="1"/>
    <col min="6" max="6" width="32.453125" style="3" bestFit="1" customWidth="1"/>
    <col min="7" max="7" width="1.54296875" style="3" customWidth="1"/>
    <col min="8" max="8" width="27.7265625" style="3" bestFit="1" customWidth="1"/>
    <col min="9" max="9" width="1.54296875" style="3" customWidth="1"/>
    <col min="10" max="10" width="28.26953125" style="3" customWidth="1"/>
    <col min="11" max="11" width="1.54296875" style="3" customWidth="1"/>
    <col min="12" max="12" width="24.54296875" style="3" bestFit="1" customWidth="1"/>
    <col min="13" max="13" width="1.54296875" style="3" customWidth="1"/>
    <col min="14" max="14" width="42" style="3" bestFit="1" customWidth="1"/>
    <col min="15" max="15" width="1.54296875" style="3" customWidth="1"/>
    <col min="16" max="16" width="26.7265625" style="3" customWidth="1"/>
    <col min="17" max="17" width="1.54296875" style="3" customWidth="1"/>
    <col min="18" max="18" width="30.81640625" style="3" bestFit="1" customWidth="1"/>
    <col min="19" max="19" width="1.54296875" style="3" customWidth="1"/>
    <col min="20" max="20" width="34.1796875" style="3" bestFit="1" customWidth="1"/>
    <col min="21" max="21" width="1.54296875" style="3" customWidth="1"/>
    <col min="22" max="22" width="42.1796875" style="3" bestFit="1" customWidth="1"/>
    <col min="23" max="23" width="1.54296875" style="3" customWidth="1"/>
    <col min="24" max="24" width="42.453125" style="3" bestFit="1" customWidth="1"/>
    <col min="25" max="25" width="1.54296875" style="3" customWidth="1"/>
    <col min="26" max="26" width="52.81640625" style="3" customWidth="1"/>
    <col min="27" max="27" width="1.54296875" style="3" customWidth="1"/>
    <col min="28" max="28" width="22.26953125" style="3" customWidth="1"/>
    <col min="29" max="29" width="1.54296875" style="3" customWidth="1"/>
    <col min="30" max="30" width="23.453125" style="3" bestFit="1" customWidth="1"/>
    <col min="31" max="31" width="1.54296875" style="3" customWidth="1"/>
    <col min="32" max="32" width="45.453125" style="3" customWidth="1"/>
    <col min="33" max="33" width="1.54296875" style="3" customWidth="1"/>
    <col min="34" max="34" width="29.1796875" style="3" customWidth="1"/>
    <col min="35" max="35" width="1.54296875" style="3" customWidth="1"/>
    <col min="36" max="36" width="24.453125" style="3" bestFit="1" customWidth="1"/>
    <col min="37" max="37" width="1.54296875" style="3" customWidth="1"/>
    <col min="38" max="38" width="37.7265625" style="3" bestFit="1" customWidth="1"/>
    <col min="39" max="39" width="1.54296875" style="3" customWidth="1"/>
    <col min="40" max="40" width="28" style="3" bestFit="1" customWidth="1"/>
    <col min="41" max="41" width="1.54296875" style="3" customWidth="1"/>
    <col min="42" max="42" width="24.54296875" style="3" bestFit="1" customWidth="1"/>
    <col min="43" max="43" width="1.54296875" style="3" customWidth="1"/>
    <col min="44" max="44" width="31" style="3" customWidth="1"/>
    <col min="45" max="45" width="1.54296875" style="3" customWidth="1"/>
    <col min="46" max="46" width="22.453125" style="3" customWidth="1"/>
    <col min="47" max="47" width="1.54296875" style="3" customWidth="1"/>
    <col min="48" max="48" width="24.81640625" style="3" customWidth="1"/>
    <col min="49" max="49" width="1.54296875" style="3" customWidth="1"/>
    <col min="50" max="50" width="29.1796875" style="3" bestFit="1" customWidth="1"/>
    <col min="51" max="51" width="1.54296875" style="3" customWidth="1"/>
    <col min="52" max="52" width="37" style="3" bestFit="1" customWidth="1"/>
    <col min="53" max="53" width="1.54296875" style="3" customWidth="1"/>
    <col min="54" max="54" width="25.1796875" style="3" customWidth="1"/>
    <col min="55" max="55" width="1.54296875" style="3" customWidth="1"/>
    <col min="56" max="56" width="42.81640625" style="3" bestFit="1" customWidth="1"/>
    <col min="57" max="57" width="1.54296875" style="3" customWidth="1"/>
    <col min="58" max="58" width="25" style="3" customWidth="1"/>
    <col min="59" max="59" width="1.54296875" style="3" customWidth="1"/>
    <col min="60" max="60" width="47.7265625" style="3" bestFit="1" customWidth="1"/>
    <col min="61" max="61" width="1.54296875" style="3" customWidth="1"/>
    <col min="62" max="62" width="24.7265625" style="3" customWidth="1"/>
    <col min="63" max="63" width="1.54296875" style="3" customWidth="1"/>
    <col min="64" max="64" width="24" style="3" customWidth="1"/>
    <col min="65" max="65" width="1.54296875" style="3" customWidth="1"/>
    <col min="66" max="66" width="43.7265625" style="3" bestFit="1" customWidth="1"/>
    <col min="67" max="67" width="1.54296875" style="3" customWidth="1"/>
    <col min="68" max="68" width="23.453125" style="3" bestFit="1" customWidth="1"/>
    <col min="69" max="69" width="1.54296875" style="3" customWidth="1"/>
    <col min="70" max="70" width="39.26953125" style="3" bestFit="1" customWidth="1"/>
    <col min="71" max="71" width="1.54296875" style="3" customWidth="1"/>
    <col min="72" max="72" width="25" style="3" bestFit="1" customWidth="1"/>
    <col min="73" max="73" width="1.54296875" style="3" customWidth="1"/>
    <col min="74" max="74" width="24.453125" style="3" customWidth="1"/>
    <col min="75" max="75" width="1.54296875" style="3" customWidth="1"/>
    <col min="76" max="76" width="28" style="3" bestFit="1" customWidth="1"/>
    <col min="77" max="77" width="1.54296875" style="3" customWidth="1"/>
    <col min="78" max="78" width="39.54296875" style="3" bestFit="1" customWidth="1"/>
    <col min="79" max="79" width="1.54296875" style="3" customWidth="1"/>
    <col min="80" max="80" width="33.7265625" style="3" bestFit="1" customWidth="1"/>
    <col min="81" max="81" width="1.54296875" style="3" customWidth="1"/>
    <col min="82" max="82" width="27.54296875" style="3" customWidth="1"/>
    <col min="83" max="83" width="1.54296875" style="3" customWidth="1"/>
    <col min="84" max="84" width="34.1796875" style="3" bestFit="1" customWidth="1"/>
    <col min="85" max="85" width="1.54296875" style="3" customWidth="1"/>
    <col min="86" max="86" width="30.81640625" style="3" bestFit="1" customWidth="1"/>
    <col min="87" max="87" width="1.54296875" style="3" customWidth="1"/>
    <col min="88" max="88" width="25.7265625" style="3" bestFit="1" customWidth="1"/>
    <col min="89" max="89" width="1.54296875" style="3" customWidth="1"/>
    <col min="90" max="90" width="27.7265625" style="3" customWidth="1"/>
    <col min="91" max="91" width="1.54296875" style="3" customWidth="1"/>
    <col min="92" max="92" width="30.26953125" style="3" bestFit="1" customWidth="1"/>
    <col min="93" max="93" width="1.54296875" style="3" customWidth="1"/>
    <col min="94" max="94" width="24.453125" style="3" bestFit="1" customWidth="1"/>
    <col min="95" max="95" width="1.54296875" style="3" customWidth="1"/>
    <col min="96" max="96" width="24.453125" style="3" customWidth="1"/>
    <col min="97" max="97" width="1.54296875" style="3" customWidth="1"/>
    <col min="98" max="98" width="48.1796875" style="3" bestFit="1" customWidth="1"/>
    <col min="99" max="99" width="97.81640625" style="3" customWidth="1"/>
    <col min="100" max="100" width="1.54296875" style="3" customWidth="1"/>
    <col min="101" max="101" width="65" style="3" bestFit="1" customWidth="1"/>
    <col min="102" max="102" width="1.54296875" style="3" customWidth="1"/>
    <col min="103" max="103" width="31.453125" style="3" bestFit="1" customWidth="1"/>
    <col min="104" max="104" width="1.54296875" style="3" customWidth="1"/>
    <col min="105" max="105" width="26.26953125" style="3" bestFit="1" customWidth="1"/>
    <col min="106" max="106" width="1.54296875" style="3" customWidth="1"/>
    <col min="107" max="107" width="24.453125" style="3" bestFit="1" customWidth="1"/>
    <col min="108" max="108" width="1.54296875" style="3" customWidth="1"/>
    <col min="109" max="109" width="31.453125" style="3" bestFit="1" customWidth="1"/>
    <col min="110" max="110" width="1.54296875" style="3" customWidth="1"/>
    <col min="111" max="111" width="18.7265625" style="3" bestFit="1" customWidth="1"/>
    <col min="112" max="112" width="1.54296875" style="3" customWidth="1"/>
    <col min="113" max="113" width="35.26953125" style="3" bestFit="1" customWidth="1"/>
    <col min="114" max="114" width="1.54296875" style="3" customWidth="1"/>
    <col min="115" max="115" width="34.453125" style="3" bestFit="1" customWidth="1"/>
    <col min="116" max="116" width="1.54296875" style="3" customWidth="1"/>
    <col min="117" max="117" width="30" style="3" bestFit="1" customWidth="1"/>
    <col min="118" max="118" width="1.54296875" style="3" customWidth="1"/>
    <col min="119" max="16384" width="8.7265625" style="3"/>
  </cols>
  <sheetData>
    <row r="1" spans="2:117" s="107" customFormat="1" x14ac:dyDescent="0.35">
      <c r="B1" s="107" t="s">
        <v>424</v>
      </c>
      <c r="D1" s="107" t="s">
        <v>23</v>
      </c>
      <c r="F1" s="107" t="s">
        <v>36</v>
      </c>
      <c r="H1" s="107" t="s">
        <v>1637</v>
      </c>
      <c r="J1" s="107" t="s">
        <v>1638</v>
      </c>
      <c r="L1" s="107" t="s">
        <v>30</v>
      </c>
      <c r="N1" s="107" t="s">
        <v>399</v>
      </c>
      <c r="P1" s="107" t="s">
        <v>39</v>
      </c>
      <c r="R1" s="107" t="s">
        <v>46</v>
      </c>
      <c r="T1" s="107" t="s">
        <v>24</v>
      </c>
      <c r="V1" s="107" t="s">
        <v>1641</v>
      </c>
      <c r="X1" s="107" t="s">
        <v>1642</v>
      </c>
      <c r="Z1" s="107" t="s">
        <v>397</v>
      </c>
      <c r="AB1" s="107" t="s">
        <v>417</v>
      </c>
      <c r="AD1" s="107" t="s">
        <v>28</v>
      </c>
      <c r="AF1" s="107" t="s">
        <v>1643</v>
      </c>
      <c r="AH1" s="107" t="s">
        <v>52</v>
      </c>
      <c r="AJ1" s="107" t="s">
        <v>33</v>
      </c>
      <c r="AL1" s="107" t="s">
        <v>31</v>
      </c>
      <c r="AN1" s="107" t="s">
        <v>50</v>
      </c>
      <c r="AP1" s="107" t="s">
        <v>32</v>
      </c>
      <c r="AR1" s="107" t="s">
        <v>27</v>
      </c>
      <c r="AT1" s="107" t="s">
        <v>44</v>
      </c>
      <c r="AV1" s="107" t="s">
        <v>34</v>
      </c>
      <c r="AX1" s="107" t="s">
        <v>51</v>
      </c>
      <c r="AZ1" s="107" t="s">
        <v>47</v>
      </c>
      <c r="BB1" s="107" t="s">
        <v>29</v>
      </c>
      <c r="BD1" s="107" t="s">
        <v>42</v>
      </c>
      <c r="BF1" s="107" t="s">
        <v>54</v>
      </c>
      <c r="BH1" s="107" t="s">
        <v>422</v>
      </c>
      <c r="BJ1" s="107" t="s">
        <v>53</v>
      </c>
      <c r="BL1" s="107" t="s">
        <v>45</v>
      </c>
      <c r="BN1" s="107" t="s">
        <v>49</v>
      </c>
      <c r="BP1" s="107" t="s">
        <v>439</v>
      </c>
      <c r="BR1" s="107" t="s">
        <v>38</v>
      </c>
      <c r="BT1" s="107" t="s">
        <v>37</v>
      </c>
      <c r="BV1" s="107" t="s">
        <v>2695</v>
      </c>
      <c r="BX1" s="107" t="s">
        <v>41</v>
      </c>
      <c r="BZ1" s="107" t="s">
        <v>40</v>
      </c>
      <c r="CB1" s="107" t="s">
        <v>48</v>
      </c>
      <c r="CD1" s="107" t="s">
        <v>18</v>
      </c>
      <c r="CF1" s="107" t="s">
        <v>403</v>
      </c>
      <c r="CH1" s="107" t="s">
        <v>2696</v>
      </c>
      <c r="CJ1" s="107" t="s">
        <v>2608</v>
      </c>
      <c r="CL1" s="107" t="s">
        <v>420</v>
      </c>
      <c r="CN1" s="107" t="s">
        <v>2489</v>
      </c>
      <c r="CP1" s="107" t="s">
        <v>1646</v>
      </c>
      <c r="CR1" s="107" t="s">
        <v>2503</v>
      </c>
      <c r="CT1" s="107" t="s">
        <v>2528</v>
      </c>
      <c r="CW1" s="107" t="s">
        <v>2688</v>
      </c>
      <c r="CY1" s="107" t="s">
        <v>1652</v>
      </c>
      <c r="DA1" s="107" t="s">
        <v>1831</v>
      </c>
      <c r="DC1" s="107" t="s">
        <v>1400</v>
      </c>
      <c r="DE1" s="107" t="s">
        <v>385</v>
      </c>
      <c r="DG1" s="107" t="s">
        <v>2689</v>
      </c>
      <c r="DI1" s="107" t="s">
        <v>1719</v>
      </c>
      <c r="DK1" s="107" t="s">
        <v>404</v>
      </c>
      <c r="DM1" s="107" t="s">
        <v>1597</v>
      </c>
    </row>
    <row r="2" spans="2:117" s="109" customFormat="1" ht="101.5" x14ac:dyDescent="0.35">
      <c r="B2" s="108" t="s">
        <v>3157</v>
      </c>
      <c r="D2" s="108" t="s">
        <v>2551</v>
      </c>
      <c r="F2" s="108" t="s">
        <v>2547</v>
      </c>
      <c r="H2" s="108" t="s">
        <v>2566</v>
      </c>
      <c r="J2" s="108" t="s">
        <v>2511</v>
      </c>
      <c r="N2" s="108" t="s">
        <v>2546</v>
      </c>
      <c r="P2" s="108" t="s">
        <v>2555</v>
      </c>
      <c r="T2" s="108" t="s">
        <v>2536</v>
      </c>
      <c r="V2" s="108" t="s">
        <v>2540</v>
      </c>
      <c r="X2" s="108" t="s">
        <v>2542</v>
      </c>
      <c r="AB2" s="108" t="s">
        <v>2509</v>
      </c>
      <c r="AD2" s="108" t="s">
        <v>2481</v>
      </c>
      <c r="AF2" s="108" t="s">
        <v>2485</v>
      </c>
      <c r="AH2" s="108" t="s">
        <v>2518</v>
      </c>
      <c r="AJ2" s="108" t="s">
        <v>2499</v>
      </c>
      <c r="AL2" s="108" t="s">
        <v>2495</v>
      </c>
      <c r="AN2" s="108" t="s">
        <v>2534</v>
      </c>
      <c r="AP2" s="108" t="s">
        <v>2497</v>
      </c>
      <c r="AR2" s="108" t="s">
        <v>2480</v>
      </c>
      <c r="AT2" s="108" t="s">
        <v>2561</v>
      </c>
      <c r="AV2" s="108" t="s">
        <v>2501</v>
      </c>
      <c r="AX2" s="108" t="s">
        <v>2538</v>
      </c>
      <c r="AZ2" s="108" t="s">
        <v>2568</v>
      </c>
      <c r="BB2" s="108" t="s">
        <v>2483</v>
      </c>
      <c r="BD2" s="108" t="s">
        <v>2532</v>
      </c>
      <c r="BF2" s="108" t="s">
        <v>2522</v>
      </c>
      <c r="BH2" s="108" t="s">
        <v>2564</v>
      </c>
      <c r="BJ2" s="108" t="s">
        <v>2520</v>
      </c>
      <c r="BL2" s="108" t="s">
        <v>2563</v>
      </c>
      <c r="BN2" s="108" t="s">
        <v>2572</v>
      </c>
      <c r="BR2" s="108" t="s">
        <v>2553</v>
      </c>
      <c r="BT2" s="108" t="s">
        <v>2549</v>
      </c>
      <c r="BV2" s="108" t="s">
        <v>2687</v>
      </c>
      <c r="BX2" s="108" t="s">
        <v>2559</v>
      </c>
      <c r="BZ2" s="108" t="s">
        <v>2557</v>
      </c>
      <c r="CB2" s="108" t="s">
        <v>2570</v>
      </c>
      <c r="CD2" s="108" t="s">
        <v>2514</v>
      </c>
      <c r="CL2" s="221" t="s">
        <v>2691</v>
      </c>
      <c r="CN2" s="108" t="s">
        <v>2493</v>
      </c>
      <c r="CR2" s="108" t="s">
        <v>2506</v>
      </c>
      <c r="CT2" s="108" t="s">
        <v>2529</v>
      </c>
      <c r="DA2" s="108" t="s">
        <v>2018</v>
      </c>
      <c r="DC2" s="221" t="s">
        <v>2715</v>
      </c>
      <c r="DG2" s="108" t="s">
        <v>2690</v>
      </c>
    </row>
    <row r="3" spans="2:117" ht="22.5" customHeight="1" x14ac:dyDescent="0.35">
      <c r="B3" s="111" t="s">
        <v>470</v>
      </c>
      <c r="D3" s="110" t="s">
        <v>63</v>
      </c>
      <c r="F3" s="110" t="s">
        <v>63</v>
      </c>
      <c r="H3" s="110" t="s">
        <v>63</v>
      </c>
      <c r="J3" s="110" t="s">
        <v>455</v>
      </c>
      <c r="L3" s="110" t="s">
        <v>535</v>
      </c>
      <c r="N3" s="110" t="s">
        <v>536</v>
      </c>
      <c r="P3" s="110" t="s">
        <v>535</v>
      </c>
      <c r="R3" s="110" t="s">
        <v>541</v>
      </c>
      <c r="T3" s="110" t="s">
        <v>63</v>
      </c>
      <c r="V3" s="110" t="s">
        <v>545</v>
      </c>
      <c r="X3" s="110" t="s">
        <v>75</v>
      </c>
      <c r="Z3" s="110" t="s">
        <v>554</v>
      </c>
      <c r="AB3" s="110" t="s">
        <v>455</v>
      </c>
      <c r="AC3" s="110"/>
      <c r="AD3" s="111" t="s">
        <v>63</v>
      </c>
      <c r="AE3" s="110"/>
      <c r="AF3" s="110" t="s">
        <v>545</v>
      </c>
      <c r="AG3" s="110"/>
      <c r="AH3" s="111" t="s">
        <v>63</v>
      </c>
      <c r="AJ3" s="110" t="s">
        <v>470</v>
      </c>
      <c r="AL3" s="110" t="s">
        <v>545</v>
      </c>
      <c r="AN3" s="110" t="s">
        <v>63</v>
      </c>
      <c r="AP3" s="110" t="s">
        <v>535</v>
      </c>
      <c r="AR3" s="110" t="s">
        <v>470</v>
      </c>
      <c r="AT3" s="110" t="s">
        <v>535</v>
      </c>
      <c r="AV3" s="110" t="s">
        <v>470</v>
      </c>
      <c r="AX3" s="110" t="s">
        <v>545</v>
      </c>
      <c r="AZ3" s="110" t="s">
        <v>63</v>
      </c>
      <c r="BB3" s="110" t="s">
        <v>545</v>
      </c>
      <c r="BD3" s="110" t="s">
        <v>615</v>
      </c>
      <c r="BF3" s="145" t="s">
        <v>536</v>
      </c>
      <c r="BH3" s="110" t="s">
        <v>545</v>
      </c>
      <c r="BJ3" s="110" t="s">
        <v>535</v>
      </c>
      <c r="BL3" s="110" t="s">
        <v>63</v>
      </c>
      <c r="BN3" s="110" t="s">
        <v>2814</v>
      </c>
      <c r="BP3" s="110" t="s">
        <v>455</v>
      </c>
      <c r="BR3" s="110" t="s">
        <v>455</v>
      </c>
      <c r="BT3" s="110" t="s">
        <v>455</v>
      </c>
      <c r="BV3" s="110" t="s">
        <v>470</v>
      </c>
      <c r="BX3" s="110" t="s">
        <v>455</v>
      </c>
      <c r="BZ3" s="110" t="s">
        <v>455</v>
      </c>
      <c r="CB3" s="110" t="s">
        <v>455</v>
      </c>
      <c r="CD3" s="110" t="s">
        <v>535</v>
      </c>
      <c r="CF3" s="110" t="s">
        <v>1852</v>
      </c>
      <c r="CH3" s="110" t="s">
        <v>1869</v>
      </c>
      <c r="CJ3" s="110" t="s">
        <v>1869</v>
      </c>
      <c r="CL3" s="110" t="s">
        <v>1869</v>
      </c>
      <c r="CN3" s="110" t="s">
        <v>455</v>
      </c>
      <c r="CP3" s="110" t="s">
        <v>470</v>
      </c>
      <c r="CR3" s="111" t="s">
        <v>545</v>
      </c>
      <c r="CT3" s="110" t="s">
        <v>545</v>
      </c>
      <c r="CW3" s="110" t="s">
        <v>470</v>
      </c>
      <c r="CY3" s="110" t="s">
        <v>2633</v>
      </c>
      <c r="DA3" s="110" t="s">
        <v>2021</v>
      </c>
      <c r="DC3" s="110" t="s">
        <v>2609</v>
      </c>
      <c r="DE3" s="110" t="s">
        <v>2618</v>
      </c>
      <c r="DG3" s="111" t="s">
        <v>2628</v>
      </c>
      <c r="DI3" s="110" t="s">
        <v>1568</v>
      </c>
      <c r="DK3" s="110" t="s">
        <v>2008</v>
      </c>
      <c r="DM3" s="110" t="s">
        <v>2014</v>
      </c>
    </row>
    <row r="4" spans="2:117" ht="58" x14ac:dyDescent="0.35">
      <c r="B4" s="111" t="s">
        <v>2643</v>
      </c>
      <c r="D4" s="110" t="s">
        <v>506</v>
      </c>
      <c r="F4" s="110" t="s">
        <v>517</v>
      </c>
      <c r="H4" s="110" t="s">
        <v>527</v>
      </c>
      <c r="J4" s="110" t="s">
        <v>532</v>
      </c>
      <c r="L4" s="110" t="s">
        <v>471</v>
      </c>
      <c r="N4" s="110" t="s">
        <v>537</v>
      </c>
      <c r="P4" s="110" t="s">
        <v>538</v>
      </c>
      <c r="R4" s="110" t="s">
        <v>542</v>
      </c>
      <c r="T4" s="110" t="s">
        <v>64</v>
      </c>
      <c r="V4" s="110" t="s">
        <v>546</v>
      </c>
      <c r="X4" s="110" t="s">
        <v>76</v>
      </c>
      <c r="Z4" s="110" t="s">
        <v>555</v>
      </c>
      <c r="AB4" s="110" t="s">
        <v>563</v>
      </c>
      <c r="AC4" s="110"/>
      <c r="AD4" s="111" t="s">
        <v>566</v>
      </c>
      <c r="AE4" s="110"/>
      <c r="AF4" s="110" t="s">
        <v>574</v>
      </c>
      <c r="AG4" s="110"/>
      <c r="AH4" s="111" t="s">
        <v>575</v>
      </c>
      <c r="AJ4" s="110" t="s">
        <v>580</v>
      </c>
      <c r="AL4" s="110" t="s">
        <v>583</v>
      </c>
      <c r="AN4" s="110" t="s">
        <v>590</v>
      </c>
      <c r="AP4" s="110" t="s">
        <v>471</v>
      </c>
      <c r="AR4" s="110" t="s">
        <v>598</v>
      </c>
      <c r="AT4" s="110" t="s">
        <v>471</v>
      </c>
      <c r="AV4" s="110" t="s">
        <v>471</v>
      </c>
      <c r="AX4" s="110" t="s">
        <v>601</v>
      </c>
      <c r="AZ4" s="110" t="s">
        <v>606</v>
      </c>
      <c r="BB4" s="110" t="s">
        <v>612</v>
      </c>
      <c r="BD4" s="110" t="s">
        <v>616</v>
      </c>
      <c r="BF4" s="145" t="s">
        <v>471</v>
      </c>
      <c r="BH4" s="110" t="s">
        <v>628</v>
      </c>
      <c r="BJ4" s="110" t="s">
        <v>471</v>
      </c>
      <c r="BL4" s="110" t="s">
        <v>632</v>
      </c>
      <c r="BN4" s="110" t="s">
        <v>2815</v>
      </c>
      <c r="BP4" s="110" t="s">
        <v>456</v>
      </c>
      <c r="BR4" s="110" t="s">
        <v>458</v>
      </c>
      <c r="BT4" s="110" t="s">
        <v>466</v>
      </c>
      <c r="BV4" s="110" t="s">
        <v>471</v>
      </c>
      <c r="BX4" s="110" t="s">
        <v>473</v>
      </c>
      <c r="BZ4" s="110" t="s">
        <v>480</v>
      </c>
      <c r="CB4" s="110" t="s">
        <v>487</v>
      </c>
      <c r="CD4" s="111" t="s">
        <v>2516</v>
      </c>
      <c r="CF4" s="110" t="s">
        <v>1850</v>
      </c>
      <c r="CH4" s="110" t="s">
        <v>1870</v>
      </c>
      <c r="CJ4" s="110" t="s">
        <v>2649</v>
      </c>
      <c r="CL4" s="110" t="s">
        <v>1878</v>
      </c>
      <c r="CN4" s="110" t="s">
        <v>2490</v>
      </c>
      <c r="CP4" s="110" t="s">
        <v>1894</v>
      </c>
      <c r="CR4" s="111" t="s">
        <v>2507</v>
      </c>
      <c r="CT4" s="110" t="s">
        <v>2524</v>
      </c>
      <c r="CU4" s="112" t="s">
        <v>2530</v>
      </c>
      <c r="CV4" s="112"/>
      <c r="CW4" s="110" t="s">
        <v>2692</v>
      </c>
      <c r="CY4" s="110" t="s">
        <v>2634</v>
      </c>
      <c r="DA4" s="110" t="s">
        <v>2019</v>
      </c>
      <c r="DC4" s="110" t="s">
        <v>2611</v>
      </c>
      <c r="DE4" s="110" t="s">
        <v>2619</v>
      </c>
      <c r="DG4" s="111" t="s">
        <v>2629</v>
      </c>
      <c r="DI4" s="110" t="s">
        <v>1569</v>
      </c>
      <c r="DK4" s="110" t="s">
        <v>2009</v>
      </c>
      <c r="DM4" s="110" t="s">
        <v>2015</v>
      </c>
    </row>
    <row r="5" spans="2:117" ht="72.5" x14ac:dyDescent="0.35">
      <c r="B5" s="111" t="s">
        <v>2644</v>
      </c>
      <c r="D5" s="110" t="s">
        <v>507</v>
      </c>
      <c r="F5" s="110" t="s">
        <v>518</v>
      </c>
      <c r="H5" s="110" t="s">
        <v>528</v>
      </c>
      <c r="J5" s="110" t="s">
        <v>533</v>
      </c>
      <c r="L5" s="110" t="s">
        <v>472</v>
      </c>
      <c r="N5" s="110" t="s">
        <v>2697</v>
      </c>
      <c r="P5" s="110" t="s">
        <v>539</v>
      </c>
      <c r="R5" s="110" t="s">
        <v>543</v>
      </c>
      <c r="T5" s="110" t="s">
        <v>65</v>
      </c>
      <c r="V5" s="110" t="s">
        <v>547</v>
      </c>
      <c r="X5" s="110" t="s">
        <v>77</v>
      </c>
      <c r="Z5" s="110" t="s">
        <v>556</v>
      </c>
      <c r="AB5" s="110" t="s">
        <v>564</v>
      </c>
      <c r="AC5" s="110"/>
      <c r="AD5" s="111" t="s">
        <v>567</v>
      </c>
      <c r="AE5" s="110"/>
      <c r="AF5" s="111" t="s">
        <v>2486</v>
      </c>
      <c r="AG5" s="110"/>
      <c r="AH5" s="111" t="s">
        <v>576</v>
      </c>
      <c r="AJ5" s="110" t="s">
        <v>581</v>
      </c>
      <c r="AL5" s="110" t="s">
        <v>584</v>
      </c>
      <c r="AN5" s="110" t="s">
        <v>591</v>
      </c>
      <c r="AP5" s="110" t="s">
        <v>472</v>
      </c>
      <c r="AR5" s="110" t="s">
        <v>599</v>
      </c>
      <c r="AT5" s="110" t="s">
        <v>472</v>
      </c>
      <c r="AV5" s="110" t="s">
        <v>472</v>
      </c>
      <c r="AX5" s="110" t="s">
        <v>602</v>
      </c>
      <c r="AZ5" s="110" t="s">
        <v>607</v>
      </c>
      <c r="BB5" s="110" t="s">
        <v>613</v>
      </c>
      <c r="BD5" s="110" t="s">
        <v>617</v>
      </c>
      <c r="BF5" s="145" t="s">
        <v>472</v>
      </c>
      <c r="BH5" s="110" t="s">
        <v>1889</v>
      </c>
      <c r="BJ5" s="110" t="s">
        <v>472</v>
      </c>
      <c r="BL5" s="110" t="s">
        <v>633</v>
      </c>
      <c r="BN5" s="110" t="s">
        <v>2816</v>
      </c>
      <c r="BP5" s="110" t="s">
        <v>457</v>
      </c>
      <c r="BR5" s="110" t="s">
        <v>459</v>
      </c>
      <c r="BT5" s="110" t="s">
        <v>467</v>
      </c>
      <c r="BV5" s="110" t="s">
        <v>472</v>
      </c>
      <c r="BX5" s="110" t="s">
        <v>474</v>
      </c>
      <c r="BZ5" s="110" t="s">
        <v>481</v>
      </c>
      <c r="CB5" s="110" t="s">
        <v>488</v>
      </c>
      <c r="CD5" s="111" t="s">
        <v>2517</v>
      </c>
      <c r="CF5" s="110" t="s">
        <v>1851</v>
      </c>
      <c r="CH5" s="110" t="s">
        <v>1880</v>
      </c>
      <c r="CJ5" s="110" t="s">
        <v>1871</v>
      </c>
      <c r="CL5" s="110" t="s">
        <v>581</v>
      </c>
      <c r="CN5" s="110" t="s">
        <v>2491</v>
      </c>
      <c r="CP5" s="110" t="s">
        <v>1895</v>
      </c>
      <c r="CR5" s="111" t="s">
        <v>2821</v>
      </c>
      <c r="CT5" s="110" t="s">
        <v>2525</v>
      </c>
      <c r="CU5" s="112" t="s">
        <v>2531</v>
      </c>
      <c r="CV5" s="112"/>
      <c r="CW5" s="110" t="s">
        <v>2693</v>
      </c>
      <c r="CY5" s="110" t="s">
        <v>2635</v>
      </c>
      <c r="DA5" s="110" t="s">
        <v>2020</v>
      </c>
      <c r="DC5" s="110" t="s">
        <v>2610</v>
      </c>
      <c r="DE5" s="110" t="s">
        <v>2648</v>
      </c>
      <c r="DG5" s="111" t="s">
        <v>2630</v>
      </c>
      <c r="DI5" s="110" t="s">
        <v>1570</v>
      </c>
      <c r="DK5" s="110" t="s">
        <v>2010</v>
      </c>
    </row>
    <row r="6" spans="2:117" ht="43.5" x14ac:dyDescent="0.35">
      <c r="B6" s="111" t="s">
        <v>2645</v>
      </c>
      <c r="D6" s="110" t="s">
        <v>508</v>
      </c>
      <c r="F6" s="110" t="s">
        <v>519</v>
      </c>
      <c r="H6" s="110" t="s">
        <v>529</v>
      </c>
      <c r="J6" s="110" t="s">
        <v>534</v>
      </c>
      <c r="N6" s="110" t="s">
        <v>2698</v>
      </c>
      <c r="P6" s="110" t="s">
        <v>482</v>
      </c>
      <c r="R6" s="110" t="s">
        <v>544</v>
      </c>
      <c r="T6" s="110" t="s">
        <v>66</v>
      </c>
      <c r="V6" s="110" t="s">
        <v>548</v>
      </c>
      <c r="X6" s="110" t="s">
        <v>78</v>
      </c>
      <c r="Z6" s="110" t="s">
        <v>557</v>
      </c>
      <c r="AB6" s="110" t="s">
        <v>565</v>
      </c>
      <c r="AC6" s="110"/>
      <c r="AD6" s="111" t="s">
        <v>568</v>
      </c>
      <c r="AE6" s="110"/>
      <c r="AF6" s="111" t="s">
        <v>2487</v>
      </c>
      <c r="AG6" s="110"/>
      <c r="AH6" s="111" t="s">
        <v>577</v>
      </c>
      <c r="AJ6" s="110" t="s">
        <v>582</v>
      </c>
      <c r="AL6" s="110" t="s">
        <v>585</v>
      </c>
      <c r="AN6" s="110" t="s">
        <v>592</v>
      </c>
      <c r="AR6" s="110" t="s">
        <v>600</v>
      </c>
      <c r="AX6" s="110" t="s">
        <v>603</v>
      </c>
      <c r="AZ6" s="110" t="s">
        <v>608</v>
      </c>
      <c r="BB6" s="110" t="s">
        <v>614</v>
      </c>
      <c r="BD6" s="110" t="s">
        <v>618</v>
      </c>
      <c r="BH6" s="110" t="s">
        <v>629</v>
      </c>
      <c r="BL6" s="110" t="s">
        <v>634</v>
      </c>
      <c r="BN6" s="110" t="s">
        <v>2817</v>
      </c>
      <c r="BR6" s="110" t="s">
        <v>460</v>
      </c>
      <c r="BT6" s="110" t="s">
        <v>468</v>
      </c>
      <c r="BX6" s="110" t="s">
        <v>475</v>
      </c>
      <c r="BZ6" s="110" t="s">
        <v>482</v>
      </c>
      <c r="CF6" s="110" t="s">
        <v>1853</v>
      </c>
      <c r="CH6" s="110" t="s">
        <v>1928</v>
      </c>
      <c r="CJ6" s="110" t="s">
        <v>1872</v>
      </c>
      <c r="CL6" s="110" t="s">
        <v>1879</v>
      </c>
      <c r="CN6" s="110" t="s">
        <v>2492</v>
      </c>
      <c r="CP6" s="110" t="s">
        <v>1896</v>
      </c>
      <c r="CR6" s="111" t="s">
        <v>2508</v>
      </c>
      <c r="CT6" s="110" t="s">
        <v>2526</v>
      </c>
      <c r="CU6" s="112" t="s">
        <v>3498</v>
      </c>
      <c r="CV6" s="112"/>
      <c r="CW6" s="110" t="s">
        <v>2694</v>
      </c>
      <c r="DA6" s="110" t="s">
        <v>2622</v>
      </c>
      <c r="DC6" s="110" t="s">
        <v>2612</v>
      </c>
      <c r="DE6" s="110" t="s">
        <v>2789</v>
      </c>
      <c r="DG6" s="111" t="s">
        <v>2631</v>
      </c>
      <c r="DI6" s="110" t="s">
        <v>1571</v>
      </c>
      <c r="DK6" s="110" t="s">
        <v>2011</v>
      </c>
    </row>
    <row r="7" spans="2:117" ht="58" x14ac:dyDescent="0.35">
      <c r="B7" s="111" t="s">
        <v>2646</v>
      </c>
      <c r="D7" s="110" t="s">
        <v>509</v>
      </c>
      <c r="F7" s="110" t="s">
        <v>520</v>
      </c>
      <c r="H7" s="110" t="s">
        <v>530</v>
      </c>
      <c r="N7" s="110" t="s">
        <v>2699</v>
      </c>
      <c r="P7" s="110" t="s">
        <v>540</v>
      </c>
      <c r="T7" s="110" t="s">
        <v>67</v>
      </c>
      <c r="V7" s="110" t="s">
        <v>549</v>
      </c>
      <c r="X7" s="110" t="s">
        <v>79</v>
      </c>
      <c r="Z7" s="110" t="s">
        <v>558</v>
      </c>
      <c r="AD7" s="111" t="s">
        <v>569</v>
      </c>
      <c r="AF7" s="111" t="s">
        <v>2488</v>
      </c>
      <c r="AH7" s="111" t="s">
        <v>578</v>
      </c>
      <c r="AL7" s="110" t="s">
        <v>586</v>
      </c>
      <c r="AN7" s="110" t="s">
        <v>593</v>
      </c>
      <c r="AX7" s="110" t="s">
        <v>604</v>
      </c>
      <c r="AZ7" s="110" t="s">
        <v>609</v>
      </c>
      <c r="BD7" s="110" t="s">
        <v>619</v>
      </c>
      <c r="BH7" s="110" t="s">
        <v>630</v>
      </c>
      <c r="BL7" s="110" t="s">
        <v>635</v>
      </c>
      <c r="BR7" s="110" t="s">
        <v>461</v>
      </c>
      <c r="BX7" s="110" t="s">
        <v>476</v>
      </c>
      <c r="BZ7" s="110" t="s">
        <v>483</v>
      </c>
      <c r="CF7" s="110" t="s">
        <v>1854</v>
      </c>
      <c r="CH7" s="110" t="s">
        <v>1929</v>
      </c>
      <c r="CJ7" s="110" t="s">
        <v>1873</v>
      </c>
      <c r="CP7" s="110" t="s">
        <v>1897</v>
      </c>
      <c r="CT7" s="110" t="s">
        <v>2527</v>
      </c>
      <c r="CU7" s="112" t="s">
        <v>3499</v>
      </c>
      <c r="CV7" s="112"/>
      <c r="CW7" s="110" t="s">
        <v>2700</v>
      </c>
      <c r="DA7" s="110" t="s">
        <v>2623</v>
      </c>
      <c r="DC7" s="110" t="s">
        <v>2613</v>
      </c>
      <c r="DE7" s="110" t="s">
        <v>2790</v>
      </c>
      <c r="DG7" s="111" t="s">
        <v>2632</v>
      </c>
      <c r="DI7" s="110" t="s">
        <v>1572</v>
      </c>
      <c r="DK7" s="110" t="s">
        <v>2012</v>
      </c>
    </row>
    <row r="8" spans="2:117" x14ac:dyDescent="0.35">
      <c r="D8" s="110" t="s">
        <v>510</v>
      </c>
      <c r="F8" s="110" t="s">
        <v>521</v>
      </c>
      <c r="H8" s="110" t="s">
        <v>531</v>
      </c>
      <c r="N8" s="110" t="s">
        <v>3472</v>
      </c>
      <c r="T8" s="110" t="s">
        <v>68</v>
      </c>
      <c r="V8" s="110" t="s">
        <v>550</v>
      </c>
      <c r="X8" s="110" t="s">
        <v>80</v>
      </c>
      <c r="Z8" s="110" t="s">
        <v>559</v>
      </c>
      <c r="AD8" s="111" t="s">
        <v>570</v>
      </c>
      <c r="AH8" s="111" t="s">
        <v>579</v>
      </c>
      <c r="AL8" s="110" t="s">
        <v>587</v>
      </c>
      <c r="AN8" s="110" t="s">
        <v>594</v>
      </c>
      <c r="AX8" s="110" t="s">
        <v>605</v>
      </c>
      <c r="AZ8" s="110" t="s">
        <v>610</v>
      </c>
      <c r="BD8" s="110" t="s">
        <v>2818</v>
      </c>
      <c r="BH8" s="110" t="s">
        <v>1890</v>
      </c>
      <c r="BR8" s="110" t="s">
        <v>462</v>
      </c>
      <c r="BX8" s="110" t="s">
        <v>477</v>
      </c>
      <c r="BZ8" s="110" t="s">
        <v>484</v>
      </c>
      <c r="CF8" s="110" t="s">
        <v>1855</v>
      </c>
      <c r="CP8" s="110" t="s">
        <v>1904</v>
      </c>
      <c r="CW8" s="110" t="s">
        <v>2701</v>
      </c>
      <c r="DC8" s="110" t="s">
        <v>2614</v>
      </c>
      <c r="DE8" s="110" t="s">
        <v>2791</v>
      </c>
      <c r="DK8" s="110" t="s">
        <v>2013</v>
      </c>
    </row>
    <row r="9" spans="2:117" x14ac:dyDescent="0.35">
      <c r="D9" s="110" t="s">
        <v>511</v>
      </c>
      <c r="F9" s="110" t="s">
        <v>522</v>
      </c>
      <c r="N9" s="110" t="s">
        <v>3473</v>
      </c>
      <c r="T9" s="110" t="s">
        <v>69</v>
      </c>
      <c r="V9" s="110" t="s">
        <v>551</v>
      </c>
      <c r="X9" s="110" t="s">
        <v>81</v>
      </c>
      <c r="Z9" s="110" t="s">
        <v>560</v>
      </c>
      <c r="AD9" s="111" t="s">
        <v>571</v>
      </c>
      <c r="AL9" s="110" t="s">
        <v>588</v>
      </c>
      <c r="AN9" s="110" t="s">
        <v>595</v>
      </c>
      <c r="AZ9" s="110" t="s">
        <v>611</v>
      </c>
      <c r="BD9" s="110" t="s">
        <v>620</v>
      </c>
      <c r="BH9" s="110" t="s">
        <v>1887</v>
      </c>
      <c r="BR9" s="110" t="s">
        <v>463</v>
      </c>
      <c r="BX9" s="110" t="s">
        <v>478</v>
      </c>
      <c r="BZ9" s="110" t="s">
        <v>485</v>
      </c>
      <c r="CP9" s="110" t="s">
        <v>1898</v>
      </c>
      <c r="CW9" s="110" t="s">
        <v>2702</v>
      </c>
      <c r="DC9" s="110" t="s">
        <v>2615</v>
      </c>
      <c r="DE9" s="110" t="s">
        <v>2792</v>
      </c>
    </row>
    <row r="10" spans="2:117" x14ac:dyDescent="0.35">
      <c r="D10" s="110" t="s">
        <v>512</v>
      </c>
      <c r="F10" s="110" t="s">
        <v>523</v>
      </c>
      <c r="T10" s="110" t="s">
        <v>70</v>
      </c>
      <c r="V10" s="110" t="s">
        <v>552</v>
      </c>
      <c r="X10" s="110" t="s">
        <v>82</v>
      </c>
      <c r="Z10" s="110" t="s">
        <v>561</v>
      </c>
      <c r="AD10" s="111" t="s">
        <v>572</v>
      </c>
      <c r="AL10" s="110" t="s">
        <v>589</v>
      </c>
      <c r="BD10" s="110" t="s">
        <v>621</v>
      </c>
      <c r="BH10" s="110" t="s">
        <v>631</v>
      </c>
      <c r="BR10" s="110" t="s">
        <v>464</v>
      </c>
      <c r="BX10" s="110" t="s">
        <v>479</v>
      </c>
      <c r="BZ10" s="110" t="s">
        <v>486</v>
      </c>
      <c r="CP10" s="110" t="s">
        <v>1899</v>
      </c>
      <c r="CW10" s="110" t="s">
        <v>2703</v>
      </c>
      <c r="DC10" s="110" t="s">
        <v>2616</v>
      </c>
      <c r="DE10" s="110" t="s">
        <v>2793</v>
      </c>
    </row>
    <row r="11" spans="2:117" ht="43.5" x14ac:dyDescent="0.35">
      <c r="D11" s="110" t="s">
        <v>513</v>
      </c>
      <c r="F11" s="110" t="s">
        <v>524</v>
      </c>
      <c r="T11" s="110" t="s">
        <v>71</v>
      </c>
      <c r="V11" s="110" t="s">
        <v>553</v>
      </c>
      <c r="X11" s="110" t="s">
        <v>1737</v>
      </c>
      <c r="Z11" s="111" t="s">
        <v>3497</v>
      </c>
      <c r="AD11" s="111" t="s">
        <v>573</v>
      </c>
      <c r="BD11" s="110" t="s">
        <v>622</v>
      </c>
      <c r="BH11" s="110" t="s">
        <v>1881</v>
      </c>
      <c r="BR11" s="110" t="s">
        <v>465</v>
      </c>
      <c r="BX11" s="110" t="s">
        <v>1874</v>
      </c>
      <c r="CP11" s="110" t="s">
        <v>1900</v>
      </c>
      <c r="DE11" s="110" t="s">
        <v>2794</v>
      </c>
    </row>
    <row r="12" spans="2:117" ht="29" x14ac:dyDescent="0.35">
      <c r="D12" s="110" t="s">
        <v>514</v>
      </c>
      <c r="F12" s="110" t="s">
        <v>525</v>
      </c>
      <c r="T12" s="110" t="s">
        <v>72</v>
      </c>
      <c r="V12" s="110" t="s">
        <v>1736</v>
      </c>
      <c r="X12" s="110" t="s">
        <v>1741</v>
      </c>
      <c r="Z12" s="111" t="s">
        <v>2574</v>
      </c>
      <c r="AD12" s="111" t="s">
        <v>2621</v>
      </c>
      <c r="BD12" s="110" t="s">
        <v>2819</v>
      </c>
      <c r="BH12" s="110" t="s">
        <v>1882</v>
      </c>
      <c r="BX12" s="110" t="s">
        <v>1875</v>
      </c>
      <c r="CP12" s="110" t="s">
        <v>1901</v>
      </c>
      <c r="DE12" s="110" t="s">
        <v>2795</v>
      </c>
    </row>
    <row r="13" spans="2:117" ht="49.5" customHeight="1" x14ac:dyDescent="0.35">
      <c r="D13" s="110" t="s">
        <v>515</v>
      </c>
      <c r="F13" s="110" t="s">
        <v>526</v>
      </c>
      <c r="N13" s="113"/>
      <c r="T13" s="111" t="s">
        <v>3474</v>
      </c>
      <c r="X13" s="110" t="s">
        <v>1740</v>
      </c>
      <c r="Z13" s="111" t="s">
        <v>2575</v>
      </c>
      <c r="BD13" s="110" t="s">
        <v>2820</v>
      </c>
      <c r="BH13" s="110" t="s">
        <v>1883</v>
      </c>
      <c r="CP13" s="110" t="s">
        <v>1902</v>
      </c>
      <c r="DE13" s="110" t="s">
        <v>2796</v>
      </c>
    </row>
    <row r="14" spans="2:117" x14ac:dyDescent="0.35">
      <c r="D14" s="110" t="s">
        <v>516</v>
      </c>
      <c r="F14" s="110" t="s">
        <v>1738</v>
      </c>
      <c r="N14" s="113"/>
      <c r="T14" s="110" t="s">
        <v>73</v>
      </c>
      <c r="X14" s="110" t="s">
        <v>1876</v>
      </c>
      <c r="BD14" s="110" t="s">
        <v>623</v>
      </c>
      <c r="BH14" s="110" t="s">
        <v>1884</v>
      </c>
      <c r="CP14" s="110" t="s">
        <v>1903</v>
      </c>
      <c r="DE14" s="110" t="s">
        <v>2797</v>
      </c>
    </row>
    <row r="15" spans="2:117" x14ac:dyDescent="0.35">
      <c r="D15" s="110" t="s">
        <v>1856</v>
      </c>
      <c r="F15" s="110" t="s">
        <v>1739</v>
      </c>
      <c r="N15" s="113"/>
      <c r="T15" s="110" t="s">
        <v>74</v>
      </c>
      <c r="X15" s="110" t="s">
        <v>1877</v>
      </c>
      <c r="BD15" s="110" t="s">
        <v>624</v>
      </c>
      <c r="BH15" s="110" t="s">
        <v>1885</v>
      </c>
      <c r="DE15" s="110" t="s">
        <v>2798</v>
      </c>
    </row>
    <row r="16" spans="2:117" x14ac:dyDescent="0.35">
      <c r="D16" s="110" t="s">
        <v>1857</v>
      </c>
      <c r="F16" s="222"/>
      <c r="N16" s="113"/>
      <c r="BD16" s="110" t="s">
        <v>625</v>
      </c>
      <c r="BH16" s="110" t="s">
        <v>1886</v>
      </c>
      <c r="DE16" s="110" t="s">
        <v>2799</v>
      </c>
    </row>
    <row r="17" spans="2:141" x14ac:dyDescent="0.35">
      <c r="D17" s="110" t="s">
        <v>1858</v>
      </c>
      <c r="BD17" s="110" t="s">
        <v>1734</v>
      </c>
      <c r="BH17" s="110" t="s">
        <v>1888</v>
      </c>
      <c r="DE17" s="110" t="s">
        <v>2800</v>
      </c>
    </row>
    <row r="18" spans="2:141" x14ac:dyDescent="0.35">
      <c r="D18" s="110" t="s">
        <v>1859</v>
      </c>
      <c r="X18" s="223"/>
      <c r="BD18" s="110" t="s">
        <v>1735</v>
      </c>
      <c r="BH18" s="110" t="s">
        <v>1892</v>
      </c>
      <c r="BX18" s="113"/>
      <c r="DE18" s="110" t="s">
        <v>2801</v>
      </c>
    </row>
    <row r="19" spans="2:141" x14ac:dyDescent="0.35">
      <c r="D19" s="110" t="s">
        <v>1860</v>
      </c>
      <c r="X19" s="113"/>
      <c r="BH19" s="110" t="s">
        <v>1891</v>
      </c>
      <c r="BX19" s="113"/>
      <c r="CP19" s="113"/>
    </row>
    <row r="20" spans="2:141" x14ac:dyDescent="0.35">
      <c r="D20" s="110" t="s">
        <v>1867</v>
      </c>
      <c r="X20" s="113"/>
      <c r="BH20" s="110" t="s">
        <v>1893</v>
      </c>
      <c r="BX20" s="113"/>
      <c r="CP20" s="113"/>
      <c r="DE20" s="224"/>
    </row>
    <row r="21" spans="2:141" x14ac:dyDescent="0.35">
      <c r="D21" s="110" t="s">
        <v>1861</v>
      </c>
      <c r="F21" s="113"/>
      <c r="X21" s="113"/>
      <c r="BX21" s="113"/>
      <c r="CP21" s="113"/>
      <c r="DE21" s="224"/>
    </row>
    <row r="22" spans="2:141" s="116" customFormat="1" x14ac:dyDescent="0.35">
      <c r="D22" s="224" t="s">
        <v>1862</v>
      </c>
    </row>
    <row r="23" spans="2:141" x14ac:dyDescent="0.35">
      <c r="D23" s="110" t="s">
        <v>1863</v>
      </c>
      <c r="F23" s="113"/>
      <c r="X23" s="113"/>
      <c r="BX23" s="113"/>
      <c r="CP23" s="113"/>
    </row>
    <row r="24" spans="2:141" x14ac:dyDescent="0.35">
      <c r="D24" s="110" t="s">
        <v>1864</v>
      </c>
      <c r="F24" s="113"/>
      <c r="X24" s="113"/>
      <c r="BH24" s="113"/>
      <c r="BX24" s="113"/>
      <c r="CP24" s="113"/>
    </row>
    <row r="25" spans="2:141" x14ac:dyDescent="0.35">
      <c r="D25" s="110" t="s">
        <v>1865</v>
      </c>
      <c r="F25" s="113"/>
      <c r="X25" s="113"/>
      <c r="BH25" s="113"/>
      <c r="BX25" s="113"/>
      <c r="CP25" s="113"/>
    </row>
    <row r="26" spans="2:141" x14ac:dyDescent="0.35">
      <c r="D26" s="110" t="s">
        <v>2620</v>
      </c>
      <c r="F26" s="113"/>
      <c r="X26" s="113"/>
      <c r="BH26" s="113"/>
      <c r="BX26" s="113"/>
      <c r="CP26" s="113"/>
    </row>
    <row r="27" spans="2:141" x14ac:dyDescent="0.35">
      <c r="D27" s="110" t="s">
        <v>1866</v>
      </c>
      <c r="F27" s="113"/>
      <c r="X27" s="113"/>
      <c r="BH27" s="113"/>
      <c r="BX27" s="113"/>
      <c r="CP27" s="113"/>
    </row>
    <row r="28" spans="2:141" x14ac:dyDescent="0.35">
      <c r="D28" s="110" t="s">
        <v>1868</v>
      </c>
      <c r="F28" s="113"/>
      <c r="X28" s="113"/>
      <c r="BH28" s="113"/>
      <c r="BX28" s="113"/>
      <c r="CP28" s="113"/>
    </row>
    <row r="29" spans="2:141" x14ac:dyDescent="0.35">
      <c r="F29" s="113"/>
      <c r="X29" s="113"/>
      <c r="BH29" s="113"/>
      <c r="CP29" s="113"/>
    </row>
    <row r="30" spans="2:141" x14ac:dyDescent="0.35">
      <c r="F30" s="113"/>
      <c r="X30" s="113"/>
      <c r="BH30" s="113"/>
      <c r="CP30" s="113"/>
    </row>
    <row r="31" spans="2:141" ht="319" x14ac:dyDescent="0.35">
      <c r="B31" s="108" t="s">
        <v>3158</v>
      </c>
      <c r="D31" s="114" t="s">
        <v>2552</v>
      </c>
      <c r="F31" s="114" t="s">
        <v>2548</v>
      </c>
      <c r="H31" s="108" t="s">
        <v>2567</v>
      </c>
      <c r="I31" s="116"/>
      <c r="J31" s="108" t="s">
        <v>2512</v>
      </c>
      <c r="K31" s="116"/>
      <c r="L31" s="116"/>
      <c r="M31" s="116"/>
      <c r="N31" s="108" t="s">
        <v>2545</v>
      </c>
      <c r="O31" s="116"/>
      <c r="P31" s="108" t="s">
        <v>2556</v>
      </c>
      <c r="Q31" s="116"/>
      <c r="R31" s="116"/>
      <c r="S31" s="116"/>
      <c r="T31" s="108" t="s">
        <v>2537</v>
      </c>
      <c r="U31" s="116"/>
      <c r="V31" s="108" t="s">
        <v>2541</v>
      </c>
      <c r="W31" s="116"/>
      <c r="X31" s="114" t="s">
        <v>2543</v>
      </c>
      <c r="Y31" s="116"/>
      <c r="Z31" s="116"/>
      <c r="AA31" s="116"/>
      <c r="AB31" s="108" t="s">
        <v>2510</v>
      </c>
      <c r="AC31" s="116"/>
      <c r="AD31" s="108" t="s">
        <v>2482</v>
      </c>
      <c r="AE31" s="116"/>
      <c r="AF31" s="116"/>
      <c r="AG31" s="116"/>
      <c r="AH31" s="108" t="s">
        <v>2519</v>
      </c>
      <c r="AI31" s="116"/>
      <c r="AJ31" s="108" t="s">
        <v>2500</v>
      </c>
      <c r="AK31" s="116"/>
      <c r="AL31" s="108" t="s">
        <v>2496</v>
      </c>
      <c r="AM31" s="116"/>
      <c r="AN31" s="108" t="s">
        <v>2535</v>
      </c>
      <c r="AO31" s="116"/>
      <c r="AP31" s="108" t="s">
        <v>2498</v>
      </c>
      <c r="AQ31" s="116"/>
      <c r="AR31" s="108" t="s">
        <v>3159</v>
      </c>
      <c r="AS31" s="116"/>
      <c r="AT31" s="108" t="s">
        <v>2562</v>
      </c>
      <c r="AU31" s="116"/>
      <c r="AV31" s="108" t="s">
        <v>2502</v>
      </c>
      <c r="AW31" s="116"/>
      <c r="AX31" s="108" t="s">
        <v>2539</v>
      </c>
      <c r="AY31" s="116"/>
      <c r="AZ31" s="108" t="s">
        <v>2569</v>
      </c>
      <c r="BA31" s="116"/>
      <c r="BB31" s="108" t="s">
        <v>2484</v>
      </c>
      <c r="BC31" s="116"/>
      <c r="BD31" s="108" t="s">
        <v>2533</v>
      </c>
      <c r="BE31" s="116"/>
      <c r="BF31" s="108" t="s">
        <v>2523</v>
      </c>
      <c r="BG31" s="116"/>
      <c r="BH31" s="108" t="s">
        <v>2565</v>
      </c>
      <c r="BI31" s="116"/>
      <c r="BJ31" s="108" t="s">
        <v>2521</v>
      </c>
      <c r="BK31" s="116"/>
      <c r="BL31" s="116"/>
      <c r="BM31" s="116"/>
      <c r="BN31" s="108" t="s">
        <v>2573</v>
      </c>
      <c r="BO31" s="116"/>
      <c r="BP31" s="116"/>
      <c r="BQ31" s="116"/>
      <c r="BR31" s="108" t="s">
        <v>2554</v>
      </c>
      <c r="BS31" s="116"/>
      <c r="BT31" s="108" t="s">
        <v>2550</v>
      </c>
      <c r="BU31" s="116"/>
      <c r="BV31" s="108" t="s">
        <v>2513</v>
      </c>
      <c r="BW31" s="116"/>
      <c r="BX31" s="114" t="s">
        <v>2560</v>
      </c>
      <c r="BY31" s="116"/>
      <c r="BZ31" s="108" t="s">
        <v>2558</v>
      </c>
      <c r="CA31" s="116"/>
      <c r="CB31" s="108" t="s">
        <v>2571</v>
      </c>
      <c r="CC31" s="116"/>
      <c r="CD31" s="108" t="s">
        <v>2515</v>
      </c>
      <c r="CE31" s="116"/>
      <c r="CF31" s="116"/>
      <c r="CG31" s="116"/>
      <c r="CH31" s="116"/>
      <c r="CI31" s="116"/>
      <c r="CJ31" s="116"/>
      <c r="CK31" s="116"/>
      <c r="CL31" s="116"/>
      <c r="CM31" s="116"/>
      <c r="CN31" s="108" t="s">
        <v>2494</v>
      </c>
      <c r="CO31" s="116"/>
      <c r="CP31" s="115"/>
      <c r="CQ31" s="116"/>
      <c r="CR31" s="108" t="s">
        <v>2505</v>
      </c>
      <c r="CS31" s="116"/>
      <c r="CT31" s="116"/>
      <c r="CU31" s="116"/>
      <c r="CV31" s="116"/>
      <c r="CW31" s="116"/>
      <c r="CX31" s="116"/>
      <c r="CY31" s="116"/>
      <c r="CZ31" s="116"/>
      <c r="DA31" s="116"/>
      <c r="DB31" s="116"/>
      <c r="DD31" s="116"/>
      <c r="DE31" s="224"/>
      <c r="DF31" s="116"/>
      <c r="DG31" s="116"/>
      <c r="DH31" s="116"/>
      <c r="DI31" s="116"/>
      <c r="DJ31" s="116"/>
      <c r="DK31" s="116"/>
      <c r="DL31" s="116"/>
      <c r="DM31" s="116"/>
      <c r="DN31" s="116"/>
      <c r="DO31" s="116"/>
      <c r="DP31" s="116"/>
      <c r="DQ31" s="116"/>
      <c r="DR31" s="116"/>
      <c r="DS31" s="116"/>
      <c r="DT31" s="116"/>
      <c r="DU31" s="116"/>
      <c r="DV31" s="116"/>
      <c r="DW31" s="116"/>
      <c r="DX31" s="116"/>
      <c r="DY31" s="116"/>
      <c r="DZ31" s="116"/>
      <c r="EA31" s="116"/>
      <c r="EB31" s="116"/>
      <c r="EC31" s="116"/>
      <c r="ED31" s="116"/>
      <c r="EE31" s="116"/>
      <c r="EF31" s="116"/>
      <c r="EG31" s="116"/>
      <c r="EH31" s="116"/>
      <c r="EI31" s="116"/>
      <c r="EJ31" s="116"/>
      <c r="EK31" s="116"/>
    </row>
    <row r="32" spans="2:141" x14ac:dyDescent="0.35">
      <c r="X32" s="113"/>
      <c r="BH32" s="113"/>
      <c r="CP32" s="113"/>
    </row>
    <row r="33" spans="24:94" x14ac:dyDescent="0.35">
      <c r="X33" s="113"/>
      <c r="BH33" s="113"/>
      <c r="CP33" s="113"/>
    </row>
    <row r="34" spans="24:94" x14ac:dyDescent="0.35">
      <c r="BH34" s="113"/>
      <c r="CP34" s="113"/>
    </row>
    <row r="35" spans="24:94" x14ac:dyDescent="0.35">
      <c r="BH35" s="113"/>
      <c r="CP35" s="113"/>
    </row>
    <row r="36" spans="24:94" x14ac:dyDescent="0.35">
      <c r="BH36" s="113"/>
      <c r="CP36" s="113"/>
    </row>
    <row r="37" spans="24:94" x14ac:dyDescent="0.35">
      <c r="BH37" s="113"/>
      <c r="CP37" s="113"/>
    </row>
    <row r="38" spans="24:94" x14ac:dyDescent="0.35">
      <c r="CP38" s="113"/>
    </row>
    <row r="39" spans="24:94" x14ac:dyDescent="0.35">
      <c r="CP39" s="113"/>
    </row>
    <row r="40" spans="24:94" x14ac:dyDescent="0.35">
      <c r="CP40" s="113"/>
    </row>
    <row r="41" spans="24:94" x14ac:dyDescent="0.35">
      <c r="CP41" s="113"/>
    </row>
    <row r="42" spans="24:94" x14ac:dyDescent="0.35">
      <c r="CP42" s="113"/>
    </row>
    <row r="43" spans="24:94" x14ac:dyDescent="0.35">
      <c r="CP43" s="113"/>
    </row>
    <row r="44" spans="24:94" x14ac:dyDescent="0.35">
      <c r="CP44" s="113"/>
    </row>
    <row r="45" spans="24:94" x14ac:dyDescent="0.35">
      <c r="CP45" s="113"/>
    </row>
    <row r="46" spans="24:94" x14ac:dyDescent="0.35">
      <c r="CP46" s="113"/>
    </row>
    <row r="47" spans="24:94" x14ac:dyDescent="0.35">
      <c r="CP47" s="113"/>
    </row>
    <row r="48" spans="24:94" x14ac:dyDescent="0.35">
      <c r="CP48" s="113"/>
    </row>
    <row r="49" spans="60:94" x14ac:dyDescent="0.35">
      <c r="BH49" s="113"/>
      <c r="CP49" s="113"/>
    </row>
    <row r="50" spans="60:94" x14ac:dyDescent="0.35">
      <c r="BH50" s="113"/>
      <c r="CP50" s="113"/>
    </row>
    <row r="51" spans="60:94" x14ac:dyDescent="0.35">
      <c r="CP51" s="113"/>
    </row>
    <row r="52" spans="60:94" x14ac:dyDescent="0.35">
      <c r="CP52" s="113"/>
    </row>
    <row r="53" spans="60:94" x14ac:dyDescent="0.35">
      <c r="CP53" s="113"/>
    </row>
    <row r="54" spans="60:94" x14ac:dyDescent="0.35">
      <c r="CP54" s="113"/>
    </row>
    <row r="55" spans="60:94" x14ac:dyDescent="0.35">
      <c r="CP55" s="11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131</vt:i4>
      </vt:variant>
    </vt:vector>
  </HeadingPairs>
  <TitlesOfParts>
    <vt:vector size="142" baseType="lpstr">
      <vt:lpstr>README</vt:lpstr>
      <vt:lpstr>OED Input Fields</vt:lpstr>
      <vt:lpstr>OED DB Data Types</vt:lpstr>
      <vt:lpstr>Peril Values</vt:lpstr>
      <vt:lpstr>Financial Code Values</vt:lpstr>
      <vt:lpstr>Occupancy Values</vt:lpstr>
      <vt:lpstr>Construction Values</vt:lpstr>
      <vt:lpstr>Country Currency Values</vt:lpstr>
      <vt:lpstr>Other Values</vt:lpstr>
      <vt:lpstr>Abbreviations</vt:lpstr>
      <vt:lpstr>License</vt:lpstr>
      <vt:lpstr>'Country Currency Values'!AddressMatch</vt:lpstr>
      <vt:lpstr>AddressMatch</vt:lpstr>
      <vt:lpstr>'Country Currency Values'!AppurtenantStructure</vt:lpstr>
      <vt:lpstr>AppurtenantStructure</vt:lpstr>
      <vt:lpstr>'Country Currency Values'!AttachmentBasis</vt:lpstr>
      <vt:lpstr>AttachmentBasis</vt:lpstr>
      <vt:lpstr>'Country Currency Values'!BaseIsolation</vt:lpstr>
      <vt:lpstr>BaseIsolation</vt:lpstr>
      <vt:lpstr>'Country Currency Values'!Basement</vt:lpstr>
      <vt:lpstr>Basement</vt:lpstr>
      <vt:lpstr>'Country Currency Values'!BrickVeneer</vt:lpstr>
      <vt:lpstr>BrickVeneer</vt:lpstr>
      <vt:lpstr>'Country Currency Values'!BuildingCondition</vt:lpstr>
      <vt:lpstr>BuildingCondition</vt:lpstr>
      <vt:lpstr>'Country Currency Values'!BuildingExteriorOpening</vt:lpstr>
      <vt:lpstr>BuildingExteriorOpening</vt:lpstr>
      <vt:lpstr>'Country Currency Values'!BuildingShape</vt:lpstr>
      <vt:lpstr>BuildingShape</vt:lpstr>
      <vt:lpstr>'Country Currency Values'!BuildingType</vt:lpstr>
      <vt:lpstr>BuildingType</vt:lpstr>
      <vt:lpstr>'Country Currency Values'!Chimney</vt:lpstr>
      <vt:lpstr>Chimney</vt:lpstr>
      <vt:lpstr>Construction</vt:lpstr>
      <vt:lpstr>'Country Currency Values'!ContentVulnerability</vt:lpstr>
      <vt:lpstr>ContentVulnerability</vt:lpstr>
      <vt:lpstr>'Country Currency Values'!Country</vt:lpstr>
      <vt:lpstr>Coverage</vt:lpstr>
      <vt:lpstr>'Country Currency Values'!CurrencyCode</vt:lpstr>
      <vt:lpstr>DedCode</vt:lpstr>
      <vt:lpstr>DedType</vt:lpstr>
      <vt:lpstr>'Country Currency Values'!Equipment</vt:lpstr>
      <vt:lpstr>Equipment</vt:lpstr>
      <vt:lpstr>'Country Currency Values'!ExternalDoors</vt:lpstr>
      <vt:lpstr>ExternalDoors</vt:lpstr>
      <vt:lpstr>'Country Currency Values'!FEMACompliance</vt:lpstr>
      <vt:lpstr>FEMACompliance</vt:lpstr>
      <vt:lpstr>'Country Currency Values'!Foundation</vt:lpstr>
      <vt:lpstr>Foundation</vt:lpstr>
      <vt:lpstr>'Country Currency Values'!FoundationConnection</vt:lpstr>
      <vt:lpstr>FoundationConnection</vt:lpstr>
      <vt:lpstr>'Country Currency Values'!GlassType</vt:lpstr>
      <vt:lpstr>GlassType</vt:lpstr>
      <vt:lpstr>'Country Currency Values'!GroundEquipment</vt:lpstr>
      <vt:lpstr>GroundEquipment</vt:lpstr>
      <vt:lpstr>'Country Currency Values'!IBHSFortified</vt:lpstr>
      <vt:lpstr>IBHSFortified</vt:lpstr>
      <vt:lpstr>'Country Currency Values'!InternalPartition</vt:lpstr>
      <vt:lpstr>InternalPartition</vt:lpstr>
      <vt:lpstr>'Country Currency Values'!LatticeType</vt:lpstr>
      <vt:lpstr>LatticeType</vt:lpstr>
      <vt:lpstr>LimitCode</vt:lpstr>
      <vt:lpstr>LimitType</vt:lpstr>
      <vt:lpstr>'Country Currency Values'!MultiStoryHall</vt:lpstr>
      <vt:lpstr>MultiStoryHall</vt:lpstr>
      <vt:lpstr>Occupancy</vt:lpstr>
      <vt:lpstr>'Country Currency Values'!Ornamentation</vt:lpstr>
      <vt:lpstr>Ornamentation</vt:lpstr>
      <vt:lpstr>'Country Currency Values'!PayoutBasis</vt:lpstr>
      <vt:lpstr>PayoutBasis</vt:lpstr>
      <vt:lpstr>'Country Currency Values'!Pounding</vt:lpstr>
      <vt:lpstr>Pounding</vt:lpstr>
      <vt:lpstr>Abbreviations!Print_Area</vt:lpstr>
      <vt:lpstr>License!Print_Area</vt:lpstr>
      <vt:lpstr>'Country Currency Values'!Redundancy</vt:lpstr>
      <vt:lpstr>Redundancy</vt:lpstr>
      <vt:lpstr>'Country Currency Values'!ReinsType</vt:lpstr>
      <vt:lpstr>ReinsType</vt:lpstr>
      <vt:lpstr>'Country Currency Values'!Retrofit</vt:lpstr>
      <vt:lpstr>Retrofit</vt:lpstr>
      <vt:lpstr>'Country Currency Values'!RiskLevel</vt:lpstr>
      <vt:lpstr>RiskLevel</vt:lpstr>
      <vt:lpstr>'Country Currency Values'!RoofAnchorage</vt:lpstr>
      <vt:lpstr>RoofAnchorage</vt:lpstr>
      <vt:lpstr>'Country Currency Values'!RoofAttachedStructure</vt:lpstr>
      <vt:lpstr>RoofAttachedStructure</vt:lpstr>
      <vt:lpstr>'Country Currency Values'!RoofCondition</vt:lpstr>
      <vt:lpstr>RoofCondition</vt:lpstr>
      <vt:lpstr>'Country Currency Values'!RoofCover</vt:lpstr>
      <vt:lpstr>RoofCover</vt:lpstr>
      <vt:lpstr>'Country Currency Values'!RoofCoverAttachment</vt:lpstr>
      <vt:lpstr>RoofCoverAttachment</vt:lpstr>
      <vt:lpstr>'Country Currency Values'!RoofDeck</vt:lpstr>
      <vt:lpstr>RoofDeck</vt:lpstr>
      <vt:lpstr>'Country Currency Values'!RoofDeckAttachment</vt:lpstr>
      <vt:lpstr>RoofDeckAttachment</vt:lpstr>
      <vt:lpstr>'Country Currency Values'!RoofEquipment</vt:lpstr>
      <vt:lpstr>RoofEquipment</vt:lpstr>
      <vt:lpstr>'Country Currency Values'!RoofFrame</vt:lpstr>
      <vt:lpstr>RoofFrame</vt:lpstr>
      <vt:lpstr>'Country Currency Values'!RoofGeometry</vt:lpstr>
      <vt:lpstr>RoofGeometry</vt:lpstr>
      <vt:lpstr>'Country Currency Values'!RoofPitch</vt:lpstr>
      <vt:lpstr>RoofPitch</vt:lpstr>
      <vt:lpstr>'Country Currency Values'!ServiceEquipmentProtection</vt:lpstr>
      <vt:lpstr>ServiceEquipmentProtection</vt:lpstr>
      <vt:lpstr>'Country Currency Values'!ShapeIrregularity</vt:lpstr>
      <vt:lpstr>ShapeIrregularity</vt:lpstr>
      <vt:lpstr>'Country Currency Values'!ShortColumn</vt:lpstr>
      <vt:lpstr>ShortColumn</vt:lpstr>
      <vt:lpstr>'Country Currency Values'!SmallDebris</vt:lpstr>
      <vt:lpstr>SmallDebris</vt:lpstr>
      <vt:lpstr>'Country Currency Values'!SoftStory</vt:lpstr>
      <vt:lpstr>SoftStory</vt:lpstr>
      <vt:lpstr>'Country Currency Values'!SpecialConstruction</vt:lpstr>
      <vt:lpstr>SpecialConstruction</vt:lpstr>
      <vt:lpstr>'Country Currency Values'!SprinklerType</vt:lpstr>
      <vt:lpstr>SprinklerType</vt:lpstr>
      <vt:lpstr>'Country Currency Values'!StepTriggerTypeCode</vt:lpstr>
      <vt:lpstr>StepTriggerTypeCode</vt:lpstr>
      <vt:lpstr>'Country Currency Values'!SubmitStatus</vt:lpstr>
      <vt:lpstr>SubmitStatus</vt:lpstr>
      <vt:lpstr>'Country Currency Values'!TallOneStory</vt:lpstr>
      <vt:lpstr>TallOneStory</vt:lpstr>
      <vt:lpstr>'Country Currency Values'!Tank</vt:lpstr>
      <vt:lpstr>Tank</vt:lpstr>
      <vt:lpstr>'Country Currency Values'!TerrainRoughness</vt:lpstr>
      <vt:lpstr>TerrainRoughness</vt:lpstr>
      <vt:lpstr>'Country Currency Values'!Torsion</vt:lpstr>
      <vt:lpstr>Torsion</vt:lpstr>
      <vt:lpstr>'Country Currency Values'!TreeExposure</vt:lpstr>
      <vt:lpstr>TreeExposure</vt:lpstr>
      <vt:lpstr>'Country Currency Values'!Units</vt:lpstr>
      <vt:lpstr>Units</vt:lpstr>
      <vt:lpstr>'Country Currency Values'!ValuableStorage</vt:lpstr>
      <vt:lpstr>ValuableStorage</vt:lpstr>
      <vt:lpstr>'Country Currency Values'!WallAttachedStructure</vt:lpstr>
      <vt:lpstr>WallAttachedStructure</vt:lpstr>
      <vt:lpstr>'Country Currency Values'!WallSiding</vt:lpstr>
      <vt:lpstr>WallSiding</vt:lpstr>
      <vt:lpstr>'Country Currency Values'!WindowProtection</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Jones</cp:lastModifiedBy>
  <cp:lastPrinted>2018-09-26T17:16:42Z</cp:lastPrinted>
  <dcterms:created xsi:type="dcterms:W3CDTF">2018-01-04T10:06:31Z</dcterms:created>
  <dcterms:modified xsi:type="dcterms:W3CDTF">2018-09-28T11:52:37Z</dcterms:modified>
</cp:coreProperties>
</file>