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Google Drive\PhD work\CMS Stars 2021 version\results\"/>
    </mc:Choice>
  </mc:AlternateContent>
  <xr:revisionPtr revIDLastSave="0" documentId="13_ncr:1_{4E7E5D31-1F64-4C54-8BB7-5728A9274A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</calcChain>
</file>

<file path=xl/sharedStrings.xml><?xml version="1.0" encoding="utf-8"?>
<sst xmlns="http://schemas.openxmlformats.org/spreadsheetml/2006/main" count="92" uniqueCount="78">
  <si>
    <t>Mean</t>
  </si>
  <si>
    <t>ci</t>
  </si>
  <si>
    <t xml:space="preserve">  Alternative standardisation (external reference)</t>
  </si>
  <si>
    <t>(15.0, 15.9)</t>
  </si>
  <si>
    <t>(0.54, 0.57)</t>
  </si>
  <si>
    <t>(7.4, 10.0)</t>
  </si>
  <si>
    <t>(0.60, 0.71)</t>
  </si>
  <si>
    <t>(15.0, 16.9)</t>
  </si>
  <si>
    <t>(0.59, 0.66)</t>
  </si>
  <si>
    <t>(16.9, 18.4)</t>
  </si>
  <si>
    <t>(0.53, 0.59)</t>
  </si>
  <si>
    <t>(15.7, 17.7)</t>
  </si>
  <si>
    <t>(0.47, 0.54)</t>
  </si>
  <si>
    <t>(9.9, 12.7)</t>
  </si>
  <si>
    <t>(0.35, 0.45)</t>
  </si>
  <si>
    <t xml:space="preserve">  Alternative domain grouping (factor analysis)</t>
  </si>
  <si>
    <t>(6.4, 6.9)</t>
  </si>
  <si>
    <t>(0.30, 0.33)</t>
  </si>
  <si>
    <t>(2.2, 3.0)</t>
  </si>
  <si>
    <t>(0.29, 0.40)</t>
  </si>
  <si>
    <t>(6.5, 7.5)</t>
  </si>
  <si>
    <t>(0.40, 0.47)</t>
  </si>
  <si>
    <t>(8.4, 9.3)</t>
  </si>
  <si>
    <t>(0.34, 0.40)</t>
  </si>
  <si>
    <t>(6.5, 7.3)</t>
  </si>
  <si>
    <t>(0.18, 0.24)</t>
  </si>
  <si>
    <t>(2.4, 3.0)</t>
  </si>
  <si>
    <t>(0.12, 0.19)</t>
  </si>
  <si>
    <t xml:space="preserve">  Alternative domain weights (equal weights)</t>
  </si>
  <si>
    <t>(2.5, 2.7)</t>
  </si>
  <si>
    <t>(0.23, 0.26)</t>
  </si>
  <si>
    <t>(0.8, 1.0)</t>
  </si>
  <si>
    <t>(0.27, 0.37)</t>
  </si>
  <si>
    <t>(2.5, 2.8)</t>
  </si>
  <si>
    <t>(0.33, 0.39)</t>
  </si>
  <si>
    <t>(3.3, 3.7)</t>
  </si>
  <si>
    <t>(0.27, 0.33)</t>
  </si>
  <si>
    <t>(2.6, 2.9)</t>
  </si>
  <si>
    <t>(0.11, 0.16)</t>
  </si>
  <si>
    <t>(0.8, 1.0)</t>
  </si>
  <si>
    <t>(0.01, 0.04)</t>
  </si>
  <si>
    <t>Any</t>
  </si>
  <si>
    <t>5 star</t>
  </si>
  <si>
    <t>4 star</t>
  </si>
  <si>
    <t>3 star</t>
  </si>
  <si>
    <t>2 star</t>
  </si>
  <si>
    <t>1 star</t>
  </si>
  <si>
    <t>Baseline (2021) rating</t>
  </si>
  <si>
    <t>Hospitals</t>
  </si>
  <si>
    <t>N</t>
  </si>
  <si>
    <t>(column %)</t>
  </si>
  <si>
    <t>Proportion of hospitals receiving each rating under this alternative design</t>
  </si>
  <si>
    <t>5 stars</t>
  </si>
  <si>
    <t>4 stars</t>
  </si>
  <si>
    <t>3 stars</t>
  </si>
  <si>
    <t>2 stars</t>
  </si>
  <si>
    <t>(53.7%, 57.1%)</t>
  </si>
  <si>
    <t>(60.5%, 70.8%)</t>
  </si>
  <si>
    <t>(59.4%, 65.9%)</t>
  </si>
  <si>
    <t>(52.5%, 58.7%)</t>
  </si>
  <si>
    <t>(47.1%, 54.0%)</t>
  </si>
  <si>
    <t>(34.7%, 44.6%)</t>
  </si>
  <si>
    <t>(30.3%, 33.5%)</t>
  </si>
  <si>
    <t>(29.3%, 39.7%)</t>
  </si>
  <si>
    <t>(39.9%, 46.6%)</t>
  </si>
  <si>
    <t>(33.6%, 39.5%)</t>
  </si>
  <si>
    <t>(18.3%, 24.0%)</t>
  </si>
  <si>
    <t>(11.7%, 18.9%)</t>
  </si>
  <si>
    <t>(23.0%, 26.0%)</t>
  </si>
  <si>
    <t>(26.5%, 36.6%)</t>
  </si>
  <si>
    <t>(32.6%, 39.1%)</t>
  </si>
  <si>
    <t>(27.4%, 33.1%)</t>
  </si>
  <si>
    <t>(11.0%, 15.7%)</t>
  </si>
  <si>
    <t>(0.9%, 3.9%)</t>
  </si>
  <si>
    <t>(95% CI)</t>
  </si>
  <si>
    <t>Absolute change in centile of ranks</t>
  </si>
  <si>
    <t>Star rating reclassified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</si>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</sst>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2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3" fontId="2" fillId="0" borderId="2" xfId="0" applyNumberFormat="1" applyFont="1" applyBorder="1" applyAlignment="1" applyProtection="1">
      <alignment horizontal="right"/>
    </xf>
    <xf numFmtId="2" fontId="3" fillId="0" borderId="2" xfId="0" applyNumberFormat="1" applyFont="1" applyBorder="1" applyAlignment="1" applyProtection="1">
      <alignment horizontal="right"/>
    </xf>
    <xf numFmtId="0" fontId="4" fillId="0" borderId="2" xfId="0" applyNumberFormat="1" applyFont="1" applyBorder="1" applyAlignment="1" applyProtection="1">
      <alignment horizontal="right"/>
    </xf>
    <xf numFmtId="2" fontId="15" fillId="0" borderId="2" xfId="0" applyNumberFormat="1" applyFont="1" applyBorder="1" applyAlignment="1" applyProtection="1">
      <alignment horizontal="right"/>
    </xf>
    <xf numFmtId="0" fontId="16" fillId="0" borderId="2" xfId="0" applyNumberFormat="1" applyFont="1" applyBorder="1" applyAlignment="1" applyProtection="1">
      <alignment horizontal="right"/>
    </xf>
    <xf numFmtId="2" fontId="27" fillId="0" borderId="2" xfId="0" applyNumberFormat="1" applyFont="1" applyBorder="1" applyAlignment="1" applyProtection="1">
      <alignment horizontal="right"/>
    </xf>
    <xf numFmtId="0" fontId="28" fillId="0" borderId="2" xfId="0" applyNumberFormat="1" applyFont="1" applyBorder="1" applyAlignment="1" applyProtection="1">
      <alignment horizontal="right"/>
    </xf>
    <xf numFmtId="2" fontId="13" fillId="0" borderId="2" xfId="0" applyNumberFormat="1" applyFont="1" applyBorder="1" applyAlignment="1" applyProtection="1">
      <alignment horizontal="right"/>
    </xf>
    <xf numFmtId="0" fontId="14" fillId="0" borderId="2" xfId="0" applyNumberFormat="1" applyFont="1" applyBorder="1" applyAlignment="1" applyProtection="1">
      <alignment horizontal="right"/>
    </xf>
    <xf numFmtId="2" fontId="11" fillId="0" borderId="2" xfId="0" applyNumberFormat="1" applyFont="1" applyBorder="1" applyAlignment="1" applyProtection="1">
      <alignment horizontal="right"/>
    </xf>
    <xf numFmtId="0" fontId="12" fillId="0" borderId="2" xfId="0" applyNumberFormat="1" applyFont="1" applyBorder="1" applyAlignment="1" applyProtection="1">
      <alignment horizontal="right"/>
    </xf>
    <xf numFmtId="2" fontId="9" fillId="0" borderId="2" xfId="0" applyNumberFormat="1" applyFont="1" applyBorder="1" applyAlignment="1" applyProtection="1">
      <alignment horizontal="right"/>
    </xf>
    <xf numFmtId="0" fontId="10" fillId="0" borderId="2" xfId="0" applyNumberFormat="1" applyFont="1" applyBorder="1" applyAlignment="1" applyProtection="1">
      <alignment horizontal="right"/>
    </xf>
    <xf numFmtId="2" fontId="7" fillId="0" borderId="2" xfId="0" applyNumberFormat="1" applyFont="1" applyBorder="1" applyAlignment="1" applyProtection="1">
      <alignment horizontal="right"/>
    </xf>
    <xf numFmtId="0" fontId="8" fillId="0" borderId="2" xfId="0" applyNumberFormat="1" applyFont="1" applyBorder="1" applyAlignment="1" applyProtection="1">
      <alignment horizontal="right"/>
    </xf>
    <xf numFmtId="2" fontId="5" fillId="0" borderId="2" xfId="0" applyNumberFormat="1" applyFont="1" applyBorder="1" applyAlignment="1" applyProtection="1">
      <alignment horizontal="right"/>
    </xf>
    <xf numFmtId="0" fontId="6" fillId="0" borderId="2" xfId="0" applyNumberFormat="1" applyFont="1" applyBorder="1" applyAlignment="1" applyProtection="1">
      <alignment horizontal="right"/>
    </xf>
    <xf numFmtId="2" fontId="25" fillId="0" borderId="2" xfId="0" applyNumberFormat="1" applyFont="1" applyBorder="1" applyAlignment="1" applyProtection="1">
      <alignment horizontal="right"/>
    </xf>
    <xf numFmtId="0" fontId="26" fillId="0" borderId="2" xfId="0" applyNumberFormat="1" applyFont="1" applyBorder="1" applyAlignment="1" applyProtection="1">
      <alignment horizontal="right"/>
    </xf>
    <xf numFmtId="2" fontId="23" fillId="0" borderId="2" xfId="0" applyNumberFormat="1" applyFont="1" applyBorder="1" applyAlignment="1" applyProtection="1">
      <alignment horizontal="right"/>
    </xf>
    <xf numFmtId="0" fontId="24" fillId="0" borderId="2" xfId="0" applyNumberFormat="1" applyFont="1" applyBorder="1" applyAlignment="1" applyProtection="1">
      <alignment horizontal="right"/>
    </xf>
    <xf numFmtId="2" fontId="21" fillId="0" borderId="2" xfId="0" applyNumberFormat="1" applyFont="1" applyBorder="1" applyAlignment="1" applyProtection="1">
      <alignment horizontal="right"/>
    </xf>
    <xf numFmtId="0" fontId="22" fillId="0" borderId="2" xfId="0" applyNumberFormat="1" applyFont="1" applyBorder="1" applyAlignment="1" applyProtection="1">
      <alignment horizontal="right"/>
    </xf>
    <xf numFmtId="2" fontId="19" fillId="0" borderId="2" xfId="0" applyNumberFormat="1" applyFont="1" applyBorder="1" applyAlignment="1" applyProtection="1">
      <alignment horizontal="right"/>
    </xf>
    <xf numFmtId="0" fontId="20" fillId="0" borderId="2" xfId="0" applyNumberFormat="1" applyFont="1" applyBorder="1" applyAlignment="1" applyProtection="1">
      <alignment horizontal="right"/>
    </xf>
    <xf numFmtId="2" fontId="17" fillId="0" borderId="2" xfId="0" applyNumberFormat="1" applyFont="1" applyBorder="1" applyAlignment="1" applyProtection="1">
      <alignment horizontal="right"/>
    </xf>
    <xf numFmtId="0" fontId="18" fillId="0" borderId="2" xfId="0" applyNumberFormat="1" applyFont="1" applyBorder="1" applyAlignment="1" applyProtection="1">
      <alignment horizontal="right"/>
    </xf>
    <xf numFmtId="2" fontId="37" fillId="0" borderId="2" xfId="0" applyNumberFormat="1" applyFont="1" applyBorder="1" applyAlignment="1" applyProtection="1">
      <alignment horizontal="right"/>
    </xf>
    <xf numFmtId="0" fontId="38" fillId="0" borderId="2" xfId="0" applyNumberFormat="1" applyFont="1" applyBorder="1" applyAlignment="1" applyProtection="1">
      <alignment horizontal="right"/>
    </xf>
    <xf numFmtId="2" fontId="35" fillId="0" borderId="2" xfId="0" applyNumberFormat="1" applyFont="1" applyBorder="1" applyAlignment="1" applyProtection="1">
      <alignment horizontal="right"/>
    </xf>
    <xf numFmtId="0" fontId="36" fillId="0" borderId="2" xfId="0" applyNumberFormat="1" applyFont="1" applyBorder="1" applyAlignment="1" applyProtection="1">
      <alignment horizontal="right"/>
    </xf>
    <xf numFmtId="2" fontId="33" fillId="0" borderId="2" xfId="0" applyNumberFormat="1" applyFont="1" applyBorder="1" applyAlignment="1" applyProtection="1">
      <alignment horizontal="right"/>
    </xf>
    <xf numFmtId="0" fontId="34" fillId="0" borderId="2" xfId="0" applyNumberFormat="1" applyFont="1" applyBorder="1" applyAlignment="1" applyProtection="1">
      <alignment horizontal="right"/>
    </xf>
    <xf numFmtId="2" fontId="31" fillId="0" borderId="2" xfId="0" applyNumberFormat="1" applyFont="1" applyBorder="1" applyAlignment="1" applyProtection="1">
      <alignment horizontal="right"/>
    </xf>
    <xf numFmtId="0" fontId="32" fillId="0" borderId="2" xfId="0" applyNumberFormat="1" applyFont="1" applyBorder="1" applyAlignment="1" applyProtection="1">
      <alignment horizontal="right"/>
    </xf>
    <xf numFmtId="2" fontId="29" fillId="0" borderId="2" xfId="0" applyNumberFormat="1" applyFont="1" applyBorder="1" applyAlignment="1" applyProtection="1">
      <alignment horizontal="right"/>
    </xf>
    <xf numFmtId="0" fontId="30" fillId="0" borderId="2" xfId="0" applyNumberFormat="1" applyFont="1" applyBorder="1" applyAlignment="1" applyProtection="1">
      <alignment horizontal="right"/>
    </xf>
    <xf numFmtId="0" fontId="39" fillId="0" borderId="2" xfId="0" applyFont="1" applyBorder="1" applyAlignment="1">
      <alignment horizontal="right"/>
    </xf>
    <xf numFmtId="0" fontId="39" fillId="0" borderId="1" xfId="0" applyFont="1" applyBorder="1"/>
    <xf numFmtId="0" fontId="41" fillId="0" borderId="2" xfId="0" applyFont="1" applyBorder="1"/>
    <xf numFmtId="0" fontId="41" fillId="0" borderId="2" xfId="0" applyNumberFormat="1" applyFont="1" applyBorder="1" applyAlignment="1" applyProtection="1">
      <alignment horizontal="center"/>
    </xf>
    <xf numFmtId="0" fontId="41" fillId="0" borderId="2" xfId="0" applyNumberFormat="1" applyFont="1" applyBorder="1" applyAlignment="1" applyProtection="1">
      <alignment horizontal="left"/>
    </xf>
    <xf numFmtId="0" fontId="41" fillId="0" borderId="2" xfId="0" applyFont="1" applyBorder="1" applyAlignment="1">
      <alignment horizontal="center"/>
    </xf>
    <xf numFmtId="3" fontId="41" fillId="0" borderId="2" xfId="0" applyNumberFormat="1" applyFont="1" applyBorder="1" applyAlignment="1" applyProtection="1">
      <alignment horizontal="center"/>
    </xf>
    <xf numFmtId="165" fontId="41" fillId="0" borderId="2" xfId="1" applyNumberFormat="1" applyFont="1" applyBorder="1" applyAlignment="1" applyProtection="1">
      <alignment horizontal="center"/>
    </xf>
    <xf numFmtId="164" fontId="41" fillId="0" borderId="2" xfId="0" applyNumberFormat="1" applyFont="1" applyBorder="1" applyAlignment="1" applyProtection="1">
      <alignment horizontal="center"/>
    </xf>
    <xf numFmtId="0" fontId="0" fillId="0" borderId="0" xfId="0" applyAlignment="1">
      <alignment horizontal="left"/>
    </xf>
    <xf numFmtId="0" fontId="41" fillId="0" borderId="3" xfId="0" applyNumberFormat="1" applyFont="1" applyBorder="1" applyAlignment="1" applyProtection="1"/>
    <xf numFmtId="0" fontId="41" fillId="0" borderId="3" xfId="0" applyNumberFormat="1" applyFont="1" applyBorder="1" applyAlignment="1" applyProtection="1">
      <alignment horizontal="center" wrapText="1"/>
    </xf>
    <xf numFmtId="0" fontId="41" fillId="0" borderId="3" xfId="0" applyFont="1" applyBorder="1" applyAlignment="1">
      <alignment horizont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3" xfId="0" quotePrefix="1" applyNumberFormat="1" applyFont="1" applyBorder="1" applyAlignment="1" applyProtection="1">
      <alignment horizontal="center" wrapText="1"/>
    </xf>
    <xf numFmtId="0" fontId="41" fillId="0" borderId="3" xfId="0" applyNumberFormat="1" applyFont="1" applyBorder="1" applyAlignment="1" applyProtection="1">
      <alignment horizontal="center" wrapText="1"/>
    </xf>
    <xf numFmtId="0" fontId="41" fillId="0" borderId="1" xfId="0" applyNumberFormat="1" applyFont="1" applyBorder="1" applyAlignment="1" applyProtection="1"/>
    <xf numFmtId="0" fontId="41" fillId="0" borderId="1" xfId="0" applyNumberFormat="1" applyFont="1" applyBorder="1" applyAlignment="1" applyProtection="1">
      <alignment horizontal="center" wrapText="1"/>
    </xf>
    <xf numFmtId="0" fontId="41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NumberFormat="1" applyFont="1" applyBorder="1" applyAlignment="1" applyProtection="1">
      <alignment horizontal="left"/>
    </xf>
    <xf numFmtId="3" fontId="41" fillId="0" borderId="1" xfId="0" applyNumberFormat="1" applyFont="1" applyBorder="1" applyAlignment="1" applyProtection="1">
      <alignment horizontal="center"/>
    </xf>
    <xf numFmtId="0" fontId="41" fillId="0" borderId="1" xfId="0" applyFont="1" applyBorder="1" applyAlignment="1">
      <alignment horizontal="center"/>
    </xf>
    <xf numFmtId="165" fontId="41" fillId="0" borderId="1" xfId="1" applyNumberFormat="1" applyFont="1" applyBorder="1" applyAlignment="1" applyProtection="1">
      <alignment horizontal="center"/>
    </xf>
    <xf numFmtId="164" fontId="41" fillId="0" borderId="1" xfId="0" applyNumberFormat="1" applyFont="1" applyBorder="1" applyAlignment="1" applyProtection="1">
      <alignment horizontal="center"/>
    </xf>
    <xf numFmtId="0" fontId="41" fillId="0" borderId="1" xfId="0" applyNumberFormat="1" applyFont="1" applyBorder="1" applyAlignment="1" applyProtection="1">
      <alignment horizontal="center"/>
    </xf>
    <xf numFmtId="0" fontId="41" fillId="0" borderId="3" xfId="0" applyNumberFormat="1" applyFont="1" applyBorder="1" applyAlignment="1" applyProtection="1">
      <alignment horizontal="left"/>
    </xf>
    <xf numFmtId="3" fontId="41" fillId="0" borderId="3" xfId="0" applyNumberFormat="1" applyFont="1" applyBorder="1" applyAlignment="1" applyProtection="1">
      <alignment horizontal="center"/>
    </xf>
    <xf numFmtId="0" fontId="41" fillId="0" borderId="3" xfId="0" applyFont="1" applyBorder="1" applyAlignment="1">
      <alignment horizontal="center"/>
    </xf>
    <xf numFmtId="165" fontId="41" fillId="0" borderId="3" xfId="1" applyNumberFormat="1" applyFont="1" applyBorder="1" applyAlignment="1" applyProtection="1">
      <alignment horizontal="center"/>
    </xf>
    <xf numFmtId="164" fontId="41" fillId="0" borderId="3" xfId="0" applyNumberFormat="1" applyFont="1" applyBorder="1" applyAlignment="1" applyProtection="1">
      <alignment horizontal="center"/>
    </xf>
    <xf numFmtId="0" fontId="41" fillId="0" borderId="3" xfId="0" applyNumberFormat="1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H28" sqref="H28"/>
    </sheetView>
  </sheetViews>
  <sheetFormatPr defaultRowHeight="15"/>
  <cols>
    <col min="1" max="1" width="35.5703125" bestFit="1" customWidth="1"/>
    <col min="2" max="2" width="12.7109375" style="48" customWidth="1"/>
    <col min="3" max="13" width="12.7109375" style="1" customWidth="1"/>
    <col min="23" max="23" width="9.140625" customWidth="1"/>
  </cols>
  <sheetData>
    <row r="1" spans="1:23" ht="30" customHeight="1">
      <c r="A1" s="55"/>
      <c r="B1" s="56" t="s">
        <v>47</v>
      </c>
      <c r="C1" s="57" t="s">
        <v>48</v>
      </c>
      <c r="D1" s="57"/>
      <c r="E1" s="58" t="s">
        <v>51</v>
      </c>
      <c r="F1" s="58"/>
      <c r="G1" s="58"/>
      <c r="H1" s="58"/>
      <c r="I1" s="58"/>
      <c r="J1" s="56" t="s">
        <v>76</v>
      </c>
      <c r="K1" s="56"/>
      <c r="L1" s="56" t="s">
        <v>75</v>
      </c>
      <c r="M1" s="56"/>
      <c r="W1" s="39" t="s">
        <v>1</v>
      </c>
    </row>
    <row r="2" spans="1:23">
      <c r="A2" s="49"/>
      <c r="B2" s="50"/>
      <c r="C2" s="51" t="s">
        <v>49</v>
      </c>
      <c r="D2" s="51" t="s">
        <v>50</v>
      </c>
      <c r="E2" s="52" t="s">
        <v>52</v>
      </c>
      <c r="F2" s="52" t="s">
        <v>53</v>
      </c>
      <c r="G2" s="52" t="s">
        <v>54</v>
      </c>
      <c r="H2" s="52" t="s">
        <v>55</v>
      </c>
      <c r="I2" s="52" t="s">
        <v>46</v>
      </c>
      <c r="J2" s="53" t="s">
        <v>77</v>
      </c>
      <c r="K2" s="54" t="s">
        <v>74</v>
      </c>
      <c r="L2" s="54" t="s">
        <v>0</v>
      </c>
      <c r="M2" s="54" t="s">
        <v>74</v>
      </c>
    </row>
    <row r="3" spans="1:23">
      <c r="A3" s="43" t="s">
        <v>2</v>
      </c>
      <c r="B3" s="43" t="s">
        <v>41</v>
      </c>
      <c r="C3" s="45">
        <v>3339</v>
      </c>
      <c r="D3" s="44" t="str">
        <f>_xlfn.CONCAT("(",TEXT(R3,"0.0%"),")")</f>
        <v>(100.0%)</v>
      </c>
      <c r="E3" s="46">
        <v>0.15333932315064391</v>
      </c>
      <c r="F3" s="46">
        <v>0.31386642707397422</v>
      </c>
      <c r="G3" s="46">
        <v>0.31476489967056004</v>
      </c>
      <c r="H3" s="46">
        <v>0.1737047020065888</v>
      </c>
      <c r="I3" s="46">
        <v>4.4324648098233006E-2</v>
      </c>
      <c r="J3" s="46">
        <v>0.55375861036238394</v>
      </c>
      <c r="K3" s="44" t="s">
        <v>56</v>
      </c>
      <c r="L3" s="47">
        <v>15.436497372401336</v>
      </c>
      <c r="M3" s="42" t="s">
        <v>3</v>
      </c>
      <c r="R3" s="2">
        <f>C3/C$3</f>
        <v>1</v>
      </c>
      <c r="T3" s="3">
        <v>0.55375861036238394</v>
      </c>
      <c r="U3" s="4" t="s">
        <v>4</v>
      </c>
      <c r="W3" s="40"/>
    </row>
    <row r="4" spans="1:23">
      <c r="A4" s="43"/>
      <c r="B4" s="43" t="s">
        <v>42</v>
      </c>
      <c r="C4" s="45">
        <v>369</v>
      </c>
      <c r="D4" s="44" t="str">
        <f>_xlfn.CONCAT("(",TEXT(R4,"0.0%"),")")</f>
        <v>(11.1%)</v>
      </c>
      <c r="E4" s="46">
        <v>0.60433604336043356</v>
      </c>
      <c r="F4" s="46">
        <v>0.32520325203252032</v>
      </c>
      <c r="G4" s="46">
        <v>7.0460704607046065E-2</v>
      </c>
      <c r="H4" s="46">
        <v>0</v>
      </c>
      <c r="I4" s="46">
        <v>0</v>
      </c>
      <c r="J4" s="46">
        <v>0.39566395663956638</v>
      </c>
      <c r="K4" s="44" t="s">
        <v>61</v>
      </c>
      <c r="L4" s="47">
        <v>11.335784054060939</v>
      </c>
      <c r="M4" s="42" t="s">
        <v>13</v>
      </c>
      <c r="R4" s="2">
        <f>C4/C$3</f>
        <v>0.11051212938005391</v>
      </c>
      <c r="T4" s="9">
        <v>0.39566395663956638</v>
      </c>
      <c r="U4" s="10" t="s">
        <v>14</v>
      </c>
    </row>
    <row r="5" spans="1:23">
      <c r="A5" s="43"/>
      <c r="B5" s="43" t="s">
        <v>43</v>
      </c>
      <c r="C5" s="45">
        <v>805</v>
      </c>
      <c r="D5" s="44" t="str">
        <f>_xlfn.CONCAT("(",TEXT(R5,"0.0%"),")")</f>
        <v>(24.1%)</v>
      </c>
      <c r="E5" s="46">
        <v>0.25341614906832299</v>
      </c>
      <c r="F5" s="46">
        <v>0.49440993788819876</v>
      </c>
      <c r="G5" s="46">
        <v>0.231055900621118</v>
      </c>
      <c r="H5" s="46">
        <v>1.8633540372670808E-2</v>
      </c>
      <c r="I5" s="46">
        <v>2.4844720496894411E-3</v>
      </c>
      <c r="J5" s="46">
        <v>0.50559006211180124</v>
      </c>
      <c r="K5" s="44" t="s">
        <v>60</v>
      </c>
      <c r="L5" s="47">
        <v>16.657628745321901</v>
      </c>
      <c r="M5" s="42" t="s">
        <v>11</v>
      </c>
      <c r="R5" s="2">
        <f>C5/C$3</f>
        <v>0.24109014675052412</v>
      </c>
      <c r="T5" s="11">
        <v>0.50559006211180124</v>
      </c>
      <c r="U5" s="12" t="s">
        <v>12</v>
      </c>
    </row>
    <row r="6" spans="1:23">
      <c r="A6" s="43"/>
      <c r="B6" s="43" t="s">
        <v>44</v>
      </c>
      <c r="C6" s="45">
        <v>1007</v>
      </c>
      <c r="D6" s="44" t="str">
        <f>_xlfn.CONCAT("(",TEXT(R6,"0.0%"),")")</f>
        <v>(30.2%)</v>
      </c>
      <c r="E6" s="46">
        <v>7.6464746772591852E-2</v>
      </c>
      <c r="F6" s="46">
        <v>0.37835153922542203</v>
      </c>
      <c r="G6" s="46">
        <v>0.44389275074478651</v>
      </c>
      <c r="H6" s="46">
        <v>9.4339622641509441E-2</v>
      </c>
      <c r="I6" s="46">
        <v>6.9513406156901684E-3</v>
      </c>
      <c r="J6" s="46">
        <v>0.55610724925521349</v>
      </c>
      <c r="K6" s="44" t="s">
        <v>59</v>
      </c>
      <c r="L6" s="47">
        <v>17.659570127636815</v>
      </c>
      <c r="M6" s="42" t="s">
        <v>9</v>
      </c>
      <c r="R6" s="2">
        <f>C6/C$3</f>
        <v>0.30158730158730157</v>
      </c>
      <c r="T6" s="13">
        <v>0.55610724925521349</v>
      </c>
      <c r="U6" s="14" t="s">
        <v>10</v>
      </c>
    </row>
    <row r="7" spans="1:23">
      <c r="A7" s="43"/>
      <c r="B7" s="43" t="s">
        <v>45</v>
      </c>
      <c r="C7" s="45">
        <v>839</v>
      </c>
      <c r="D7" s="44" t="str">
        <f>_xlfn.CONCAT("(",TEXT(R7,"0.0%"),")")</f>
        <v>(25.1%)</v>
      </c>
      <c r="E7" s="46">
        <v>8.3432657926102508E-3</v>
      </c>
      <c r="F7" s="46">
        <v>0.17044100119189512</v>
      </c>
      <c r="G7" s="46">
        <v>0.41239570917759238</v>
      </c>
      <c r="H7" s="46">
        <v>0.37306317044100118</v>
      </c>
      <c r="I7" s="46">
        <v>3.5756853396901073E-2</v>
      </c>
      <c r="J7" s="46">
        <v>0.62693682955899876</v>
      </c>
      <c r="K7" s="44" t="s">
        <v>58</v>
      </c>
      <c r="L7" s="47">
        <v>15.957804890724701</v>
      </c>
      <c r="M7" s="42" t="s">
        <v>7</v>
      </c>
      <c r="R7" s="2">
        <f>C7/C$3</f>
        <v>0.25127283617849655</v>
      </c>
      <c r="T7" s="15">
        <v>0.62693682955899876</v>
      </c>
      <c r="U7" s="16" t="s">
        <v>8</v>
      </c>
    </row>
    <row r="8" spans="1:23">
      <c r="A8" s="43"/>
      <c r="B8" s="43" t="s">
        <v>46</v>
      </c>
      <c r="C8" s="45">
        <v>319</v>
      </c>
      <c r="D8" s="44" t="str">
        <f>_xlfn.CONCAT("(",TEXT(R8,"0.0%"),")")</f>
        <v>(9.6%)</v>
      </c>
      <c r="E8" s="46">
        <v>3.134796238244514E-3</v>
      </c>
      <c r="F8" s="46">
        <v>1.8808777429467086E-2</v>
      </c>
      <c r="G8" s="46">
        <v>0.14420062695924765</v>
      </c>
      <c r="H8" s="46">
        <v>0.49216300940438873</v>
      </c>
      <c r="I8" s="46">
        <v>0.34169278996865204</v>
      </c>
      <c r="J8" s="46">
        <v>0.65830721003134796</v>
      </c>
      <c r="K8" s="44" t="s">
        <v>57</v>
      </c>
      <c r="L8" s="47">
        <v>8.7096672372010815</v>
      </c>
      <c r="M8" s="42" t="s">
        <v>5</v>
      </c>
      <c r="R8" s="2">
        <f>C8/C$3</f>
        <v>9.5537586103623839E-2</v>
      </c>
      <c r="T8" s="17">
        <v>0.65830721003134796</v>
      </c>
      <c r="U8" s="18" t="s">
        <v>6</v>
      </c>
    </row>
    <row r="9" spans="1:23">
      <c r="A9" s="59" t="s">
        <v>15</v>
      </c>
      <c r="B9" s="59" t="s">
        <v>41</v>
      </c>
      <c r="C9" s="60">
        <v>3323</v>
      </c>
      <c r="D9" s="61" t="str">
        <f>_xlfn.CONCAT("(",TEXT(R9,"0.0%"),")")</f>
        <v>(100.0%)</v>
      </c>
      <c r="E9" s="62">
        <v>0.11947035811014144</v>
      </c>
      <c r="F9" s="62">
        <v>0.29009930785434845</v>
      </c>
      <c r="G9" s="62">
        <v>0.30875714715618419</v>
      </c>
      <c r="H9" s="62">
        <v>0.20162503761661149</v>
      </c>
      <c r="I9" s="62">
        <v>8.0048149262714419E-2</v>
      </c>
      <c r="J9" s="62">
        <v>0.31868793259103217</v>
      </c>
      <c r="K9" s="61" t="s">
        <v>62</v>
      </c>
      <c r="L9" s="63">
        <v>6.6342303152996269</v>
      </c>
      <c r="M9" s="64" t="s">
        <v>16</v>
      </c>
      <c r="R9" s="2">
        <f>C9/C$9</f>
        <v>1</v>
      </c>
      <c r="T9" s="5">
        <v>0.31868793259103217</v>
      </c>
      <c r="U9" s="6" t="s">
        <v>17</v>
      </c>
    </row>
    <row r="10" spans="1:23" ht="14.25" customHeight="1">
      <c r="A10" s="43"/>
      <c r="B10" s="43" t="s">
        <v>42</v>
      </c>
      <c r="C10" s="45">
        <v>368</v>
      </c>
      <c r="D10" s="44" t="str">
        <f>_xlfn.CONCAT("(",TEXT(R10,"0.0%"),")")</f>
        <v>(11.1%)</v>
      </c>
      <c r="E10" s="46">
        <v>0.85054347826086951</v>
      </c>
      <c r="F10" s="46">
        <v>0.14945652173913043</v>
      </c>
      <c r="G10" s="46">
        <v>0</v>
      </c>
      <c r="H10" s="46">
        <v>0</v>
      </c>
      <c r="I10" s="46">
        <v>0</v>
      </c>
      <c r="J10" s="46">
        <v>0.1494565217391304</v>
      </c>
      <c r="K10" s="44" t="s">
        <v>67</v>
      </c>
      <c r="L10" s="47">
        <v>2.7296818442966626</v>
      </c>
      <c r="M10" s="42" t="s">
        <v>26</v>
      </c>
      <c r="R10" s="2">
        <f>C10/C$9</f>
        <v>0.11074330424315378</v>
      </c>
      <c r="T10" s="19">
        <v>0.1494565217391304</v>
      </c>
      <c r="U10" s="20" t="s">
        <v>27</v>
      </c>
    </row>
    <row r="11" spans="1:23">
      <c r="A11" s="43"/>
      <c r="B11" s="43" t="s">
        <v>43</v>
      </c>
      <c r="C11" s="45">
        <v>799</v>
      </c>
      <c r="D11" s="44" t="str">
        <f>_xlfn.CONCAT("(",TEXT(R11,"0.0%"),")")</f>
        <v>(24.0%)</v>
      </c>
      <c r="E11" s="46">
        <v>0.10387984981226533</v>
      </c>
      <c r="F11" s="46">
        <v>0.78973717146433042</v>
      </c>
      <c r="G11" s="46">
        <v>0.10638297872340426</v>
      </c>
      <c r="H11" s="46">
        <v>0</v>
      </c>
      <c r="I11" s="46">
        <v>0</v>
      </c>
      <c r="J11" s="46">
        <v>0.2102628285356696</v>
      </c>
      <c r="K11" s="44" t="s">
        <v>66</v>
      </c>
      <c r="L11" s="47">
        <v>6.9041282739746705</v>
      </c>
      <c r="M11" s="42" t="s">
        <v>24</v>
      </c>
      <c r="R11" s="2">
        <f>C11/C$9</f>
        <v>0.24044538068010834</v>
      </c>
      <c r="T11" s="21">
        <v>0.2102628285356696</v>
      </c>
      <c r="U11" s="22" t="s">
        <v>25</v>
      </c>
    </row>
    <row r="12" spans="1:23">
      <c r="A12" s="43"/>
      <c r="B12" s="43" t="s">
        <v>44</v>
      </c>
      <c r="C12" s="45">
        <v>1003</v>
      </c>
      <c r="D12" s="44" t="str">
        <f>_xlfn.CONCAT("(",TEXT(R12,"0.0%"),")")</f>
        <v>(30.2%)</v>
      </c>
      <c r="E12" s="46">
        <v>9.9700897308075765E-4</v>
      </c>
      <c r="F12" s="46">
        <v>0.2741774675972084</v>
      </c>
      <c r="G12" s="46">
        <v>0.6350947158524427</v>
      </c>
      <c r="H12" s="46">
        <v>8.9730807577268201E-2</v>
      </c>
      <c r="I12" s="46">
        <v>0</v>
      </c>
      <c r="J12" s="46">
        <v>0.36490528414755741</v>
      </c>
      <c r="K12" s="44" t="s">
        <v>65</v>
      </c>
      <c r="L12" s="47">
        <v>8.8295022692542489</v>
      </c>
      <c r="M12" s="42" t="s">
        <v>22</v>
      </c>
      <c r="R12" s="2">
        <f>C12/C$9</f>
        <v>0.30183569064098709</v>
      </c>
      <c r="T12" s="23">
        <v>0.36490528414755741</v>
      </c>
      <c r="U12" s="24" t="s">
        <v>23</v>
      </c>
    </row>
    <row r="13" spans="1:23" ht="14.25" customHeight="1">
      <c r="A13" s="43"/>
      <c r="B13" s="43" t="s">
        <v>45</v>
      </c>
      <c r="C13" s="45">
        <v>835</v>
      </c>
      <c r="D13" s="44" t="str">
        <f>_xlfn.CONCAT("(",TEXT(R13,"0.0%"),")")</f>
        <v>(25.1%)</v>
      </c>
      <c r="E13" s="46">
        <v>0</v>
      </c>
      <c r="F13" s="46">
        <v>3.592814371257485E-3</v>
      </c>
      <c r="G13" s="46">
        <v>0.36047904191616764</v>
      </c>
      <c r="H13" s="46">
        <v>0.56766467065868265</v>
      </c>
      <c r="I13" s="46">
        <v>6.8263473053892215E-2</v>
      </c>
      <c r="J13" s="46">
        <v>0.43233532934131741</v>
      </c>
      <c r="K13" s="44" t="s">
        <v>64</v>
      </c>
      <c r="L13" s="47">
        <v>7.0012583298597511</v>
      </c>
      <c r="M13" s="42" t="s">
        <v>20</v>
      </c>
      <c r="R13" s="2">
        <f>C13/C$9</f>
        <v>0.25127896479085166</v>
      </c>
      <c r="T13" s="25">
        <v>0.43233532934131741</v>
      </c>
      <c r="U13" s="26" t="s">
        <v>21</v>
      </c>
    </row>
    <row r="14" spans="1:23">
      <c r="A14" s="43"/>
      <c r="B14" s="43" t="s">
        <v>46</v>
      </c>
      <c r="C14" s="45">
        <v>318</v>
      </c>
      <c r="D14" s="44" t="str">
        <f>_xlfn.CONCAT("(",TEXT(R14,"0.0%"),")")</f>
        <v>(9.6%)</v>
      </c>
      <c r="E14" s="46">
        <v>0</v>
      </c>
      <c r="F14" s="46">
        <v>0</v>
      </c>
      <c r="G14" s="46">
        <v>9.433962264150943E-3</v>
      </c>
      <c r="H14" s="46">
        <v>0.33333333333333331</v>
      </c>
      <c r="I14" s="46">
        <v>0.65723270440251569</v>
      </c>
      <c r="J14" s="46">
        <v>0.34276729559748431</v>
      </c>
      <c r="K14" s="44" t="s">
        <v>63</v>
      </c>
      <c r="L14" s="47">
        <v>2.586743542889379</v>
      </c>
      <c r="M14" s="42" t="s">
        <v>18</v>
      </c>
      <c r="R14" s="2">
        <f>C14/C$9</f>
        <v>9.5696659644899193E-2</v>
      </c>
      <c r="T14" s="27">
        <v>0.34276729559748431</v>
      </c>
      <c r="U14" s="28" t="s">
        <v>19</v>
      </c>
    </row>
    <row r="15" spans="1:23">
      <c r="A15" s="59" t="s">
        <v>28</v>
      </c>
      <c r="B15" s="59" t="s">
        <v>41</v>
      </c>
      <c r="C15" s="60">
        <v>3339</v>
      </c>
      <c r="D15" s="61" t="str">
        <f>_xlfn.CONCAT("(",TEXT(R15,"0.0%"),")")</f>
        <v>(100.0%)</v>
      </c>
      <c r="E15" s="62">
        <v>0.13836477987421383</v>
      </c>
      <c r="F15" s="62">
        <v>0.3003893381251872</v>
      </c>
      <c r="G15" s="62">
        <v>0.30218628331835878</v>
      </c>
      <c r="H15" s="62">
        <v>0.1934710991314765</v>
      </c>
      <c r="I15" s="62">
        <v>6.5588499550763707E-2</v>
      </c>
      <c r="J15" s="62">
        <v>0.24468403713686729</v>
      </c>
      <c r="K15" s="61" t="s">
        <v>68</v>
      </c>
      <c r="L15" s="63">
        <v>2.5738766774976991</v>
      </c>
      <c r="M15" s="64" t="s">
        <v>29</v>
      </c>
      <c r="R15" s="2">
        <f>C15/C$15</f>
        <v>1</v>
      </c>
      <c r="T15" s="7">
        <v>0.24468403713686729</v>
      </c>
      <c r="U15" s="8" t="s">
        <v>30</v>
      </c>
    </row>
    <row r="16" spans="1:23">
      <c r="A16" s="41"/>
      <c r="B16" s="43" t="s">
        <v>42</v>
      </c>
      <c r="C16" s="45">
        <v>369</v>
      </c>
      <c r="D16" s="44" t="str">
        <f>_xlfn.CONCAT("(",TEXT(R16,"0.0%"),")")</f>
        <v>(11.1%)</v>
      </c>
      <c r="E16" s="46">
        <v>0.98102981029810299</v>
      </c>
      <c r="F16" s="46">
        <v>1.8970189701897018E-2</v>
      </c>
      <c r="G16" s="46">
        <v>0</v>
      </c>
      <c r="H16" s="46">
        <v>0</v>
      </c>
      <c r="I16" s="46">
        <v>0</v>
      </c>
      <c r="J16" s="46">
        <v>1.8970189701897001E-2</v>
      </c>
      <c r="K16" s="44" t="s">
        <v>73</v>
      </c>
      <c r="L16" s="47">
        <v>0.9302750667582359</v>
      </c>
      <c r="M16" s="42" t="s">
        <v>39</v>
      </c>
      <c r="R16" s="2">
        <f>C16/C$15</f>
        <v>0.11051212938005391</v>
      </c>
      <c r="T16" s="29">
        <v>1.8970189701897001E-2</v>
      </c>
      <c r="U16" s="30" t="s">
        <v>40</v>
      </c>
    </row>
    <row r="17" spans="1:21">
      <c r="A17" s="43"/>
      <c r="B17" s="43" t="s">
        <v>43</v>
      </c>
      <c r="C17" s="45">
        <v>805</v>
      </c>
      <c r="D17" s="44" t="str">
        <f>_xlfn.CONCAT("(",TEXT(R17,"0.0%"),")")</f>
        <v>(24.1%)</v>
      </c>
      <c r="E17" s="46">
        <v>0.12422360248447205</v>
      </c>
      <c r="F17" s="46">
        <v>0.86832298136645958</v>
      </c>
      <c r="G17" s="46">
        <v>7.4534161490683228E-3</v>
      </c>
      <c r="H17" s="46">
        <v>0</v>
      </c>
      <c r="I17" s="46">
        <v>0</v>
      </c>
      <c r="J17" s="46">
        <v>0.13167701863354039</v>
      </c>
      <c r="K17" s="44" t="s">
        <v>72</v>
      </c>
      <c r="L17" s="47">
        <v>2.7366604206724938</v>
      </c>
      <c r="M17" s="42" t="s">
        <v>37</v>
      </c>
      <c r="R17" s="2">
        <f>C17/C$15</f>
        <v>0.24109014675052412</v>
      </c>
      <c r="T17" s="31">
        <v>0.13167701863354039</v>
      </c>
      <c r="U17" s="32" t="s">
        <v>38</v>
      </c>
    </row>
    <row r="18" spans="1:21">
      <c r="A18" s="43"/>
      <c r="B18" s="43" t="s">
        <v>44</v>
      </c>
      <c r="C18" s="45">
        <v>1007</v>
      </c>
      <c r="D18" s="44" t="str">
        <f>_xlfn.CONCAT("(",TEXT(R18,"0.0%"),")")</f>
        <v>(30.2%)</v>
      </c>
      <c r="E18" s="46">
        <v>0</v>
      </c>
      <c r="F18" s="46">
        <v>0.29493545183714004</v>
      </c>
      <c r="G18" s="46">
        <v>0.69811320754716977</v>
      </c>
      <c r="H18" s="46">
        <v>6.9513406156901684E-3</v>
      </c>
      <c r="I18" s="46">
        <v>0</v>
      </c>
      <c r="J18" s="46">
        <v>0.30188679245283018</v>
      </c>
      <c r="K18" s="44" t="s">
        <v>71</v>
      </c>
      <c r="L18" s="47">
        <v>3.5102066505985201</v>
      </c>
      <c r="M18" s="42" t="s">
        <v>35</v>
      </c>
      <c r="R18" s="2">
        <f>C18/C$15</f>
        <v>0.30158730158730157</v>
      </c>
      <c r="T18" s="33">
        <v>0.30188679245283018</v>
      </c>
      <c r="U18" s="34" t="s">
        <v>36</v>
      </c>
    </row>
    <row r="19" spans="1:21">
      <c r="A19" s="43"/>
      <c r="B19" s="43" t="s">
        <v>45</v>
      </c>
      <c r="C19" s="45">
        <v>839</v>
      </c>
      <c r="D19" s="44" t="str">
        <f>_xlfn.CONCAT("(",TEXT(R19,"0.0%"),")")</f>
        <v>(25.1%)</v>
      </c>
      <c r="E19" s="46">
        <v>0</v>
      </c>
      <c r="F19" s="46">
        <v>0</v>
      </c>
      <c r="G19" s="46">
        <v>0.35756853396901073</v>
      </c>
      <c r="H19" s="46">
        <v>0.64243146603098922</v>
      </c>
      <c r="I19" s="46">
        <v>0</v>
      </c>
      <c r="J19" s="46">
        <v>0.35756853396901073</v>
      </c>
      <c r="K19" s="44" t="s">
        <v>70</v>
      </c>
      <c r="L19" s="47">
        <v>2.6533140709914527</v>
      </c>
      <c r="M19" s="42" t="s">
        <v>33</v>
      </c>
      <c r="R19" s="2">
        <f>C19/C$15</f>
        <v>0.25127283617849655</v>
      </c>
      <c r="T19" s="35">
        <v>0.35756853396901073</v>
      </c>
      <c r="U19" s="36" t="s">
        <v>34</v>
      </c>
    </row>
    <row r="20" spans="1:21">
      <c r="A20" s="65"/>
      <c r="B20" s="65" t="s">
        <v>46</v>
      </c>
      <c r="C20" s="66">
        <v>319</v>
      </c>
      <c r="D20" s="67" t="str">
        <f>_xlfn.CONCAT("(",TEXT(R20,"0.0%"),")")</f>
        <v>(9.6%)</v>
      </c>
      <c r="E20" s="68">
        <v>0</v>
      </c>
      <c r="F20" s="68">
        <v>0</v>
      </c>
      <c r="G20" s="68">
        <v>0</v>
      </c>
      <c r="H20" s="68">
        <v>0.31347962382445144</v>
      </c>
      <c r="I20" s="68">
        <v>0.68652037617554862</v>
      </c>
      <c r="J20" s="68">
        <v>0.31347962382445138</v>
      </c>
      <c r="K20" s="67" t="s">
        <v>69</v>
      </c>
      <c r="L20" s="69">
        <v>0.89963161496906818</v>
      </c>
      <c r="M20" s="70" t="s">
        <v>31</v>
      </c>
      <c r="R20" s="2">
        <f>C20/C$15</f>
        <v>9.5537586103623839E-2</v>
      </c>
      <c r="T20" s="37">
        <v>0.31347962382445138</v>
      </c>
      <c r="U20" s="38" t="s">
        <v>32</v>
      </c>
    </row>
  </sheetData>
  <mergeCells count="5">
    <mergeCell ref="B1:B2"/>
    <mergeCell ref="C1:D1"/>
    <mergeCell ref="J1:K1"/>
    <mergeCell ref="L1:M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Barclay</cp:lastModifiedBy>
  <dcterms:created xsi:type="dcterms:W3CDTF">2022-03-18T16:14:50Z</dcterms:created>
  <dcterms:modified xsi:type="dcterms:W3CDTF">2022-03-18T16:20:47Z</dcterms:modified>
</cp:coreProperties>
</file>