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Projects\Fantasy Football\Draft\"/>
    </mc:Choice>
  </mc:AlternateContent>
  <bookViews>
    <workbookView xWindow="0" yWindow="0" windowWidth="9375" windowHeight="5190" firstSheet="1" activeTab="1"/>
  </bookViews>
  <sheets>
    <sheet name="MinScore" sheetId="3" r:id="rId1"/>
    <sheet name="All" sheetId="8" r:id="rId2"/>
    <sheet name="QBs" sheetId="1" r:id="rId3"/>
    <sheet name="RBs" sheetId="2" r:id="rId4"/>
    <sheet name="WRs" sheetId="4" r:id="rId5"/>
    <sheet name="TEs" sheetId="5" r:id="rId6"/>
    <sheet name="Ks" sheetId="6" r:id="rId7"/>
    <sheet name="DEFs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E8" i="3"/>
  <c r="E4" i="2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1" i="7"/>
  <c r="E4" i="6"/>
  <c r="E8" i="6"/>
  <c r="E12" i="6"/>
  <c r="E16" i="6"/>
  <c r="E20" i="6"/>
  <c r="E24" i="6"/>
  <c r="E27" i="5"/>
  <c r="E37" i="5"/>
  <c r="E35" i="5"/>
  <c r="E5" i="2"/>
  <c r="E9" i="2"/>
  <c r="E13" i="2"/>
  <c r="E17" i="2"/>
  <c r="E20" i="2"/>
  <c r="E23" i="2"/>
  <c r="E27" i="2"/>
  <c r="E31" i="2"/>
  <c r="E35" i="2"/>
  <c r="E49" i="2"/>
  <c r="E44" i="2"/>
  <c r="E48" i="2"/>
  <c r="E23" i="1"/>
  <c r="E28" i="1"/>
  <c r="E1" i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1" i="7"/>
  <c r="D2" i="6"/>
  <c r="E2" i="6" s="1"/>
  <c r="D3" i="6"/>
  <c r="E3" i="6" s="1"/>
  <c r="D4" i="6"/>
  <c r="D5" i="6"/>
  <c r="E5" i="6" s="1"/>
  <c r="D6" i="6"/>
  <c r="E6" i="6" s="1"/>
  <c r="D7" i="6"/>
  <c r="E7" i="6" s="1"/>
  <c r="D8" i="6"/>
  <c r="D9" i="6"/>
  <c r="E9" i="6" s="1"/>
  <c r="D10" i="6"/>
  <c r="E10" i="6" s="1"/>
  <c r="D11" i="6"/>
  <c r="E11" i="6" s="1"/>
  <c r="D12" i="6"/>
  <c r="D13" i="6"/>
  <c r="E13" i="6" s="1"/>
  <c r="D14" i="6"/>
  <c r="E14" i="6" s="1"/>
  <c r="D15" i="6"/>
  <c r="E15" i="6" s="1"/>
  <c r="D16" i="6"/>
  <c r="D17" i="6"/>
  <c r="E17" i="6" s="1"/>
  <c r="D18" i="6"/>
  <c r="E18" i="6" s="1"/>
  <c r="D19" i="6"/>
  <c r="E19" i="6" s="1"/>
  <c r="D20" i="6"/>
  <c r="D21" i="6"/>
  <c r="E21" i="6" s="1"/>
  <c r="D22" i="6"/>
  <c r="E22" i="6" s="1"/>
  <c r="D23" i="6"/>
  <c r="E23" i="6" s="1"/>
  <c r="D24" i="6"/>
  <c r="D1" i="6"/>
  <c r="E1" i="6" s="1"/>
  <c r="D1" i="5"/>
  <c r="E1" i="5" s="1"/>
  <c r="D2" i="5"/>
  <c r="E2" i="5" s="1"/>
  <c r="D36" i="5"/>
  <c r="E36" i="5" s="1"/>
  <c r="D32" i="5"/>
  <c r="E32" i="5" s="1"/>
  <c r="D33" i="5"/>
  <c r="E33" i="5" s="1"/>
  <c r="D34" i="5"/>
  <c r="E34" i="5" s="1"/>
  <c r="D35" i="5"/>
  <c r="D37" i="5"/>
  <c r="D30" i="5"/>
  <c r="E30" i="5" s="1"/>
  <c r="D29" i="5"/>
  <c r="E29" i="5" s="1"/>
  <c r="D28" i="5"/>
  <c r="E28" i="5" s="1"/>
  <c r="D27" i="5"/>
  <c r="D3" i="5"/>
  <c r="E3" i="5" s="1"/>
  <c r="D7" i="5"/>
  <c r="E7" i="5" s="1"/>
  <c r="D13" i="5"/>
  <c r="E13" i="5" s="1"/>
  <c r="D4" i="5"/>
  <c r="E4" i="5" s="1"/>
  <c r="D5" i="5"/>
  <c r="E5" i="5" s="1"/>
  <c r="D6" i="5"/>
  <c r="E6" i="5" s="1"/>
  <c r="D24" i="5"/>
  <c r="E24" i="5" s="1"/>
  <c r="D8" i="5"/>
  <c r="E8" i="5" s="1"/>
  <c r="D9" i="5"/>
  <c r="E9" i="5" s="1"/>
  <c r="D26" i="5"/>
  <c r="E26" i="5" s="1"/>
  <c r="D10" i="5"/>
  <c r="E10" i="5" s="1"/>
  <c r="D11" i="5"/>
  <c r="E11" i="5" s="1"/>
  <c r="D12" i="5"/>
  <c r="E12" i="5" s="1"/>
  <c r="D14" i="5"/>
  <c r="E14" i="5" s="1"/>
  <c r="D31" i="5"/>
  <c r="E31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5" i="5"/>
  <c r="E25" i="5" s="1"/>
  <c r="D2" i="4"/>
  <c r="E2" i="4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32" i="4"/>
  <c r="E32" i="4" s="1"/>
  <c r="D35" i="4"/>
  <c r="E35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44" i="4"/>
  <c r="E44" i="4" s="1"/>
  <c r="D28" i="4"/>
  <c r="E28" i="4" s="1"/>
  <c r="D45" i="4"/>
  <c r="E45" i="4" s="1"/>
  <c r="D29" i="4"/>
  <c r="E29" i="4" s="1"/>
  <c r="D46" i="4"/>
  <c r="E46" i="4" s="1"/>
  <c r="D47" i="4"/>
  <c r="E47" i="4" s="1"/>
  <c r="D30" i="4"/>
  <c r="E30" i="4" s="1"/>
  <c r="D31" i="4"/>
  <c r="E31" i="4" s="1"/>
  <c r="D33" i="4"/>
  <c r="E33" i="4" s="1"/>
  <c r="D34" i="4"/>
  <c r="E34" i="4" s="1"/>
  <c r="D48" i="4"/>
  <c r="E48" i="4" s="1"/>
  <c r="D36" i="4"/>
  <c r="E36" i="4" s="1"/>
  <c r="D37" i="4"/>
  <c r="E37" i="4" s="1"/>
  <c r="D38" i="4"/>
  <c r="E38" i="4" s="1"/>
  <c r="D39" i="4"/>
  <c r="E39" i="4" s="1"/>
  <c r="D49" i="4"/>
  <c r="E49" i="4" s="1"/>
  <c r="D50" i="4"/>
  <c r="E50" i="4" s="1"/>
  <c r="D40" i="4"/>
  <c r="E40" i="4" s="1"/>
  <c r="D41" i="4"/>
  <c r="E41" i="4" s="1"/>
  <c r="D42" i="4"/>
  <c r="E42" i="4" s="1"/>
  <c r="D43" i="4"/>
  <c r="E43" i="4" s="1"/>
  <c r="D1" i="4"/>
  <c r="E1" i="4" s="1"/>
  <c r="D1" i="2"/>
  <c r="E1" i="2" s="1"/>
  <c r="D19" i="2"/>
  <c r="E19" i="2" s="1"/>
  <c r="D2" i="2"/>
  <c r="E2" i="2" s="1"/>
  <c r="D3" i="2"/>
  <c r="E3" i="2" s="1"/>
  <c r="D4" i="2"/>
  <c r="D5" i="2"/>
  <c r="D6" i="2"/>
  <c r="E6" i="2" s="1"/>
  <c r="D7" i="2"/>
  <c r="E7" i="2" s="1"/>
  <c r="D8" i="2"/>
  <c r="E8" i="2" s="1"/>
  <c r="D9" i="2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D17" i="2"/>
  <c r="D18" i="2"/>
  <c r="E18" i="2" s="1"/>
  <c r="D38" i="2"/>
  <c r="E38" i="2" s="1"/>
  <c r="D20" i="2"/>
  <c r="D21" i="2"/>
  <c r="E21" i="2" s="1"/>
  <c r="D22" i="2"/>
  <c r="E22" i="2" s="1"/>
  <c r="D43" i="2"/>
  <c r="E43" i="2" s="1"/>
  <c r="D23" i="2"/>
  <c r="D24" i="2"/>
  <c r="E24" i="2" s="1"/>
  <c r="D25" i="2"/>
  <c r="E25" i="2" s="1"/>
  <c r="D26" i="2"/>
  <c r="E26" i="2" s="1"/>
  <c r="D27" i="2"/>
  <c r="D28" i="2"/>
  <c r="E28" i="2" s="1"/>
  <c r="D29" i="2"/>
  <c r="E29" i="2" s="1"/>
  <c r="D30" i="2"/>
  <c r="E30" i="2" s="1"/>
  <c r="D31" i="2"/>
  <c r="D32" i="2"/>
  <c r="E32" i="2" s="1"/>
  <c r="D33" i="2"/>
  <c r="E33" i="2" s="1"/>
  <c r="D34" i="2"/>
  <c r="E34" i="2" s="1"/>
  <c r="D35" i="2"/>
  <c r="D36" i="2"/>
  <c r="E36" i="2" s="1"/>
  <c r="D37" i="2"/>
  <c r="E37" i="2" s="1"/>
  <c r="D39" i="2"/>
  <c r="E39" i="2" s="1"/>
  <c r="D49" i="2"/>
  <c r="D40" i="2"/>
  <c r="E40" i="2" s="1"/>
  <c r="D41" i="2"/>
  <c r="E41" i="2" s="1"/>
  <c r="D42" i="2"/>
  <c r="E42" i="2" s="1"/>
  <c r="D44" i="2"/>
  <c r="D45" i="2"/>
  <c r="E45" i="2" s="1"/>
  <c r="D46" i="2"/>
  <c r="E46" i="2" s="1"/>
  <c r="D47" i="2"/>
  <c r="E47" i="2" s="1"/>
  <c r="D48" i="2"/>
  <c r="D50" i="2"/>
  <c r="E50" i="2" s="1"/>
  <c r="B8" i="3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9" i="1"/>
  <c r="E1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5" i="1"/>
  <c r="E25" i="1" s="1"/>
  <c r="D20" i="1"/>
  <c r="E20" i="1" s="1"/>
  <c r="D21" i="1"/>
  <c r="E21" i="1" s="1"/>
  <c r="D22" i="1"/>
  <c r="E22" i="1" s="1"/>
  <c r="D23" i="1"/>
  <c r="D24" i="1"/>
  <c r="E24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1" i="1"/>
</calcChain>
</file>

<file path=xl/sharedStrings.xml><?xml version="1.0" encoding="utf-8"?>
<sst xmlns="http://schemas.openxmlformats.org/spreadsheetml/2006/main" count="451" uniqueCount="227">
  <si>
    <t>Aaron Rodgers</t>
  </si>
  <si>
    <t>Tom Brady</t>
  </si>
  <si>
    <t>Drew Brees</t>
  </si>
  <si>
    <t>Matt Ryan</t>
  </si>
  <si>
    <t>Cam Newton</t>
  </si>
  <si>
    <t>Matthew Stafford</t>
  </si>
  <si>
    <t>Jameis Winston</t>
  </si>
  <si>
    <t>Dak Prescott</t>
  </si>
  <si>
    <t>Kirk Cousins</t>
  </si>
  <si>
    <t>Andrew Luck</t>
  </si>
  <si>
    <t>Marcus Mariota</t>
  </si>
  <si>
    <t>Derek Carr</t>
  </si>
  <si>
    <t>Ben Roethlisberger</t>
  </si>
  <si>
    <t>Tyrod Taylor</t>
  </si>
  <si>
    <t>Andy Dalton</t>
  </si>
  <si>
    <t>Philip Rivers</t>
  </si>
  <si>
    <t>Eli Manning</t>
  </si>
  <si>
    <t>Carson Wentz</t>
  </si>
  <si>
    <t>Carson Palmer</t>
  </si>
  <si>
    <t>Joe Flacco</t>
  </si>
  <si>
    <t>Sam Bradford</t>
  </si>
  <si>
    <t>Alex Smith</t>
  </si>
  <si>
    <t>Jay Cutler</t>
  </si>
  <si>
    <t>DeShone Kizer</t>
  </si>
  <si>
    <t>Brian Hoyer</t>
  </si>
  <si>
    <t>Jared Goff</t>
  </si>
  <si>
    <t>Trevor Siemian</t>
  </si>
  <si>
    <t>Blake Bortles</t>
  </si>
  <si>
    <t>Deshaun Watson</t>
  </si>
  <si>
    <t>Mike Glennon</t>
  </si>
  <si>
    <t>Josh McCown</t>
  </si>
  <si>
    <t>David Johnson</t>
  </si>
  <si>
    <t>Le'Veon Bell</t>
  </si>
  <si>
    <t>LeSean McCoy</t>
  </si>
  <si>
    <t>QB</t>
  </si>
  <si>
    <t>RB</t>
  </si>
  <si>
    <t>WR</t>
  </si>
  <si>
    <t>TE</t>
  </si>
  <si>
    <t>FLEX</t>
  </si>
  <si>
    <t>K</t>
  </si>
  <si>
    <t>D</t>
  </si>
  <si>
    <t>Minimum</t>
  </si>
  <si>
    <t>Devonta Freeman</t>
  </si>
  <si>
    <t>Todd Gurley</t>
  </si>
  <si>
    <t>Melvin Gordon</t>
  </si>
  <si>
    <t>Jay Ajayi</t>
  </si>
  <si>
    <t>Jordan Howard</t>
  </si>
  <si>
    <t>DeMarco Murray</t>
  </si>
  <si>
    <t>Leonard Fournette</t>
  </si>
  <si>
    <t>Lamar Miller</t>
  </si>
  <si>
    <t>Marshawn Lynch</t>
  </si>
  <si>
    <t>Kareem Hunt</t>
  </si>
  <si>
    <t>Isaiah Crowell</t>
  </si>
  <si>
    <t>Christian McCaffrey</t>
  </si>
  <si>
    <t>Mark Ingram</t>
  </si>
  <si>
    <t>Carlos Hyde</t>
  </si>
  <si>
    <t>Dalvin Cook</t>
  </si>
  <si>
    <t>Ezekiel Elliott</t>
  </si>
  <si>
    <t>Ty Montgomery</t>
  </si>
  <si>
    <t>Frank Gore</t>
  </si>
  <si>
    <t>Ameer Abdullah</t>
  </si>
  <si>
    <t>Danny Woodhead</t>
  </si>
  <si>
    <t>Theo Riddick</t>
  </si>
  <si>
    <t>Terrance West</t>
  </si>
  <si>
    <t>Joe Mixon</t>
  </si>
  <si>
    <t>Adrian Peterson</t>
  </si>
  <si>
    <t>Matt Forte</t>
  </si>
  <si>
    <t>C.J. Anderson</t>
  </si>
  <si>
    <t>Duke Johnson Jr.</t>
  </si>
  <si>
    <t>Tevin Coleman</t>
  </si>
  <si>
    <t>Paul Perkins</t>
  </si>
  <si>
    <t>Giovani Bernard</t>
  </si>
  <si>
    <t>Darren Sproles</t>
  </si>
  <si>
    <t>Robert Kelly</t>
  </si>
  <si>
    <t>Chris Thompson</t>
  </si>
  <si>
    <t>Eddie Lacy</t>
  </si>
  <si>
    <t>Mike Gillislee</t>
  </si>
  <si>
    <t>James White</t>
  </si>
  <si>
    <t>Doug Martin</t>
  </si>
  <si>
    <t>Darren McFadden</t>
  </si>
  <si>
    <t>Jonathan Stewart</t>
  </si>
  <si>
    <t>Shane Vereen</t>
  </si>
  <si>
    <t>C.J. Prosise</t>
  </si>
  <si>
    <t>Charles Sims</t>
  </si>
  <si>
    <t>Jamaal Charles</t>
  </si>
  <si>
    <t>LeGarrette Blount</t>
  </si>
  <si>
    <t>Alvin Kamara</t>
  </si>
  <si>
    <t>Robert Turbin</t>
  </si>
  <si>
    <t>Bilal Powell</t>
  </si>
  <si>
    <t>Antonio Brown</t>
  </si>
  <si>
    <t>Julio Jones</t>
  </si>
  <si>
    <t>Odell Beckham Jr.</t>
  </si>
  <si>
    <t>A.J. Green</t>
  </si>
  <si>
    <t>Jordy Nelson</t>
  </si>
  <si>
    <t>Mike Evens</t>
  </si>
  <si>
    <t>Michael Thomas</t>
  </si>
  <si>
    <t>T.Y. Hilton</t>
  </si>
  <si>
    <t>Doug Baldwin</t>
  </si>
  <si>
    <t>Brandin Cooks</t>
  </si>
  <si>
    <t>Demaryius Thomas</t>
  </si>
  <si>
    <t>DeAndre Hopkins</t>
  </si>
  <si>
    <t>Amari Cooper</t>
  </si>
  <si>
    <t>Michael Crabtree</t>
  </si>
  <si>
    <t>Emmanuel Sanders</t>
  </si>
  <si>
    <t>Terrelle Pryor Sr.</t>
  </si>
  <si>
    <t>Larry Fitzgerald</t>
  </si>
  <si>
    <t>Golden Tate</t>
  </si>
  <si>
    <t>Devante Adams</t>
  </si>
  <si>
    <t>Alshon Jeffery</t>
  </si>
  <si>
    <t>Dez Bryant</t>
  </si>
  <si>
    <t>Jarvis Landry</t>
  </si>
  <si>
    <t>Tyreek Hill</t>
  </si>
  <si>
    <t>Keenan Allen</t>
  </si>
  <si>
    <t>Allen Robinson</t>
  </si>
  <si>
    <t>Kelvin Benjamin</t>
  </si>
  <si>
    <t>Pierre Garcon</t>
  </si>
  <si>
    <t>Jamison Crowder</t>
  </si>
  <si>
    <t>Sammy Watkins</t>
  </si>
  <si>
    <t>Martavis Bryant</t>
  </si>
  <si>
    <t>Stefon Diggs</t>
  </si>
  <si>
    <t>Willie Snead</t>
  </si>
  <si>
    <t>DeVante Parker</t>
  </si>
  <si>
    <t>Brandon Marshall</t>
  </si>
  <si>
    <t>Donte Moncrief</t>
  </si>
  <si>
    <t>Jeremy Maclin</t>
  </si>
  <si>
    <t>Randall Cobb</t>
  </si>
  <si>
    <t>DeSean Jackson</t>
  </si>
  <si>
    <t>Adam Thielen</t>
  </si>
  <si>
    <t>Jordan Matthews</t>
  </si>
  <si>
    <t>Kenny Britt</t>
  </si>
  <si>
    <t>Mike Wallace</t>
  </si>
  <si>
    <t>Marvin Jones</t>
  </si>
  <si>
    <t>Corey Davis</t>
  </si>
  <si>
    <t>Eric Decker</t>
  </si>
  <si>
    <t>Tyrell Williams</t>
  </si>
  <si>
    <t>Kevin White</t>
  </si>
  <si>
    <t>Torrey Smith</t>
  </si>
  <si>
    <t>Ted Ginn Jr.</t>
  </si>
  <si>
    <t>Rishard Matthews</t>
  </si>
  <si>
    <t>Greg Olsen</t>
  </si>
  <si>
    <t>Rob Gronkowski</t>
  </si>
  <si>
    <t>Travis Kelce</t>
  </si>
  <si>
    <t>Jordan Reed</t>
  </si>
  <si>
    <t>Kyle Rudolph</t>
  </si>
  <si>
    <t>Jimmy Graham</t>
  </si>
  <si>
    <t>Zach Ertz</t>
  </si>
  <si>
    <t>Delanie Walker</t>
  </si>
  <si>
    <t>Eric Ebron</t>
  </si>
  <si>
    <t>Martellus Bennett</t>
  </si>
  <si>
    <t>Jason Witten</t>
  </si>
  <si>
    <t>Tyler Eifert</t>
  </si>
  <si>
    <t>Jack Doyle</t>
  </si>
  <si>
    <t>Hunter Henry</t>
  </si>
  <si>
    <t>Austin Hooper</t>
  </si>
  <si>
    <t>Coby Fleener</t>
  </si>
  <si>
    <t>C.J. Fiedorowicz</t>
  </si>
  <si>
    <t>Cameron Brate</t>
  </si>
  <si>
    <t>Jared Cook</t>
  </si>
  <si>
    <t>Evan Engram</t>
  </si>
  <si>
    <t>Charles Clay</t>
  </si>
  <si>
    <t>Julius Thomas</t>
  </si>
  <si>
    <t>Antonio Gates</t>
  </si>
  <si>
    <t>Austin Seferian-Jenkins</t>
  </si>
  <si>
    <t>O.J. Howard</t>
  </si>
  <si>
    <t>Jesse James</t>
  </si>
  <si>
    <t>Tyler Higbee</t>
  </si>
  <si>
    <t>Jermaine Gresham</t>
  </si>
  <si>
    <t>David Njoku</t>
  </si>
  <si>
    <t>Zach Miller</t>
  </si>
  <si>
    <t>Nick Boyle</t>
  </si>
  <si>
    <t>Erik Swoope</t>
  </si>
  <si>
    <t>Ryan Griffin</t>
  </si>
  <si>
    <t>Vernon Davis</t>
  </si>
  <si>
    <t>A.J. Derby</t>
  </si>
  <si>
    <t>Vance McDonald</t>
  </si>
  <si>
    <t>Benjamin Watson</t>
  </si>
  <si>
    <t>Stephen Gostkowski</t>
  </si>
  <si>
    <t>Justin Tucker</t>
  </si>
  <si>
    <t>Matt Bryant</t>
  </si>
  <si>
    <t>Adam Vinatieri</t>
  </si>
  <si>
    <t>Harrison Butker</t>
  </si>
  <si>
    <t>Mason Crosby</t>
  </si>
  <si>
    <t>Matt Prater</t>
  </si>
  <si>
    <t>Dan Bailey</t>
  </si>
  <si>
    <t>Blair Walsh</t>
  </si>
  <si>
    <t>Chris Boswell</t>
  </si>
  <si>
    <t>Sebastian Janikowski</t>
  </si>
  <si>
    <t>Dustin Hopkins</t>
  </si>
  <si>
    <t>Wil Lutz</t>
  </si>
  <si>
    <t>Caleb Sturgis</t>
  </si>
  <si>
    <t>Phil Dawson</t>
  </si>
  <si>
    <t>Kai Forbath</t>
  </si>
  <si>
    <t>Jake Elliott</t>
  </si>
  <si>
    <t>Nick Novak</t>
  </si>
  <si>
    <t>Josh Lambo</t>
  </si>
  <si>
    <t>Cairo Santos</t>
  </si>
  <si>
    <t>Nick Folk</t>
  </si>
  <si>
    <t>Jason Myers</t>
  </si>
  <si>
    <t>Ryan Succop</t>
  </si>
  <si>
    <t>Brandon McManus</t>
  </si>
  <si>
    <t>Jaguars</t>
  </si>
  <si>
    <t>Seahawks</t>
  </si>
  <si>
    <t>Rams</t>
  </si>
  <si>
    <t>Cardinals</t>
  </si>
  <si>
    <t>Steelers</t>
  </si>
  <si>
    <t>Bengals</t>
  </si>
  <si>
    <t>Chargers</t>
  </si>
  <si>
    <t>Vikings</t>
  </si>
  <si>
    <t>Broncos</t>
  </si>
  <si>
    <t>Texans</t>
  </si>
  <si>
    <t>Ravens</t>
  </si>
  <si>
    <t>Titans</t>
  </si>
  <si>
    <t>Jets</t>
  </si>
  <si>
    <t>Chiefs</t>
  </si>
  <si>
    <t>Falcons</t>
  </si>
  <si>
    <t>Panthers</t>
  </si>
  <si>
    <t>Dolphins</t>
  </si>
  <si>
    <t>Gaints</t>
  </si>
  <si>
    <t>49ers</t>
  </si>
  <si>
    <t>Patriots</t>
  </si>
  <si>
    <t>Redskins</t>
  </si>
  <si>
    <t>Colts</t>
  </si>
  <si>
    <t>Cowboys</t>
  </si>
  <si>
    <t>Eagles</t>
  </si>
  <si>
    <t>Packers</t>
  </si>
  <si>
    <t>Name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</si>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</sst>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0" fontId="1" fillId="2" borderId="0" xfId="0" applyFont="1" applyFill="1"/>
    <xf numFmtId="1" fontId="1" fillId="2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QBs!$E$1:$E$31</c:f>
              <c:numCache>
                <c:formatCode>0</c:formatCode>
                <c:ptCount val="31"/>
                <c:pt idx="0">
                  <c:v>36.75</c:v>
                </c:pt>
                <c:pt idx="1">
                  <c:v>33.656250000000007</c:v>
                </c:pt>
                <c:pt idx="2">
                  <c:v>30.874999999999993</c:v>
                </c:pt>
                <c:pt idx="3">
                  <c:v>27.593749999999993</c:v>
                </c:pt>
                <c:pt idx="4">
                  <c:v>25.28125</c:v>
                </c:pt>
                <c:pt idx="5">
                  <c:v>22.124999999999993</c:v>
                </c:pt>
                <c:pt idx="6">
                  <c:v>19.96875</c:v>
                </c:pt>
                <c:pt idx="7">
                  <c:v>19.218750000000007</c:v>
                </c:pt>
                <c:pt idx="8">
                  <c:v>19.156249999999993</c:v>
                </c:pt>
                <c:pt idx="9">
                  <c:v>16.59375</c:v>
                </c:pt>
                <c:pt idx="10">
                  <c:v>16.0625</c:v>
                </c:pt>
                <c:pt idx="11">
                  <c:v>14.406249999999998</c:v>
                </c:pt>
                <c:pt idx="12">
                  <c:v>12.65625</c:v>
                </c:pt>
                <c:pt idx="13">
                  <c:v>12.312500000000002</c:v>
                </c:pt>
                <c:pt idx="14">
                  <c:v>12.281250000000004</c:v>
                </c:pt>
                <c:pt idx="15">
                  <c:v>11.5625</c:v>
                </c:pt>
                <c:pt idx="16">
                  <c:v>11.25</c:v>
                </c:pt>
                <c:pt idx="17">
                  <c:v>8.8437500000000036</c:v>
                </c:pt>
                <c:pt idx="18">
                  <c:v>1.3750000000000018</c:v>
                </c:pt>
                <c:pt idx="19">
                  <c:v>1.0000000000000053</c:v>
                </c:pt>
                <c:pt idx="20">
                  <c:v>0</c:v>
                </c:pt>
                <c:pt idx="21">
                  <c:v>-1.1562499999999964</c:v>
                </c:pt>
                <c:pt idx="22">
                  <c:v>-3.8750000000000018</c:v>
                </c:pt>
                <c:pt idx="23">
                  <c:v>-7.0000000000000018</c:v>
                </c:pt>
                <c:pt idx="24">
                  <c:v>-8.4999999999999964</c:v>
                </c:pt>
                <c:pt idx="25">
                  <c:v>-9.7187499999999982</c:v>
                </c:pt>
                <c:pt idx="26">
                  <c:v>-12.531249999999998</c:v>
                </c:pt>
                <c:pt idx="27">
                  <c:v>-12.531249999999998</c:v>
                </c:pt>
                <c:pt idx="28">
                  <c:v>-21.624999999999996</c:v>
                </c:pt>
                <c:pt idx="29">
                  <c:v>-26.843749999999996</c:v>
                </c:pt>
                <c:pt idx="30">
                  <c:v>-34.34375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4781-A182-5D291409CA11}"/>
            </c:ext>
          </c:extLst>
        </c:ser>
        <c:ser>
          <c:idx val="1"/>
          <c:order val="1"/>
          <c:tx>
            <c:v>AV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QBs!$F$1:$F$31</c:f>
              <c:numCache>
                <c:formatCode>General</c:formatCode>
                <c:ptCount val="31"/>
                <c:pt idx="0">
                  <c:v>29.9</c:v>
                </c:pt>
                <c:pt idx="1">
                  <c:v>25.3</c:v>
                </c:pt>
                <c:pt idx="2">
                  <c:v>16.600000000000001</c:v>
                </c:pt>
                <c:pt idx="3">
                  <c:v>12.4</c:v>
                </c:pt>
                <c:pt idx="4">
                  <c:v>7.3</c:v>
                </c:pt>
                <c:pt idx="5">
                  <c:v>3.3</c:v>
                </c:pt>
                <c:pt idx="6">
                  <c:v>4.8</c:v>
                </c:pt>
                <c:pt idx="7">
                  <c:v>4.9000000000000004</c:v>
                </c:pt>
                <c:pt idx="8">
                  <c:v>5.2</c:v>
                </c:pt>
                <c:pt idx="9">
                  <c:v>4.4000000000000004</c:v>
                </c:pt>
                <c:pt idx="10">
                  <c:v>6.2</c:v>
                </c:pt>
                <c:pt idx="11">
                  <c:v>3.8</c:v>
                </c:pt>
                <c:pt idx="12">
                  <c:v>1.8</c:v>
                </c:pt>
                <c:pt idx="13">
                  <c:v>3.2</c:v>
                </c:pt>
                <c:pt idx="14">
                  <c:v>3.1</c:v>
                </c:pt>
                <c:pt idx="15">
                  <c:v>3.8</c:v>
                </c:pt>
                <c:pt idx="16">
                  <c:v>3.7</c:v>
                </c:pt>
                <c:pt idx="17">
                  <c:v>3.7</c:v>
                </c:pt>
                <c:pt idx="18">
                  <c:v>6</c:v>
                </c:pt>
                <c:pt idx="19">
                  <c:v>2.5</c:v>
                </c:pt>
                <c:pt idx="20">
                  <c:v>0</c:v>
                </c:pt>
                <c:pt idx="21">
                  <c:v>3.1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4781-A182-5D291409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78832"/>
        <c:axId val="363280800"/>
      </c:lineChart>
      <c:catAx>
        <c:axId val="3632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80800"/>
        <c:crosses val="autoZero"/>
        <c:auto val="1"/>
        <c:lblAlgn val="ctr"/>
        <c:lblOffset val="100"/>
        <c:noMultiLvlLbl val="0"/>
      </c:catAx>
      <c:valAx>
        <c:axId val="3632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RBs!$E$1:$E$50</c:f>
              <c:numCache>
                <c:formatCode>0</c:formatCode>
                <c:ptCount val="50"/>
                <c:pt idx="0">
                  <c:v>70.21875</c:v>
                </c:pt>
                <c:pt idx="1">
                  <c:v>54.4375</c:v>
                </c:pt>
                <c:pt idx="2">
                  <c:v>37.28125</c:v>
                </c:pt>
                <c:pt idx="3">
                  <c:v>36.062500000000014</c:v>
                </c:pt>
                <c:pt idx="4">
                  <c:v>33.25</c:v>
                </c:pt>
                <c:pt idx="5">
                  <c:v>31.84375</c:v>
                </c:pt>
                <c:pt idx="6">
                  <c:v>29.906250000000007</c:v>
                </c:pt>
                <c:pt idx="7">
                  <c:v>29.6875</c:v>
                </c:pt>
                <c:pt idx="8">
                  <c:v>28.09375</c:v>
                </c:pt>
                <c:pt idx="9">
                  <c:v>26.937500000000007</c:v>
                </c:pt>
                <c:pt idx="10">
                  <c:v>22.406250000000007</c:v>
                </c:pt>
                <c:pt idx="11">
                  <c:v>22.03125</c:v>
                </c:pt>
                <c:pt idx="12">
                  <c:v>18.75</c:v>
                </c:pt>
                <c:pt idx="13">
                  <c:v>18.312500000000007</c:v>
                </c:pt>
                <c:pt idx="14">
                  <c:v>18.187500000000007</c:v>
                </c:pt>
                <c:pt idx="15">
                  <c:v>17.093750000000007</c:v>
                </c:pt>
                <c:pt idx="16">
                  <c:v>16.031250000000004</c:v>
                </c:pt>
                <c:pt idx="17">
                  <c:v>15.875000000000004</c:v>
                </c:pt>
                <c:pt idx="18">
                  <c:v>14.312500000000004</c:v>
                </c:pt>
                <c:pt idx="19">
                  <c:v>14.156250000000004</c:v>
                </c:pt>
                <c:pt idx="20">
                  <c:v>13.781250000000007</c:v>
                </c:pt>
                <c:pt idx="21">
                  <c:v>12.156250000000002</c:v>
                </c:pt>
                <c:pt idx="22">
                  <c:v>11.656250000000004</c:v>
                </c:pt>
                <c:pt idx="23">
                  <c:v>11.593750000000007</c:v>
                </c:pt>
                <c:pt idx="24">
                  <c:v>10.593750000000002</c:v>
                </c:pt>
                <c:pt idx="25">
                  <c:v>6.875</c:v>
                </c:pt>
                <c:pt idx="26">
                  <c:v>6.6250000000000053</c:v>
                </c:pt>
                <c:pt idx="27">
                  <c:v>6.5312500000000018</c:v>
                </c:pt>
                <c:pt idx="28">
                  <c:v>6.4687500000000053</c:v>
                </c:pt>
                <c:pt idx="29">
                  <c:v>5.4375000000000018</c:v>
                </c:pt>
                <c:pt idx="30">
                  <c:v>5.1875000000000071</c:v>
                </c:pt>
                <c:pt idx="31">
                  <c:v>4.9062500000000053</c:v>
                </c:pt>
                <c:pt idx="32">
                  <c:v>3.5000000000000053</c:v>
                </c:pt>
                <c:pt idx="33">
                  <c:v>2.9375000000000018</c:v>
                </c:pt>
                <c:pt idx="34">
                  <c:v>0.43750000000000178</c:v>
                </c:pt>
                <c:pt idx="35">
                  <c:v>0</c:v>
                </c:pt>
                <c:pt idx="36">
                  <c:v>-0.74999999999999289</c:v>
                </c:pt>
                <c:pt idx="37">
                  <c:v>-0.84374999999999645</c:v>
                </c:pt>
                <c:pt idx="38">
                  <c:v>-2.0624999999999982</c:v>
                </c:pt>
                <c:pt idx="39">
                  <c:v>-2.1875</c:v>
                </c:pt>
                <c:pt idx="40">
                  <c:v>-2.34375</c:v>
                </c:pt>
                <c:pt idx="41">
                  <c:v>-2.5937499999999947</c:v>
                </c:pt>
                <c:pt idx="42">
                  <c:v>-3.90625</c:v>
                </c:pt>
                <c:pt idx="43">
                  <c:v>-5.4062499999999947</c:v>
                </c:pt>
                <c:pt idx="44">
                  <c:v>-5.5624999999999947</c:v>
                </c:pt>
                <c:pt idx="45">
                  <c:v>-6.0624999999999973</c:v>
                </c:pt>
                <c:pt idx="46">
                  <c:v>-7.5937499999999947</c:v>
                </c:pt>
                <c:pt idx="47">
                  <c:v>-8.0624999999999947</c:v>
                </c:pt>
                <c:pt idx="48">
                  <c:v>-17.781249999999993</c:v>
                </c:pt>
                <c:pt idx="49">
                  <c:v>-23.843749999999993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0-471D-ADAF-FB53FD753634}"/>
            </c:ext>
          </c:extLst>
        </c:ser>
        <c:ser>
          <c:idx val="1"/>
          <c:order val="1"/>
          <c:tx>
            <c:v>AV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RBs!$F$1:$F$50</c:f>
              <c:numCache>
                <c:formatCode>General</c:formatCode>
                <c:ptCount val="50"/>
                <c:pt idx="0">
                  <c:v>61.7</c:v>
                </c:pt>
                <c:pt idx="1">
                  <c:v>61.1</c:v>
                </c:pt>
                <c:pt idx="2">
                  <c:v>50.7</c:v>
                </c:pt>
                <c:pt idx="3">
                  <c:v>45.6</c:v>
                </c:pt>
                <c:pt idx="4">
                  <c:v>36.700000000000003</c:v>
                </c:pt>
                <c:pt idx="5">
                  <c:v>42.3</c:v>
                </c:pt>
                <c:pt idx="6">
                  <c:v>38.700000000000003</c:v>
                </c:pt>
                <c:pt idx="7">
                  <c:v>39.5</c:v>
                </c:pt>
                <c:pt idx="8">
                  <c:v>39.799999999999997</c:v>
                </c:pt>
                <c:pt idx="9">
                  <c:v>36</c:v>
                </c:pt>
                <c:pt idx="10">
                  <c:v>30</c:v>
                </c:pt>
                <c:pt idx="11">
                  <c:v>27.4</c:v>
                </c:pt>
                <c:pt idx="12">
                  <c:v>10.5</c:v>
                </c:pt>
                <c:pt idx="13">
                  <c:v>24.2</c:v>
                </c:pt>
                <c:pt idx="14">
                  <c:v>25.3</c:v>
                </c:pt>
                <c:pt idx="15">
                  <c:v>9.6</c:v>
                </c:pt>
                <c:pt idx="16">
                  <c:v>19.7</c:v>
                </c:pt>
                <c:pt idx="17">
                  <c:v>18.899999999999999</c:v>
                </c:pt>
                <c:pt idx="18">
                  <c:v>12.6</c:v>
                </c:pt>
                <c:pt idx="19">
                  <c:v>19</c:v>
                </c:pt>
                <c:pt idx="20">
                  <c:v>8.1</c:v>
                </c:pt>
                <c:pt idx="21">
                  <c:v>5.7</c:v>
                </c:pt>
                <c:pt idx="22">
                  <c:v>4.4000000000000004</c:v>
                </c:pt>
                <c:pt idx="23">
                  <c:v>3.2</c:v>
                </c:pt>
                <c:pt idx="24">
                  <c:v>14.7</c:v>
                </c:pt>
                <c:pt idx="25">
                  <c:v>9.1</c:v>
                </c:pt>
                <c:pt idx="26">
                  <c:v>2</c:v>
                </c:pt>
                <c:pt idx="27">
                  <c:v>6.1</c:v>
                </c:pt>
                <c:pt idx="28">
                  <c:v>2.2999999999999998</c:v>
                </c:pt>
                <c:pt idx="29">
                  <c:v>3.9</c:v>
                </c:pt>
                <c:pt idx="30">
                  <c:v>5</c:v>
                </c:pt>
                <c:pt idx="31">
                  <c:v>1.3</c:v>
                </c:pt>
                <c:pt idx="32">
                  <c:v>1.3</c:v>
                </c:pt>
                <c:pt idx="33">
                  <c:v>4.2</c:v>
                </c:pt>
                <c:pt idx="34">
                  <c:v>1.1000000000000001</c:v>
                </c:pt>
                <c:pt idx="35">
                  <c:v>5.3</c:v>
                </c:pt>
                <c:pt idx="36">
                  <c:v>6.7</c:v>
                </c:pt>
                <c:pt idx="37">
                  <c:v>35</c:v>
                </c:pt>
                <c:pt idx="38">
                  <c:v>1.6</c:v>
                </c:pt>
                <c:pt idx="39">
                  <c:v>4.9000000000000004</c:v>
                </c:pt>
                <c:pt idx="40">
                  <c:v>1.8</c:v>
                </c:pt>
                <c:pt idx="41">
                  <c:v>1.1000000000000001</c:v>
                </c:pt>
                <c:pt idx="42">
                  <c:v>13.2</c:v>
                </c:pt>
                <c:pt idx="43">
                  <c:v>1.3</c:v>
                </c:pt>
                <c:pt idx="44">
                  <c:v>0</c:v>
                </c:pt>
                <c:pt idx="45">
                  <c:v>1.8</c:v>
                </c:pt>
                <c:pt idx="46">
                  <c:v>4.3</c:v>
                </c:pt>
                <c:pt idx="47">
                  <c:v>1.9</c:v>
                </c:pt>
                <c:pt idx="48">
                  <c:v>4.5999999999999996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0-471D-ADAF-FB53FD75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96312"/>
        <c:axId val="489693032"/>
      </c:lineChart>
      <c:catAx>
        <c:axId val="48969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3032"/>
        <c:crosses val="autoZero"/>
        <c:auto val="1"/>
        <c:lblAlgn val="ctr"/>
        <c:lblOffset val="100"/>
        <c:noMultiLvlLbl val="0"/>
      </c:catAx>
      <c:valAx>
        <c:axId val="4896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WRs!$E$1:$E$50</c:f>
              <c:numCache>
                <c:formatCode>0</c:formatCode>
                <c:ptCount val="50"/>
                <c:pt idx="0">
                  <c:v>39.625</c:v>
                </c:pt>
                <c:pt idx="1">
                  <c:v>33.718749999999993</c:v>
                </c:pt>
                <c:pt idx="2">
                  <c:v>31.40625</c:v>
                </c:pt>
                <c:pt idx="3">
                  <c:v>30.3125</c:v>
                </c:pt>
                <c:pt idx="4">
                  <c:v>29.281249999999996</c:v>
                </c:pt>
                <c:pt idx="5">
                  <c:v>26.124999999999989</c:v>
                </c:pt>
                <c:pt idx="6">
                  <c:v>25.843749999999996</c:v>
                </c:pt>
                <c:pt idx="7">
                  <c:v>25.343749999999989</c:v>
                </c:pt>
                <c:pt idx="8">
                  <c:v>19.031249999999993</c:v>
                </c:pt>
                <c:pt idx="9">
                  <c:v>17.093749999999996</c:v>
                </c:pt>
                <c:pt idx="10">
                  <c:v>16.343749999999993</c:v>
                </c:pt>
                <c:pt idx="11">
                  <c:v>15.625</c:v>
                </c:pt>
                <c:pt idx="12">
                  <c:v>15.46875</c:v>
                </c:pt>
                <c:pt idx="13">
                  <c:v>15.406249999999995</c:v>
                </c:pt>
                <c:pt idx="14">
                  <c:v>15.062499999999996</c:v>
                </c:pt>
                <c:pt idx="15">
                  <c:v>13.843749999999995</c:v>
                </c:pt>
                <c:pt idx="16">
                  <c:v>13.156249999999998</c:v>
                </c:pt>
                <c:pt idx="17">
                  <c:v>12.281249999999995</c:v>
                </c:pt>
                <c:pt idx="18">
                  <c:v>12.03125</c:v>
                </c:pt>
                <c:pt idx="19">
                  <c:v>11.25</c:v>
                </c:pt>
                <c:pt idx="20">
                  <c:v>11.156249999999996</c:v>
                </c:pt>
                <c:pt idx="21">
                  <c:v>9.7499999999999964</c:v>
                </c:pt>
                <c:pt idx="22">
                  <c:v>9.6562499999999929</c:v>
                </c:pt>
                <c:pt idx="23">
                  <c:v>9.1249999999999964</c:v>
                </c:pt>
                <c:pt idx="24">
                  <c:v>8.4687499999999982</c:v>
                </c:pt>
                <c:pt idx="25">
                  <c:v>8.2187499999999947</c:v>
                </c:pt>
                <c:pt idx="26">
                  <c:v>8.1874999999999964</c:v>
                </c:pt>
                <c:pt idx="27">
                  <c:v>7.5937499999999947</c:v>
                </c:pt>
                <c:pt idx="28">
                  <c:v>6.3124999999999964</c:v>
                </c:pt>
                <c:pt idx="29">
                  <c:v>4.3124999999999947</c:v>
                </c:pt>
                <c:pt idx="30">
                  <c:v>3.9999999999999947</c:v>
                </c:pt>
                <c:pt idx="31">
                  <c:v>1.1249999999999982</c:v>
                </c:pt>
                <c:pt idx="32">
                  <c:v>1.0624999999999929</c:v>
                </c:pt>
                <c:pt idx="33">
                  <c:v>0.99999999999999645</c:v>
                </c:pt>
                <c:pt idx="34">
                  <c:v>0.87499999999999467</c:v>
                </c:pt>
                <c:pt idx="35">
                  <c:v>0</c:v>
                </c:pt>
                <c:pt idx="36">
                  <c:v>-0.59375000000000178</c:v>
                </c:pt>
                <c:pt idx="37">
                  <c:v>-1.3125000000000053</c:v>
                </c:pt>
                <c:pt idx="38">
                  <c:v>-2.0000000000000018</c:v>
                </c:pt>
                <c:pt idx="39">
                  <c:v>-3.1875000000000053</c:v>
                </c:pt>
                <c:pt idx="40">
                  <c:v>-4.6562500000000018</c:v>
                </c:pt>
                <c:pt idx="41">
                  <c:v>-5.2187500000000053</c:v>
                </c:pt>
                <c:pt idx="42">
                  <c:v>-5.5000000000000071</c:v>
                </c:pt>
                <c:pt idx="43">
                  <c:v>-7.96875</c:v>
                </c:pt>
                <c:pt idx="44">
                  <c:v>-8.3750000000000036</c:v>
                </c:pt>
                <c:pt idx="45">
                  <c:v>-10.218750000000005</c:v>
                </c:pt>
                <c:pt idx="46">
                  <c:v>-10.78125</c:v>
                </c:pt>
                <c:pt idx="47">
                  <c:v>-15.375000000000005</c:v>
                </c:pt>
                <c:pt idx="48">
                  <c:v>-18.156250000000007</c:v>
                </c:pt>
                <c:pt idx="49">
                  <c:v>-18.25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DC7-AAB7-B50A74445BEB}"/>
            </c:ext>
          </c:extLst>
        </c:ser>
        <c:ser>
          <c:idx val="1"/>
          <c:order val="1"/>
          <c:tx>
            <c:v>AV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WRs!$F$1:$F$50</c:f>
              <c:numCache>
                <c:formatCode>General</c:formatCode>
                <c:ptCount val="50"/>
                <c:pt idx="0">
                  <c:v>59.7</c:v>
                </c:pt>
                <c:pt idx="1">
                  <c:v>57.5</c:v>
                </c:pt>
                <c:pt idx="2">
                  <c:v>53.3</c:v>
                </c:pt>
                <c:pt idx="3">
                  <c:v>49</c:v>
                </c:pt>
                <c:pt idx="4">
                  <c:v>47.5</c:v>
                </c:pt>
                <c:pt idx="5">
                  <c:v>50.4</c:v>
                </c:pt>
                <c:pt idx="6">
                  <c:v>39.9</c:v>
                </c:pt>
                <c:pt idx="7">
                  <c:v>37.200000000000003</c:v>
                </c:pt>
                <c:pt idx="8">
                  <c:v>34.5</c:v>
                </c:pt>
                <c:pt idx="9">
                  <c:v>34.4</c:v>
                </c:pt>
                <c:pt idx="10">
                  <c:v>35.9</c:v>
                </c:pt>
                <c:pt idx="11">
                  <c:v>20.7</c:v>
                </c:pt>
                <c:pt idx="12">
                  <c:v>12.6</c:v>
                </c:pt>
                <c:pt idx="13">
                  <c:v>25.1</c:v>
                </c:pt>
                <c:pt idx="14">
                  <c:v>17.3</c:v>
                </c:pt>
                <c:pt idx="15">
                  <c:v>18.899999999999999</c:v>
                </c:pt>
                <c:pt idx="16">
                  <c:v>14.9</c:v>
                </c:pt>
                <c:pt idx="17">
                  <c:v>26.3</c:v>
                </c:pt>
                <c:pt idx="18">
                  <c:v>38.1</c:v>
                </c:pt>
                <c:pt idx="19">
                  <c:v>16.2</c:v>
                </c:pt>
                <c:pt idx="20">
                  <c:v>10.9</c:v>
                </c:pt>
                <c:pt idx="21">
                  <c:v>21.9</c:v>
                </c:pt>
                <c:pt idx="22">
                  <c:v>13.1</c:v>
                </c:pt>
                <c:pt idx="23">
                  <c:v>12.6</c:v>
                </c:pt>
                <c:pt idx="24">
                  <c:v>6.2</c:v>
                </c:pt>
                <c:pt idx="25">
                  <c:v>9.1999999999999993</c:v>
                </c:pt>
                <c:pt idx="26">
                  <c:v>10</c:v>
                </c:pt>
                <c:pt idx="27">
                  <c:v>7.9</c:v>
                </c:pt>
                <c:pt idx="28">
                  <c:v>5</c:v>
                </c:pt>
                <c:pt idx="29">
                  <c:v>3.9</c:v>
                </c:pt>
                <c:pt idx="30">
                  <c:v>2.9</c:v>
                </c:pt>
                <c:pt idx="31">
                  <c:v>29.3</c:v>
                </c:pt>
                <c:pt idx="32">
                  <c:v>4.5999999999999996</c:v>
                </c:pt>
                <c:pt idx="33">
                  <c:v>1.9</c:v>
                </c:pt>
                <c:pt idx="34">
                  <c:v>28.3</c:v>
                </c:pt>
                <c:pt idx="35">
                  <c:v>1.7</c:v>
                </c:pt>
                <c:pt idx="36">
                  <c:v>2</c:v>
                </c:pt>
                <c:pt idx="37">
                  <c:v>1.5</c:v>
                </c:pt>
                <c:pt idx="38">
                  <c:v>2</c:v>
                </c:pt>
                <c:pt idx="39">
                  <c:v>1.9</c:v>
                </c:pt>
                <c:pt idx="40">
                  <c:v>1.2</c:v>
                </c:pt>
                <c:pt idx="41">
                  <c:v>1.3</c:v>
                </c:pt>
                <c:pt idx="42">
                  <c:v>1.4</c:v>
                </c:pt>
                <c:pt idx="43">
                  <c:v>9</c:v>
                </c:pt>
                <c:pt idx="44">
                  <c:v>5.6</c:v>
                </c:pt>
                <c:pt idx="45">
                  <c:v>7.7</c:v>
                </c:pt>
                <c:pt idx="46">
                  <c:v>2.9</c:v>
                </c:pt>
                <c:pt idx="47">
                  <c:v>1.5</c:v>
                </c:pt>
                <c:pt idx="48">
                  <c:v>3.6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DC7-AAB7-B50A7444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60368"/>
        <c:axId val="491852168"/>
      </c:lineChart>
      <c:catAx>
        <c:axId val="49186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52168"/>
        <c:crosses val="autoZero"/>
        <c:auto val="1"/>
        <c:lblAlgn val="ctr"/>
        <c:lblOffset val="100"/>
        <c:noMultiLvlLbl val="0"/>
      </c:catAx>
      <c:valAx>
        <c:axId val="4918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TEs!$E$1:$E$37</c:f>
              <c:numCache>
                <c:formatCode>0</c:formatCode>
                <c:ptCount val="37"/>
                <c:pt idx="0">
                  <c:v>34.40625</c:v>
                </c:pt>
                <c:pt idx="1">
                  <c:v>31.812500000000004</c:v>
                </c:pt>
                <c:pt idx="2">
                  <c:v>31.468750000000007</c:v>
                </c:pt>
                <c:pt idx="3">
                  <c:v>19.5</c:v>
                </c:pt>
                <c:pt idx="4">
                  <c:v>19.437500000000007</c:v>
                </c:pt>
                <c:pt idx="5">
                  <c:v>15.15625</c:v>
                </c:pt>
                <c:pt idx="6">
                  <c:v>14.750000000000005</c:v>
                </c:pt>
                <c:pt idx="7">
                  <c:v>12.5</c:v>
                </c:pt>
                <c:pt idx="8">
                  <c:v>10.9375</c:v>
                </c:pt>
                <c:pt idx="9">
                  <c:v>10.281250000000002</c:v>
                </c:pt>
                <c:pt idx="10">
                  <c:v>9.7500000000000053</c:v>
                </c:pt>
                <c:pt idx="11">
                  <c:v>7.8750000000000053</c:v>
                </c:pt>
                <c:pt idx="12">
                  <c:v>7.7500000000000036</c:v>
                </c:pt>
                <c:pt idx="13">
                  <c:v>7.2187499999999982</c:v>
                </c:pt>
                <c:pt idx="14">
                  <c:v>6.2812499999999982</c:v>
                </c:pt>
                <c:pt idx="15">
                  <c:v>5.8437500000000053</c:v>
                </c:pt>
                <c:pt idx="16">
                  <c:v>4.7812500000000036</c:v>
                </c:pt>
                <c:pt idx="17">
                  <c:v>4.53125</c:v>
                </c:pt>
                <c:pt idx="18">
                  <c:v>1.71875</c:v>
                </c:pt>
                <c:pt idx="19">
                  <c:v>1.40625</c:v>
                </c:pt>
                <c:pt idx="20">
                  <c:v>0</c:v>
                </c:pt>
                <c:pt idx="21">
                  <c:v>-1.5312499999999973</c:v>
                </c:pt>
                <c:pt idx="22">
                  <c:v>-1.9374999999999964</c:v>
                </c:pt>
                <c:pt idx="23">
                  <c:v>-2.9999999999999982</c:v>
                </c:pt>
                <c:pt idx="24">
                  <c:v>-3.6562499999999964</c:v>
                </c:pt>
                <c:pt idx="25">
                  <c:v>-4.9062499999999964</c:v>
                </c:pt>
                <c:pt idx="26">
                  <c:v>-5</c:v>
                </c:pt>
                <c:pt idx="27">
                  <c:v>-5.8124999999999982</c:v>
                </c:pt>
                <c:pt idx="28">
                  <c:v>-6.1249999999999982</c:v>
                </c:pt>
                <c:pt idx="29">
                  <c:v>-7.9374999999999973</c:v>
                </c:pt>
                <c:pt idx="30">
                  <c:v>-9.1562499999999947</c:v>
                </c:pt>
                <c:pt idx="31">
                  <c:v>-14.031249999999996</c:v>
                </c:pt>
                <c:pt idx="32">
                  <c:v>-15.187499999999998</c:v>
                </c:pt>
                <c:pt idx="33">
                  <c:v>-16.406249999999996</c:v>
                </c:pt>
                <c:pt idx="34">
                  <c:v>-17.21875</c:v>
                </c:pt>
                <c:pt idx="35">
                  <c:v>-18</c:v>
                </c:pt>
                <c:pt idx="36">
                  <c:v>-24.0625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F-44D0-B99E-E98C64D436A4}"/>
            </c:ext>
          </c:extLst>
        </c:ser>
        <c:ser>
          <c:idx val="1"/>
          <c:order val="1"/>
          <c:tx>
            <c:v>AV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TEs!$F$1:$F$37</c:f>
              <c:numCache>
                <c:formatCode>General</c:formatCode>
                <c:ptCount val="37"/>
                <c:pt idx="0">
                  <c:v>14.2</c:v>
                </c:pt>
                <c:pt idx="1">
                  <c:v>37.6</c:v>
                </c:pt>
                <c:pt idx="2">
                  <c:v>16.399999999999999</c:v>
                </c:pt>
                <c:pt idx="3">
                  <c:v>7.9</c:v>
                </c:pt>
                <c:pt idx="4">
                  <c:v>2.9</c:v>
                </c:pt>
                <c:pt idx="5">
                  <c:v>5.4</c:v>
                </c:pt>
                <c:pt idx="6">
                  <c:v>18.8</c:v>
                </c:pt>
                <c:pt idx="7">
                  <c:v>3.7</c:v>
                </c:pt>
                <c:pt idx="8">
                  <c:v>2.1</c:v>
                </c:pt>
                <c:pt idx="9">
                  <c:v>1.5</c:v>
                </c:pt>
                <c:pt idx="10">
                  <c:v>2.1</c:v>
                </c:pt>
                <c:pt idx="11">
                  <c:v>1.7</c:v>
                </c:pt>
                <c:pt idx="12">
                  <c:v>4.5</c:v>
                </c:pt>
                <c:pt idx="13">
                  <c:v>2.1</c:v>
                </c:pt>
                <c:pt idx="14">
                  <c:v>1.6</c:v>
                </c:pt>
                <c:pt idx="15">
                  <c:v>1.6</c:v>
                </c:pt>
                <c:pt idx="16">
                  <c:v>2.1</c:v>
                </c:pt>
                <c:pt idx="17">
                  <c:v>0</c:v>
                </c:pt>
                <c:pt idx="18">
                  <c:v>1.8</c:v>
                </c:pt>
                <c:pt idx="19">
                  <c:v>1.7</c:v>
                </c:pt>
                <c:pt idx="20">
                  <c:v>0</c:v>
                </c:pt>
                <c:pt idx="21">
                  <c:v>2.5</c:v>
                </c:pt>
                <c:pt idx="22">
                  <c:v>0</c:v>
                </c:pt>
                <c:pt idx="23">
                  <c:v>1.3</c:v>
                </c:pt>
                <c:pt idx="24">
                  <c:v>0</c:v>
                </c:pt>
                <c:pt idx="25">
                  <c:v>3.7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F-44D0-B99E-E98C64D4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30528"/>
        <c:axId val="496829216"/>
      </c:lineChart>
      <c:catAx>
        <c:axId val="4968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29216"/>
        <c:crosses val="autoZero"/>
        <c:auto val="1"/>
        <c:lblAlgn val="ctr"/>
        <c:lblOffset val="100"/>
        <c:noMultiLvlLbl val="0"/>
      </c:catAx>
      <c:valAx>
        <c:axId val="4968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Ks!$E$1:$E$24</c:f>
              <c:numCache>
                <c:formatCode>0</c:formatCode>
                <c:ptCount val="24"/>
                <c:pt idx="0">
                  <c:v>7.8437499999999982</c:v>
                </c:pt>
                <c:pt idx="1">
                  <c:v>6.6875000000000018</c:v>
                </c:pt>
                <c:pt idx="2">
                  <c:v>4.4375000000000053</c:v>
                </c:pt>
                <c:pt idx="3">
                  <c:v>4.1562500000000036</c:v>
                </c:pt>
                <c:pt idx="4">
                  <c:v>3.3437500000000053</c:v>
                </c:pt>
                <c:pt idx="5">
                  <c:v>2.9062500000000036</c:v>
                </c:pt>
                <c:pt idx="6">
                  <c:v>2.6874999999999982</c:v>
                </c:pt>
                <c:pt idx="7">
                  <c:v>2.2500000000000053</c:v>
                </c:pt>
                <c:pt idx="8">
                  <c:v>1.9062499999999982</c:v>
                </c:pt>
                <c:pt idx="9">
                  <c:v>1.5625</c:v>
                </c:pt>
                <c:pt idx="10">
                  <c:v>0.65625000000000266</c:v>
                </c:pt>
                <c:pt idx="11">
                  <c:v>0.34375000000000266</c:v>
                </c:pt>
                <c:pt idx="12">
                  <c:v>0.28125000000000178</c:v>
                </c:pt>
                <c:pt idx="13">
                  <c:v>0.18750000000000266</c:v>
                </c:pt>
                <c:pt idx="14">
                  <c:v>0</c:v>
                </c:pt>
                <c:pt idx="15">
                  <c:v>-6.2499999999996447E-2</c:v>
                </c:pt>
                <c:pt idx="16">
                  <c:v>-6.2499999999996447E-2</c:v>
                </c:pt>
                <c:pt idx="17">
                  <c:v>-6.2499999999996447E-2</c:v>
                </c:pt>
                <c:pt idx="18">
                  <c:v>-0.18749999999999822</c:v>
                </c:pt>
                <c:pt idx="19">
                  <c:v>-0.21874999999999645</c:v>
                </c:pt>
                <c:pt idx="20">
                  <c:v>-0.81249999999999822</c:v>
                </c:pt>
                <c:pt idx="21">
                  <c:v>-1.4687499999999964</c:v>
                </c:pt>
                <c:pt idx="22">
                  <c:v>-2.0624999999999982</c:v>
                </c:pt>
                <c:pt idx="23">
                  <c:v>-2.5937499999999991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6-404B-9572-8F99DFAC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93360"/>
        <c:axId val="489693688"/>
      </c:lineChart>
      <c:catAx>
        <c:axId val="4896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3688"/>
        <c:crosses val="autoZero"/>
        <c:auto val="1"/>
        <c:lblAlgn val="ctr"/>
        <c:lblOffset val="100"/>
        <c:noMultiLvlLbl val="0"/>
      </c:catAx>
      <c:valAx>
        <c:axId val="4896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DEFs!$E$1:$E$25</c:f>
              <c:numCache>
                <c:formatCode>0</c:formatCode>
                <c:ptCount val="25"/>
                <c:pt idx="0">
                  <c:v>5.7187499999999991</c:v>
                </c:pt>
                <c:pt idx="1">
                  <c:v>5.2812499999999973</c:v>
                </c:pt>
                <c:pt idx="2">
                  <c:v>4.5937500000000009</c:v>
                </c:pt>
                <c:pt idx="3">
                  <c:v>4.2499999999999982</c:v>
                </c:pt>
                <c:pt idx="4">
                  <c:v>4.0937499999999982</c:v>
                </c:pt>
                <c:pt idx="5">
                  <c:v>3.9374999999999982</c:v>
                </c:pt>
                <c:pt idx="6">
                  <c:v>3.4687499999999982</c:v>
                </c:pt>
                <c:pt idx="7">
                  <c:v>3.3749999999999991</c:v>
                </c:pt>
                <c:pt idx="8">
                  <c:v>2.9374999999999973</c:v>
                </c:pt>
                <c:pt idx="9">
                  <c:v>2.8750000000000009</c:v>
                </c:pt>
                <c:pt idx="10">
                  <c:v>2.7499999999999991</c:v>
                </c:pt>
                <c:pt idx="11">
                  <c:v>0.87499999999999911</c:v>
                </c:pt>
                <c:pt idx="12">
                  <c:v>0.59374999999999734</c:v>
                </c:pt>
                <c:pt idx="13">
                  <c:v>0.56249999999999911</c:v>
                </c:pt>
                <c:pt idx="14">
                  <c:v>0</c:v>
                </c:pt>
                <c:pt idx="15">
                  <c:v>-0.53125000000000089</c:v>
                </c:pt>
                <c:pt idx="16">
                  <c:v>-0.625</c:v>
                </c:pt>
                <c:pt idx="17">
                  <c:v>-0.71874999999999911</c:v>
                </c:pt>
                <c:pt idx="18">
                  <c:v>-0.78125</c:v>
                </c:pt>
                <c:pt idx="19">
                  <c:v>-0.81250000000000266</c:v>
                </c:pt>
                <c:pt idx="20">
                  <c:v>-1.2187500000000018</c:v>
                </c:pt>
                <c:pt idx="21">
                  <c:v>-1.3437499999999991</c:v>
                </c:pt>
                <c:pt idx="22">
                  <c:v>-1.3750000000000018</c:v>
                </c:pt>
                <c:pt idx="23">
                  <c:v>-1.4999999999999991</c:v>
                </c:pt>
                <c:pt idx="24">
                  <c:v>-1.875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D-4127-A0F1-DE44DAE7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51168"/>
        <c:axId val="503945920"/>
      </c:lineChart>
      <c:catAx>
        <c:axId val="5039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45920"/>
        <c:crosses val="autoZero"/>
        <c:auto val="1"/>
        <c:lblAlgn val="ctr"/>
        <c:lblOffset val="100"/>
        <c:noMultiLvlLbl val="0"/>
      </c:catAx>
      <c:valAx>
        <c:axId val="5039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CC036C-1C93-4C75-83CC-66CFCCF20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0</xdr:rowOff>
    </xdr:from>
    <xdr:to>
      <xdr:col>14</xdr:col>
      <xdr:colOff>309562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A38AF-64D1-41E0-98D8-A39916F38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0</xdr:rowOff>
    </xdr:from>
    <xdr:to>
      <xdr:col>14</xdr:col>
      <xdr:colOff>309562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35BE4-5F55-4633-8E0C-C2E1098F4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0</xdr:rowOff>
    </xdr:from>
    <xdr:to>
      <xdr:col>14</xdr:col>
      <xdr:colOff>309562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1EF56-4B90-41BB-BF22-C8D21F647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0</xdr:rowOff>
    </xdr:from>
    <xdr:to>
      <xdr:col>13</xdr:col>
      <xdr:colOff>309562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AAE2D-9E4D-431F-83FC-4F6133EC1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0</xdr:rowOff>
    </xdr:from>
    <xdr:to>
      <xdr:col>13</xdr:col>
      <xdr:colOff>309562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106F9-F215-4EAC-9E99-B571B97C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18" totalsRowShown="0">
  <autoFilter ref="A1:B218"/>
  <sortState ref="A2:B218">
    <sortCondition ref="A1:A218"/>
  </sortState>
  <tableColumns count="2">
    <tableColumn id="1" name="Name"/>
    <tableColumn id="2" name="Points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7" sqref="D17"/>
    </sheetView>
  </sheetViews>
  <sheetFormatPr defaultRowHeight="15" x14ac:dyDescent="0.25"/>
  <cols>
    <col min="2" max="2" width="9.140625" customWidth="1"/>
  </cols>
  <sheetData>
    <row r="1" spans="1:6" x14ac:dyDescent="0.25">
      <c r="A1" t="s">
        <v>34</v>
      </c>
      <c r="B1" s="4">
        <v>215.8</v>
      </c>
      <c r="C1">
        <v>1</v>
      </c>
      <c r="E1">
        <v>7</v>
      </c>
      <c r="F1">
        <v>37</v>
      </c>
    </row>
    <row r="2" spans="1:6" x14ac:dyDescent="0.25">
      <c r="A2" t="s">
        <v>35</v>
      </c>
      <c r="B2">
        <v>152.6</v>
      </c>
      <c r="C2">
        <v>2</v>
      </c>
      <c r="E2">
        <v>18</v>
      </c>
      <c r="F2">
        <v>89</v>
      </c>
    </row>
    <row r="3" spans="1:6" x14ac:dyDescent="0.25">
      <c r="A3" t="s">
        <v>36</v>
      </c>
      <c r="B3">
        <v>189.6</v>
      </c>
      <c r="C3">
        <v>2</v>
      </c>
      <c r="E3">
        <v>5</v>
      </c>
      <c r="F3">
        <v>26</v>
      </c>
    </row>
    <row r="4" spans="1:6" x14ac:dyDescent="0.25">
      <c r="A4" t="s">
        <v>37</v>
      </c>
      <c r="B4">
        <v>130.1</v>
      </c>
      <c r="C4">
        <v>1</v>
      </c>
      <c r="E4">
        <v>7</v>
      </c>
      <c r="F4">
        <v>34</v>
      </c>
    </row>
    <row r="5" spans="1:6" x14ac:dyDescent="0.25">
      <c r="A5" t="s">
        <v>38</v>
      </c>
      <c r="B5">
        <v>189.6</v>
      </c>
      <c r="C5">
        <v>1</v>
      </c>
      <c r="E5">
        <v>3</v>
      </c>
      <c r="F5">
        <v>17</v>
      </c>
    </row>
    <row r="6" spans="1:6" x14ac:dyDescent="0.25">
      <c r="A6" t="s">
        <v>39</v>
      </c>
      <c r="B6">
        <v>123.6</v>
      </c>
      <c r="C6">
        <v>1</v>
      </c>
      <c r="E6">
        <v>1</v>
      </c>
      <c r="F6">
        <v>2</v>
      </c>
    </row>
    <row r="7" spans="1:6" x14ac:dyDescent="0.25">
      <c r="A7" t="s">
        <v>40</v>
      </c>
      <c r="B7">
        <v>92.2</v>
      </c>
      <c r="C7">
        <v>1</v>
      </c>
      <c r="E7">
        <v>1</v>
      </c>
      <c r="F7">
        <v>1</v>
      </c>
    </row>
    <row r="8" spans="1:6" x14ac:dyDescent="0.25">
      <c r="A8" t="s">
        <v>41</v>
      </c>
      <c r="B8" s="1">
        <f>SUMPRODUCT(B1:B7,C1:C7)/16</f>
        <v>89.731249999999989</v>
      </c>
      <c r="E8" s="1">
        <f>B8+SUM(E1:E7)</f>
        <v>131.73124999999999</v>
      </c>
      <c r="F8">
        <f>200-SUM(F1:F7)</f>
        <v>-6</v>
      </c>
    </row>
    <row r="11" spans="1:6" x14ac:dyDescent="0.25">
      <c r="A11" s="4" t="s">
        <v>0</v>
      </c>
      <c r="B11" s="4"/>
      <c r="C11" s="1">
        <v>36.75</v>
      </c>
    </row>
    <row r="12" spans="1:6" x14ac:dyDescent="0.25">
      <c r="A12" s="4" t="s">
        <v>31</v>
      </c>
      <c r="B12" s="4"/>
      <c r="C12" s="1">
        <v>70.21875</v>
      </c>
    </row>
    <row r="13" spans="1:6" x14ac:dyDescent="0.25">
      <c r="A13" s="4" t="s">
        <v>51</v>
      </c>
      <c r="B13" s="4"/>
      <c r="C13" s="1">
        <v>18.75</v>
      </c>
    </row>
    <row r="14" spans="1:6" x14ac:dyDescent="0.25">
      <c r="A14" s="4" t="s">
        <v>103</v>
      </c>
      <c r="B14" s="4"/>
      <c r="C14" s="1">
        <v>15.46875</v>
      </c>
    </row>
    <row r="15" spans="1:6" x14ac:dyDescent="0.25">
      <c r="A15" s="4" t="s">
        <v>111</v>
      </c>
      <c r="B15" s="4"/>
      <c r="C15" s="1">
        <v>11.156249999999996</v>
      </c>
    </row>
    <row r="16" spans="1:6" x14ac:dyDescent="0.25">
      <c r="A16" s="4" t="s">
        <v>139</v>
      </c>
      <c r="B16" s="4"/>
      <c r="C16" s="1">
        <v>6.8812499999999996</v>
      </c>
    </row>
    <row r="17" spans="1:3" x14ac:dyDescent="0.25">
      <c r="A17" s="4" t="s">
        <v>54</v>
      </c>
      <c r="B17" s="4"/>
      <c r="C17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abSelected="1" topLeftCell="A94" workbookViewId="0">
      <selection activeCell="A162" sqref="A162"/>
    </sheetView>
  </sheetViews>
  <sheetFormatPr defaultRowHeight="15" x14ac:dyDescent="0.25"/>
  <cols>
    <col min="1" max="1" width="19.28515625" customWidth="1"/>
    <col min="2" max="2" width="11" style="1" customWidth="1"/>
  </cols>
  <sheetData>
    <row r="1" spans="1:2" x14ac:dyDescent="0.25">
      <c r="A1" t="s">
        <v>225</v>
      </c>
      <c r="B1" s="1" t="s">
        <v>226</v>
      </c>
    </row>
    <row r="2" spans="1:2" x14ac:dyDescent="0.25">
      <c r="A2" t="s">
        <v>218</v>
      </c>
      <c r="B2" s="1">
        <v>-0.78125</v>
      </c>
    </row>
    <row r="3" spans="1:2" x14ac:dyDescent="0.25">
      <c r="A3" t="s">
        <v>173</v>
      </c>
      <c r="B3" s="1">
        <v>-20.9375</v>
      </c>
    </row>
    <row r="4" spans="1:2" x14ac:dyDescent="0.25">
      <c r="A4" t="s">
        <v>92</v>
      </c>
      <c r="B4" s="1">
        <v>26.000000000000007</v>
      </c>
    </row>
    <row r="5" spans="1:2" x14ac:dyDescent="0.25">
      <c r="A5" s="7" t="s">
        <v>0</v>
      </c>
      <c r="B5" s="1">
        <v>35.749999999999993</v>
      </c>
    </row>
    <row r="6" spans="1:2" x14ac:dyDescent="0.25">
      <c r="A6" t="s">
        <v>127</v>
      </c>
      <c r="B6" s="1">
        <v>-3.3124999999999982</v>
      </c>
    </row>
    <row r="7" spans="1:2" x14ac:dyDescent="0.25">
      <c r="A7" t="s">
        <v>179</v>
      </c>
      <c r="B7" s="1">
        <v>4.1562500000000036</v>
      </c>
    </row>
    <row r="8" spans="1:2" x14ac:dyDescent="0.25">
      <c r="A8" t="s">
        <v>65</v>
      </c>
      <c r="B8" s="1">
        <v>3.9374999999999982</v>
      </c>
    </row>
    <row r="9" spans="1:2" x14ac:dyDescent="0.25">
      <c r="A9" t="s">
        <v>21</v>
      </c>
      <c r="B9" s="1">
        <v>-1.0000000000000053</v>
      </c>
    </row>
    <row r="10" spans="1:2" x14ac:dyDescent="0.25">
      <c r="A10" t="s">
        <v>113</v>
      </c>
      <c r="B10" s="1">
        <v>5.3437499999999982</v>
      </c>
    </row>
    <row r="11" spans="1:2" x14ac:dyDescent="0.25">
      <c r="A11" t="s">
        <v>108</v>
      </c>
      <c r="B11" s="1">
        <v>7.96875</v>
      </c>
    </row>
    <row r="12" spans="1:2" x14ac:dyDescent="0.25">
      <c r="A12" t="s">
        <v>86</v>
      </c>
      <c r="B12" s="1">
        <v>-10.999999999999996</v>
      </c>
    </row>
    <row r="13" spans="1:2" x14ac:dyDescent="0.25">
      <c r="A13" t="s">
        <v>101</v>
      </c>
      <c r="B13" s="1">
        <v>12.03125</v>
      </c>
    </row>
    <row r="14" spans="1:2" x14ac:dyDescent="0.25">
      <c r="A14" t="s">
        <v>60</v>
      </c>
      <c r="B14" s="1">
        <v>9.21875</v>
      </c>
    </row>
    <row r="15" spans="1:2" x14ac:dyDescent="0.25">
      <c r="A15" t="s">
        <v>9</v>
      </c>
      <c r="B15" s="1">
        <v>0.37499999999999645</v>
      </c>
    </row>
    <row r="16" spans="1:2" x14ac:dyDescent="0.25">
      <c r="A16" t="s">
        <v>14</v>
      </c>
      <c r="B16" s="1">
        <v>11.312499999999996</v>
      </c>
    </row>
    <row r="17" spans="1:2" x14ac:dyDescent="0.25">
      <c r="A17" t="s">
        <v>89</v>
      </c>
      <c r="B17" s="1">
        <v>35.312500000000007</v>
      </c>
    </row>
    <row r="18" spans="1:2" x14ac:dyDescent="0.25">
      <c r="A18" t="s">
        <v>161</v>
      </c>
      <c r="B18" s="1">
        <v>-3.125</v>
      </c>
    </row>
    <row r="19" spans="1:2" x14ac:dyDescent="0.25">
      <c r="A19" t="s">
        <v>153</v>
      </c>
      <c r="B19" s="1">
        <v>3.3437500000000053</v>
      </c>
    </row>
    <row r="20" spans="1:2" x14ac:dyDescent="0.25">
      <c r="A20" t="s">
        <v>162</v>
      </c>
      <c r="B20" s="1">
        <v>-4.53125</v>
      </c>
    </row>
    <row r="21" spans="1:2" x14ac:dyDescent="0.25">
      <c r="A21" t="s">
        <v>12</v>
      </c>
      <c r="B21" s="1">
        <v>13.406249999999993</v>
      </c>
    </row>
    <row r="22" spans="1:2" x14ac:dyDescent="0.25">
      <c r="A22" t="s">
        <v>205</v>
      </c>
      <c r="B22" s="1">
        <v>3.9374999999999982</v>
      </c>
    </row>
    <row r="23" spans="1:2" x14ac:dyDescent="0.25">
      <c r="A23" t="s">
        <v>175</v>
      </c>
      <c r="B23" s="1">
        <v>-22.53125</v>
      </c>
    </row>
    <row r="24" spans="1:2" x14ac:dyDescent="0.25">
      <c r="A24" t="s">
        <v>88</v>
      </c>
      <c r="B24" s="1">
        <v>11.375000000000002</v>
      </c>
    </row>
    <row r="25" spans="1:2" x14ac:dyDescent="0.25">
      <c r="A25" t="s">
        <v>184</v>
      </c>
      <c r="B25" s="1">
        <v>1.9062499999999982</v>
      </c>
    </row>
    <row r="26" spans="1:2" x14ac:dyDescent="0.25">
      <c r="A26" t="s">
        <v>27</v>
      </c>
      <c r="B26" s="1">
        <v>-13.531250000000004</v>
      </c>
    </row>
    <row r="27" spans="1:2" x14ac:dyDescent="0.25">
      <c r="A27" t="s">
        <v>98</v>
      </c>
      <c r="B27" s="1">
        <v>12.781250000000002</v>
      </c>
    </row>
    <row r="28" spans="1:2" x14ac:dyDescent="0.25">
      <c r="A28" t="s">
        <v>122</v>
      </c>
      <c r="B28" s="1">
        <v>-14.53125</v>
      </c>
    </row>
    <row r="29" spans="1:2" x14ac:dyDescent="0.25">
      <c r="A29" t="s">
        <v>199</v>
      </c>
      <c r="B29" s="1">
        <v>-2.5937499999999991</v>
      </c>
    </row>
    <row r="30" spans="1:2" x14ac:dyDescent="0.25">
      <c r="A30" t="s">
        <v>24</v>
      </c>
      <c r="B30" s="1">
        <v>-8.0000000000000071</v>
      </c>
    </row>
    <row r="31" spans="1:2" x14ac:dyDescent="0.25">
      <c r="A31" t="s">
        <v>208</v>
      </c>
      <c r="B31" s="1">
        <v>2.9374999999999973</v>
      </c>
    </row>
    <row r="32" spans="1:2" x14ac:dyDescent="0.25">
      <c r="A32" t="s">
        <v>67</v>
      </c>
      <c r="B32" s="1">
        <v>3.59375</v>
      </c>
    </row>
    <row r="33" spans="1:2" x14ac:dyDescent="0.25">
      <c r="A33" t="s">
        <v>155</v>
      </c>
      <c r="B33" s="1">
        <v>-13.687499999999995</v>
      </c>
    </row>
    <row r="34" spans="1:2" x14ac:dyDescent="0.25">
      <c r="A34" t="s">
        <v>82</v>
      </c>
      <c r="B34" s="1">
        <v>-8.3437499999999964</v>
      </c>
    </row>
    <row r="35" spans="1:2" x14ac:dyDescent="0.25">
      <c r="A35" t="s">
        <v>195</v>
      </c>
      <c r="B35" s="1">
        <v>-0.21874999999999645</v>
      </c>
    </row>
    <row r="36" spans="1:2" x14ac:dyDescent="0.25">
      <c r="A36" t="s">
        <v>189</v>
      </c>
      <c r="B36" s="1">
        <v>0.18750000000000266</v>
      </c>
    </row>
    <row r="37" spans="1:2" x14ac:dyDescent="0.25">
      <c r="A37" t="s">
        <v>4</v>
      </c>
      <c r="B37" s="1">
        <v>24.281249999999996</v>
      </c>
    </row>
    <row r="38" spans="1:2" x14ac:dyDescent="0.25">
      <c r="A38" t="s">
        <v>156</v>
      </c>
      <c r="B38" s="1">
        <v>1.7499999999999982</v>
      </c>
    </row>
    <row r="39" spans="1:2" x14ac:dyDescent="0.25">
      <c r="A39" t="s">
        <v>203</v>
      </c>
      <c r="B39" s="1">
        <v>4.2499999999999982</v>
      </c>
    </row>
    <row r="40" spans="1:2" x14ac:dyDescent="0.25">
      <c r="A40" t="s">
        <v>55</v>
      </c>
      <c r="B40" s="1">
        <v>13.093750000000002</v>
      </c>
    </row>
    <row r="41" spans="1:2" x14ac:dyDescent="0.25">
      <c r="A41" t="s">
        <v>18</v>
      </c>
      <c r="B41" s="1">
        <v>7.8437499999999982</v>
      </c>
    </row>
    <row r="42" spans="1:2" x14ac:dyDescent="0.25">
      <c r="A42" t="s">
        <v>17</v>
      </c>
      <c r="B42" s="1">
        <v>10.249999999999995</v>
      </c>
    </row>
    <row r="43" spans="1:2" x14ac:dyDescent="0.25">
      <c r="A43" t="s">
        <v>206</v>
      </c>
      <c r="B43" s="1">
        <v>3.4687499999999982</v>
      </c>
    </row>
    <row r="44" spans="1:2" x14ac:dyDescent="0.25">
      <c r="A44" s="2" t="s">
        <v>159</v>
      </c>
      <c r="B44" s="1">
        <v>0</v>
      </c>
    </row>
    <row r="45" spans="1:2" x14ac:dyDescent="0.25">
      <c r="A45" t="s">
        <v>83</v>
      </c>
      <c r="B45" s="1">
        <v>-8.4999999999999964</v>
      </c>
    </row>
    <row r="46" spans="1:2" x14ac:dyDescent="0.25">
      <c r="A46" t="s">
        <v>213</v>
      </c>
      <c r="B46" s="1">
        <v>0.56249999999999911</v>
      </c>
    </row>
    <row r="47" spans="1:2" x14ac:dyDescent="0.25">
      <c r="A47" t="s">
        <v>185</v>
      </c>
      <c r="B47" s="1">
        <v>1.5625</v>
      </c>
    </row>
    <row r="48" spans="1:2" x14ac:dyDescent="0.25">
      <c r="A48" t="s">
        <v>74</v>
      </c>
      <c r="B48" s="1">
        <v>-2.5</v>
      </c>
    </row>
    <row r="49" spans="1:2" x14ac:dyDescent="0.25">
      <c r="A49" t="s">
        <v>53</v>
      </c>
      <c r="B49" s="1">
        <v>15.250000000000004</v>
      </c>
    </row>
    <row r="50" spans="1:2" x14ac:dyDescent="0.25">
      <c r="A50" t="s">
        <v>154</v>
      </c>
      <c r="B50" s="1">
        <v>2.6874999999999982</v>
      </c>
    </row>
    <row r="51" spans="1:2" x14ac:dyDescent="0.25">
      <c r="A51" t="s">
        <v>221</v>
      </c>
      <c r="B51" s="1">
        <v>-1.3437499999999991</v>
      </c>
    </row>
    <row r="52" spans="1:2" x14ac:dyDescent="0.25">
      <c r="A52" t="s">
        <v>132</v>
      </c>
      <c r="B52" s="1">
        <v>-6.3124999999999964</v>
      </c>
    </row>
    <row r="53" spans="1:2" x14ac:dyDescent="0.25">
      <c r="A53" t="s">
        <v>222</v>
      </c>
      <c r="B53" s="1">
        <v>-1.3750000000000018</v>
      </c>
    </row>
    <row r="54" spans="1:2" x14ac:dyDescent="0.25">
      <c r="A54" t="s">
        <v>7</v>
      </c>
      <c r="B54" s="1">
        <v>18.218750000000004</v>
      </c>
    </row>
    <row r="55" spans="1:2" x14ac:dyDescent="0.25">
      <c r="A55" t="s">
        <v>56</v>
      </c>
      <c r="B55" s="1">
        <v>12.937500000000002</v>
      </c>
    </row>
    <row r="56" spans="1:2" x14ac:dyDescent="0.25">
      <c r="A56" t="s">
        <v>183</v>
      </c>
      <c r="B56" s="1">
        <v>2.2500000000000053</v>
      </c>
    </row>
    <row r="57" spans="1:2" x14ac:dyDescent="0.25">
      <c r="A57" t="s">
        <v>61</v>
      </c>
      <c r="B57" s="1">
        <v>-6.8437500000000018</v>
      </c>
    </row>
    <row r="58" spans="1:2" x14ac:dyDescent="0.25">
      <c r="A58" t="s">
        <v>79</v>
      </c>
      <c r="B58" s="1">
        <v>-5.1250000000000018</v>
      </c>
    </row>
    <row r="59" spans="1:2" x14ac:dyDescent="0.25">
      <c r="A59" t="s">
        <v>72</v>
      </c>
      <c r="B59" s="1">
        <v>0.56250000000000355</v>
      </c>
    </row>
    <row r="60" spans="1:2" x14ac:dyDescent="0.25">
      <c r="A60" s="7" t="s">
        <v>31</v>
      </c>
      <c r="B60" s="1">
        <v>67.28125</v>
      </c>
    </row>
    <row r="61" spans="1:2" x14ac:dyDescent="0.25">
      <c r="A61" t="s">
        <v>167</v>
      </c>
      <c r="B61" s="1">
        <v>-10.343749999999998</v>
      </c>
    </row>
    <row r="62" spans="1:2" x14ac:dyDescent="0.25">
      <c r="A62" t="s">
        <v>100</v>
      </c>
      <c r="B62" s="1">
        <v>-3.4375</v>
      </c>
    </row>
    <row r="63" spans="1:2" x14ac:dyDescent="0.25">
      <c r="A63" t="s">
        <v>146</v>
      </c>
      <c r="B63" s="1">
        <v>10.625</v>
      </c>
    </row>
    <row r="64" spans="1:2" x14ac:dyDescent="0.25">
      <c r="A64" t="s">
        <v>47</v>
      </c>
      <c r="B64" s="1">
        <v>25.15625</v>
      </c>
    </row>
    <row r="65" spans="1:2" x14ac:dyDescent="0.25">
      <c r="A65" t="s">
        <v>99</v>
      </c>
      <c r="B65" s="1">
        <v>-3.1874999999999964</v>
      </c>
    </row>
    <row r="66" spans="1:2" x14ac:dyDescent="0.25">
      <c r="A66" t="s">
        <v>11</v>
      </c>
      <c r="B66" s="1">
        <v>15.062499999999996</v>
      </c>
    </row>
    <row r="67" spans="1:2" x14ac:dyDescent="0.25">
      <c r="A67" t="s">
        <v>126</v>
      </c>
      <c r="B67" s="1">
        <v>-3.2500000000000018</v>
      </c>
    </row>
    <row r="68" spans="1:2" x14ac:dyDescent="0.25">
      <c r="A68" t="s">
        <v>28</v>
      </c>
      <c r="B68" s="1">
        <v>-22.625</v>
      </c>
    </row>
    <row r="69" spans="1:2" x14ac:dyDescent="0.25">
      <c r="A69" t="s">
        <v>23</v>
      </c>
      <c r="B69" s="1">
        <v>-4.8750000000000071</v>
      </c>
    </row>
    <row r="70" spans="1:2" x14ac:dyDescent="0.25">
      <c r="A70" t="s">
        <v>107</v>
      </c>
      <c r="B70" s="1">
        <v>8.8437500000000036</v>
      </c>
    </row>
    <row r="71" spans="1:2" x14ac:dyDescent="0.25">
      <c r="A71" t="s">
        <v>121</v>
      </c>
      <c r="B71" s="1">
        <v>2.0000000000000018</v>
      </c>
    </row>
    <row r="72" spans="1:2" x14ac:dyDescent="0.25">
      <c r="A72" t="s">
        <v>42</v>
      </c>
      <c r="B72" s="1">
        <v>33.125000000000007</v>
      </c>
    </row>
    <row r="73" spans="1:2" x14ac:dyDescent="0.25">
      <c r="A73" t="s">
        <v>109</v>
      </c>
      <c r="B73" s="1">
        <v>7.7187500000000053</v>
      </c>
    </row>
    <row r="74" spans="1:2" x14ac:dyDescent="0.25">
      <c r="A74" t="s">
        <v>216</v>
      </c>
      <c r="B74" s="1">
        <v>-0.625</v>
      </c>
    </row>
    <row r="75" spans="1:2" x14ac:dyDescent="0.25">
      <c r="A75" t="s">
        <v>123</v>
      </c>
      <c r="B75" s="1">
        <v>-15.093749999999995</v>
      </c>
    </row>
    <row r="76" spans="1:2" x14ac:dyDescent="0.25">
      <c r="A76" t="s">
        <v>97</v>
      </c>
      <c r="B76" s="1">
        <v>14.718749999999998</v>
      </c>
    </row>
    <row r="77" spans="1:2" x14ac:dyDescent="0.25">
      <c r="A77" t="s">
        <v>78</v>
      </c>
      <c r="B77" s="1">
        <v>-20.718749999999993</v>
      </c>
    </row>
    <row r="78" spans="1:2" x14ac:dyDescent="0.25">
      <c r="A78" t="s">
        <v>2</v>
      </c>
      <c r="B78" s="1">
        <v>29.874999999999989</v>
      </c>
    </row>
    <row r="79" spans="1:2" x14ac:dyDescent="0.25">
      <c r="A79" t="s">
        <v>68</v>
      </c>
      <c r="B79" s="1">
        <v>3.5312500000000036</v>
      </c>
    </row>
    <row r="80" spans="1:2" x14ac:dyDescent="0.25">
      <c r="A80" t="s">
        <v>187</v>
      </c>
      <c r="B80" s="1">
        <v>0.34375000000000266</v>
      </c>
    </row>
    <row r="81" spans="1:2" x14ac:dyDescent="0.25">
      <c r="A81" t="s">
        <v>223</v>
      </c>
      <c r="B81" s="1">
        <v>-1.4999999999999991</v>
      </c>
    </row>
    <row r="82" spans="1:2" x14ac:dyDescent="0.25">
      <c r="A82" t="s">
        <v>75</v>
      </c>
      <c r="B82" s="1">
        <v>-2.9375000000000018</v>
      </c>
    </row>
    <row r="83" spans="1:2" x14ac:dyDescent="0.25">
      <c r="A83" t="s">
        <v>16</v>
      </c>
      <c r="B83" s="1">
        <v>10.562499999999995</v>
      </c>
    </row>
    <row r="84" spans="1:2" x14ac:dyDescent="0.25">
      <c r="A84" s="7" t="s">
        <v>103</v>
      </c>
      <c r="B84" s="1">
        <v>11.156250000000005</v>
      </c>
    </row>
    <row r="85" spans="1:2" x14ac:dyDescent="0.25">
      <c r="A85" t="s">
        <v>133</v>
      </c>
      <c r="B85" s="1">
        <v>-22.46875</v>
      </c>
    </row>
    <row r="86" spans="1:2" x14ac:dyDescent="0.25">
      <c r="A86" t="s">
        <v>147</v>
      </c>
      <c r="B86" s="1">
        <v>-7.5312499999999982</v>
      </c>
    </row>
    <row r="87" spans="1:2" x14ac:dyDescent="0.25">
      <c r="A87" t="s">
        <v>170</v>
      </c>
      <c r="B87" s="1">
        <v>-28.59375</v>
      </c>
    </row>
    <row r="88" spans="1:2" x14ac:dyDescent="0.25">
      <c r="A88" t="s">
        <v>158</v>
      </c>
      <c r="B88" s="1">
        <v>0.25000000000000355</v>
      </c>
    </row>
    <row r="89" spans="1:2" x14ac:dyDescent="0.25">
      <c r="A89" t="s">
        <v>57</v>
      </c>
      <c r="B89" s="1">
        <v>-3.7812499999999982</v>
      </c>
    </row>
    <row r="90" spans="1:2" x14ac:dyDescent="0.25">
      <c r="A90" s="2" t="s">
        <v>214</v>
      </c>
      <c r="B90" s="1">
        <v>0</v>
      </c>
    </row>
    <row r="91" spans="1:2" x14ac:dyDescent="0.25">
      <c r="A91" t="s">
        <v>59</v>
      </c>
      <c r="B91" s="1">
        <v>10.843750000000005</v>
      </c>
    </row>
    <row r="92" spans="1:2" x14ac:dyDescent="0.25">
      <c r="A92" t="s">
        <v>217</v>
      </c>
      <c r="B92" s="1">
        <v>-0.71874999999999911</v>
      </c>
    </row>
    <row r="93" spans="1:2" x14ac:dyDescent="0.25">
      <c r="A93" t="s">
        <v>71</v>
      </c>
      <c r="B93" s="1">
        <v>1.9687500000000036</v>
      </c>
    </row>
    <row r="94" spans="1:2" x14ac:dyDescent="0.25">
      <c r="A94" t="s">
        <v>106</v>
      </c>
      <c r="B94" s="1">
        <v>9.53125</v>
      </c>
    </row>
    <row r="95" spans="1:2" x14ac:dyDescent="0.25">
      <c r="A95" s="7" t="s">
        <v>139</v>
      </c>
      <c r="B95" s="1">
        <v>29.875</v>
      </c>
    </row>
    <row r="96" spans="1:2" x14ac:dyDescent="0.25">
      <c r="A96" t="s">
        <v>180</v>
      </c>
      <c r="B96" s="1">
        <v>3.3437500000000053</v>
      </c>
    </row>
    <row r="97" spans="1:2" x14ac:dyDescent="0.25">
      <c r="A97" t="s">
        <v>152</v>
      </c>
      <c r="B97" s="1">
        <v>5.2187500000000053</v>
      </c>
    </row>
    <row r="98" spans="1:2" x14ac:dyDescent="0.25">
      <c r="A98" t="s">
        <v>52</v>
      </c>
      <c r="B98" s="1">
        <v>15.375000000000005</v>
      </c>
    </row>
    <row r="99" spans="1:2" x14ac:dyDescent="0.25">
      <c r="A99" t="s">
        <v>151</v>
      </c>
      <c r="B99" s="1">
        <v>5.7500000000000018</v>
      </c>
    </row>
    <row r="100" spans="1:2" x14ac:dyDescent="0.25">
      <c r="A100" t="s">
        <v>200</v>
      </c>
      <c r="B100" s="1">
        <v>5.7187499999999991</v>
      </c>
    </row>
    <row r="101" spans="1:2" x14ac:dyDescent="0.25">
      <c r="A101" t="s">
        <v>192</v>
      </c>
      <c r="B101" s="1">
        <v>-6.2499999999996447E-2</v>
      </c>
    </row>
    <row r="102" spans="1:2" x14ac:dyDescent="0.25">
      <c r="A102" t="s">
        <v>84</v>
      </c>
      <c r="B102" s="1">
        <v>-9</v>
      </c>
    </row>
    <row r="103" spans="1:2" x14ac:dyDescent="0.25">
      <c r="A103" t="s">
        <v>6</v>
      </c>
      <c r="B103" s="1">
        <v>18.968749999999996</v>
      </c>
    </row>
    <row r="104" spans="1:2" x14ac:dyDescent="0.25">
      <c r="A104" t="s">
        <v>77</v>
      </c>
      <c r="B104" s="1">
        <v>-5</v>
      </c>
    </row>
    <row r="105" spans="1:2" x14ac:dyDescent="0.25">
      <c r="A105" t="s">
        <v>116</v>
      </c>
      <c r="B105" s="1">
        <v>3.90625</v>
      </c>
    </row>
    <row r="106" spans="1:2" x14ac:dyDescent="0.25">
      <c r="A106" t="s">
        <v>157</v>
      </c>
      <c r="B106" s="1">
        <v>1.3125000000000053</v>
      </c>
    </row>
    <row r="107" spans="1:2" x14ac:dyDescent="0.25">
      <c r="A107" t="s">
        <v>25</v>
      </c>
      <c r="B107" s="1">
        <v>-10.718750000000004</v>
      </c>
    </row>
    <row r="108" spans="1:2" x14ac:dyDescent="0.25">
      <c r="A108" t="s">
        <v>110</v>
      </c>
      <c r="B108" s="1">
        <v>6.9375000000000053</v>
      </c>
    </row>
    <row r="109" spans="1:2" x14ac:dyDescent="0.25">
      <c r="A109" t="s">
        <v>197</v>
      </c>
      <c r="B109" s="1">
        <v>-1.4687499999999964</v>
      </c>
    </row>
    <row r="110" spans="1:2" x14ac:dyDescent="0.25">
      <c r="A110" t="s">
        <v>149</v>
      </c>
      <c r="B110" s="1">
        <v>6.40625</v>
      </c>
    </row>
    <row r="111" spans="1:2" x14ac:dyDescent="0.25">
      <c r="A111" t="s">
        <v>45</v>
      </c>
      <c r="B111" s="1">
        <v>26.968750000000004</v>
      </c>
    </row>
    <row r="112" spans="1:2" x14ac:dyDescent="0.25">
      <c r="A112" t="s">
        <v>22</v>
      </c>
      <c r="B112" s="1">
        <v>-2.1562500000000018</v>
      </c>
    </row>
    <row r="113" spans="1:2" x14ac:dyDescent="0.25">
      <c r="A113" s="2" t="s">
        <v>124</v>
      </c>
      <c r="B113" s="1">
        <v>0</v>
      </c>
    </row>
    <row r="114" spans="1:2" x14ac:dyDescent="0.25">
      <c r="A114" t="s">
        <v>166</v>
      </c>
      <c r="B114" s="1">
        <v>-9.53125</v>
      </c>
    </row>
    <row r="115" spans="1:2" x14ac:dyDescent="0.25">
      <c r="A115" t="s">
        <v>164</v>
      </c>
      <c r="B115" s="1">
        <v>-6.4687499999999964</v>
      </c>
    </row>
    <row r="116" spans="1:2" x14ac:dyDescent="0.25">
      <c r="A116" t="s">
        <v>212</v>
      </c>
      <c r="B116" s="1">
        <v>0.59374999999999734</v>
      </c>
    </row>
    <row r="117" spans="1:2" x14ac:dyDescent="0.25">
      <c r="A117" t="s">
        <v>144</v>
      </c>
      <c r="B117" s="1">
        <v>14.968750000000002</v>
      </c>
    </row>
    <row r="118" spans="1:2" x14ac:dyDescent="0.25">
      <c r="A118" t="s">
        <v>19</v>
      </c>
      <c r="B118" s="1">
        <v>-9.5000000000000018</v>
      </c>
    </row>
    <row r="119" spans="1:2" x14ac:dyDescent="0.25">
      <c r="A119" t="s">
        <v>64</v>
      </c>
      <c r="B119" s="1">
        <v>7.65625</v>
      </c>
    </row>
    <row r="120" spans="1:2" x14ac:dyDescent="0.25">
      <c r="A120" t="s">
        <v>80</v>
      </c>
      <c r="B120" s="1">
        <v>-5.2812500000000018</v>
      </c>
    </row>
    <row r="121" spans="1:2" x14ac:dyDescent="0.25">
      <c r="A121" t="s">
        <v>46</v>
      </c>
      <c r="B121" s="1">
        <v>26.75</v>
      </c>
    </row>
    <row r="122" spans="1:2" x14ac:dyDescent="0.25">
      <c r="A122" t="s">
        <v>128</v>
      </c>
      <c r="B122" s="1">
        <v>-19.6875</v>
      </c>
    </row>
    <row r="123" spans="1:2" x14ac:dyDescent="0.25">
      <c r="A123" t="s">
        <v>142</v>
      </c>
      <c r="B123" s="1">
        <v>10.218750000000005</v>
      </c>
    </row>
    <row r="124" spans="1:2" x14ac:dyDescent="0.25">
      <c r="A124" t="s">
        <v>93</v>
      </c>
      <c r="B124" s="1">
        <v>24.96875</v>
      </c>
    </row>
    <row r="125" spans="1:2" x14ac:dyDescent="0.25">
      <c r="A125" t="s">
        <v>194</v>
      </c>
      <c r="B125" s="1">
        <v>-0.18749999999999822</v>
      </c>
    </row>
    <row r="126" spans="1:2" x14ac:dyDescent="0.25">
      <c r="A126" t="s">
        <v>30</v>
      </c>
      <c r="B126" s="1">
        <v>-35.34375</v>
      </c>
    </row>
    <row r="127" spans="1:2" x14ac:dyDescent="0.25">
      <c r="A127" t="s">
        <v>90</v>
      </c>
      <c r="B127" s="1">
        <v>29.40625</v>
      </c>
    </row>
    <row r="128" spans="1:2" x14ac:dyDescent="0.25">
      <c r="A128" t="s">
        <v>160</v>
      </c>
      <c r="B128" s="1">
        <v>-2.8125</v>
      </c>
    </row>
    <row r="129" spans="1:2" x14ac:dyDescent="0.25">
      <c r="A129" t="s">
        <v>177</v>
      </c>
      <c r="B129" s="1">
        <v>6.6875000000000018</v>
      </c>
    </row>
    <row r="130" spans="1:2" x14ac:dyDescent="0.25">
      <c r="A130" t="s">
        <v>191</v>
      </c>
      <c r="B130" s="1">
        <v>-6.2499999999996447E-2</v>
      </c>
    </row>
    <row r="131" spans="1:2" x14ac:dyDescent="0.25">
      <c r="A131" s="7" t="s">
        <v>51</v>
      </c>
      <c r="B131" s="1">
        <v>15.812499999999998</v>
      </c>
    </row>
    <row r="132" spans="1:2" x14ac:dyDescent="0.25">
      <c r="A132" t="s">
        <v>112</v>
      </c>
      <c r="B132" s="1">
        <v>5.4375000000000018</v>
      </c>
    </row>
    <row r="133" spans="1:2" x14ac:dyDescent="0.25">
      <c r="A133" t="s">
        <v>114</v>
      </c>
      <c r="B133" s="1">
        <v>4.8125000000000018</v>
      </c>
    </row>
    <row r="134" spans="1:2" x14ac:dyDescent="0.25">
      <c r="A134" t="s">
        <v>129</v>
      </c>
      <c r="B134" s="1">
        <v>-4.3124999999999947</v>
      </c>
    </row>
    <row r="135" spans="1:2" x14ac:dyDescent="0.25">
      <c r="A135" t="s">
        <v>135</v>
      </c>
      <c r="B135" s="1">
        <v>-7.5</v>
      </c>
    </row>
    <row r="136" spans="1:2" x14ac:dyDescent="0.25">
      <c r="A136" t="s">
        <v>8</v>
      </c>
      <c r="B136" s="1">
        <v>18.156249999999989</v>
      </c>
    </row>
    <row r="137" spans="1:2" x14ac:dyDescent="0.25">
      <c r="A137" t="s">
        <v>143</v>
      </c>
      <c r="B137" s="1">
        <v>3.2187500000000036</v>
      </c>
    </row>
    <row r="138" spans="1:2" x14ac:dyDescent="0.25">
      <c r="A138" t="s">
        <v>49</v>
      </c>
      <c r="B138" s="1">
        <v>19.468750000000004</v>
      </c>
    </row>
    <row r="139" spans="1:2" x14ac:dyDescent="0.25">
      <c r="A139" t="s">
        <v>105</v>
      </c>
      <c r="B139" s="1">
        <v>10.750000000000002</v>
      </c>
    </row>
    <row r="140" spans="1:2" x14ac:dyDescent="0.25">
      <c r="A140" t="s">
        <v>85</v>
      </c>
      <c r="B140" s="1">
        <v>-10.531249999999996</v>
      </c>
    </row>
    <row r="141" spans="1:2" x14ac:dyDescent="0.25">
      <c r="A141" t="s">
        <v>48</v>
      </c>
      <c r="B141" s="1">
        <v>24.000000000000004</v>
      </c>
    </row>
    <row r="142" spans="1:2" x14ac:dyDescent="0.25">
      <c r="A142" t="s">
        <v>33</v>
      </c>
      <c r="B142" s="1">
        <v>34.34375</v>
      </c>
    </row>
    <row r="143" spans="1:2" x14ac:dyDescent="0.25">
      <c r="A143" t="s">
        <v>32</v>
      </c>
      <c r="B143" s="1">
        <v>51.499999999999993</v>
      </c>
    </row>
    <row r="144" spans="1:2" x14ac:dyDescent="0.25">
      <c r="A144" t="s">
        <v>10</v>
      </c>
      <c r="B144" s="1">
        <v>15.593749999999993</v>
      </c>
    </row>
    <row r="145" spans="1:2" x14ac:dyDescent="0.25">
      <c r="A145" s="7" t="s">
        <v>54</v>
      </c>
      <c r="B145" s="1">
        <v>14.156250000000004</v>
      </c>
    </row>
    <row r="146" spans="1:2" x14ac:dyDescent="0.25">
      <c r="A146" t="s">
        <v>50</v>
      </c>
      <c r="B146" s="1">
        <v>19.09375</v>
      </c>
    </row>
    <row r="147" spans="1:2" x14ac:dyDescent="0.25">
      <c r="A147" t="s">
        <v>118</v>
      </c>
      <c r="B147" s="1">
        <v>-12.281249999999995</v>
      </c>
    </row>
    <row r="148" spans="1:2" x14ac:dyDescent="0.25">
      <c r="A148" t="s">
        <v>148</v>
      </c>
      <c r="B148" s="1">
        <v>7.96875</v>
      </c>
    </row>
    <row r="149" spans="1:2" x14ac:dyDescent="0.25">
      <c r="A149" t="s">
        <v>131</v>
      </c>
      <c r="B149" s="1">
        <v>-5.625</v>
      </c>
    </row>
    <row r="150" spans="1:2" x14ac:dyDescent="0.25">
      <c r="A150" t="s">
        <v>181</v>
      </c>
      <c r="B150" s="1">
        <v>2.9062500000000036</v>
      </c>
    </row>
    <row r="151" spans="1:2" x14ac:dyDescent="0.25">
      <c r="A151" t="s">
        <v>178</v>
      </c>
      <c r="B151" s="1">
        <v>4.4375000000000053</v>
      </c>
    </row>
    <row r="152" spans="1:2" x14ac:dyDescent="0.25">
      <c r="A152" t="s">
        <v>66</v>
      </c>
      <c r="B152" s="1">
        <v>3.6875000000000036</v>
      </c>
    </row>
    <row r="153" spans="1:2" x14ac:dyDescent="0.25">
      <c r="A153" t="s">
        <v>182</v>
      </c>
      <c r="B153" s="1">
        <v>2.6874999999999982</v>
      </c>
    </row>
    <row r="154" spans="1:2" x14ac:dyDescent="0.25">
      <c r="A154" t="s">
        <v>3</v>
      </c>
      <c r="B154" s="1">
        <v>26.593749999999989</v>
      </c>
    </row>
    <row r="155" spans="1:2" x14ac:dyDescent="0.25">
      <c r="A155" t="s">
        <v>5</v>
      </c>
      <c r="B155" s="1">
        <v>21.124999999999989</v>
      </c>
    </row>
    <row r="156" spans="1:2" x14ac:dyDescent="0.25">
      <c r="A156" t="s">
        <v>44</v>
      </c>
      <c r="B156" s="1">
        <v>28.90625</v>
      </c>
    </row>
    <row r="157" spans="1:2" x14ac:dyDescent="0.25">
      <c r="A157" t="s">
        <v>102</v>
      </c>
      <c r="B157" s="1">
        <v>11.312500000000005</v>
      </c>
    </row>
    <row r="158" spans="1:2" x14ac:dyDescent="0.25">
      <c r="A158" t="s">
        <v>95</v>
      </c>
      <c r="B158" s="1">
        <v>21.53125</v>
      </c>
    </row>
    <row r="159" spans="1:2" x14ac:dyDescent="0.25">
      <c r="A159" t="s">
        <v>94</v>
      </c>
      <c r="B159" s="1">
        <v>21.812499999999993</v>
      </c>
    </row>
    <row r="160" spans="1:2" x14ac:dyDescent="0.25">
      <c r="A160" t="s">
        <v>76</v>
      </c>
      <c r="B160" s="1">
        <v>-3.6874999999999947</v>
      </c>
    </row>
    <row r="161" spans="1:2" x14ac:dyDescent="0.25">
      <c r="A161" t="s">
        <v>29</v>
      </c>
      <c r="B161" s="1">
        <v>-27.843750000000004</v>
      </c>
    </row>
    <row r="162" spans="1:2" x14ac:dyDescent="0.25">
      <c r="A162" t="s">
        <v>130</v>
      </c>
      <c r="B162" s="1">
        <v>-4.9062499999999964</v>
      </c>
    </row>
    <row r="163" spans="1:2" x14ac:dyDescent="0.25">
      <c r="A163" t="s">
        <v>169</v>
      </c>
      <c r="B163" s="1">
        <v>-12.468749999999996</v>
      </c>
    </row>
    <row r="164" spans="1:2" x14ac:dyDescent="0.25">
      <c r="A164" t="s">
        <v>196</v>
      </c>
      <c r="B164" s="1">
        <v>-0.81249999999999822</v>
      </c>
    </row>
    <row r="165" spans="1:2" x14ac:dyDescent="0.25">
      <c r="A165" t="s">
        <v>193</v>
      </c>
      <c r="B165" s="1">
        <v>-6.2499999999996447E-2</v>
      </c>
    </row>
    <row r="166" spans="1:2" x14ac:dyDescent="0.25">
      <c r="A166" t="s">
        <v>163</v>
      </c>
      <c r="B166" s="1">
        <v>-6.0624999999999973</v>
      </c>
    </row>
    <row r="167" spans="1:2" x14ac:dyDescent="0.25">
      <c r="A167" t="s">
        <v>91</v>
      </c>
      <c r="B167" s="1">
        <v>27.093750000000007</v>
      </c>
    </row>
    <row r="168" spans="1:2" x14ac:dyDescent="0.25">
      <c r="A168" t="s">
        <v>224</v>
      </c>
      <c r="B168" s="1">
        <v>-1.875</v>
      </c>
    </row>
    <row r="169" spans="1:2" x14ac:dyDescent="0.25">
      <c r="A169" t="s">
        <v>215</v>
      </c>
      <c r="B169" s="1">
        <v>-0.53125000000000089</v>
      </c>
    </row>
    <row r="170" spans="1:2" x14ac:dyDescent="0.25">
      <c r="A170" t="s">
        <v>219</v>
      </c>
      <c r="B170" s="1">
        <v>-0.81250000000000266</v>
      </c>
    </row>
    <row r="171" spans="1:2" x14ac:dyDescent="0.25">
      <c r="A171" t="s">
        <v>70</v>
      </c>
      <c r="B171" s="1">
        <v>2.2500000000000053</v>
      </c>
    </row>
    <row r="172" spans="1:2" x14ac:dyDescent="0.25">
      <c r="A172" s="2" t="s">
        <v>190</v>
      </c>
      <c r="B172" s="1">
        <v>0</v>
      </c>
    </row>
    <row r="173" spans="1:2" x14ac:dyDescent="0.25">
      <c r="A173" t="s">
        <v>15</v>
      </c>
      <c r="B173" s="1">
        <v>11.281249999999998</v>
      </c>
    </row>
    <row r="174" spans="1:2" x14ac:dyDescent="0.25">
      <c r="A174" t="s">
        <v>115</v>
      </c>
      <c r="B174" s="1">
        <v>4.1562500000000036</v>
      </c>
    </row>
    <row r="175" spans="1:2" x14ac:dyDescent="0.25">
      <c r="A175" t="s">
        <v>202</v>
      </c>
      <c r="B175" s="1">
        <v>4.5937500000000009</v>
      </c>
    </row>
    <row r="176" spans="1:2" x14ac:dyDescent="0.25">
      <c r="A176" t="s">
        <v>125</v>
      </c>
      <c r="B176" s="1">
        <v>-0.3125</v>
      </c>
    </row>
    <row r="177" spans="1:2" x14ac:dyDescent="0.25">
      <c r="A177" t="s">
        <v>210</v>
      </c>
      <c r="B177" s="1">
        <v>2.7499999999999991</v>
      </c>
    </row>
    <row r="178" spans="1:2" x14ac:dyDescent="0.25">
      <c r="A178" t="s">
        <v>220</v>
      </c>
      <c r="B178" s="1">
        <v>-1.2187500000000018</v>
      </c>
    </row>
    <row r="179" spans="1:2" x14ac:dyDescent="0.25">
      <c r="A179" t="s">
        <v>138</v>
      </c>
      <c r="B179" s="1">
        <v>-9.8125000000000018</v>
      </c>
    </row>
    <row r="180" spans="1:2" x14ac:dyDescent="0.25">
      <c r="A180" t="s">
        <v>140</v>
      </c>
      <c r="B180" s="1">
        <v>27.281250000000004</v>
      </c>
    </row>
    <row r="181" spans="1:2" x14ac:dyDescent="0.25">
      <c r="A181" s="5" t="s">
        <v>73</v>
      </c>
      <c r="B181" s="1">
        <v>0</v>
      </c>
    </row>
    <row r="182" spans="1:2" x14ac:dyDescent="0.25">
      <c r="A182" t="s">
        <v>87</v>
      </c>
      <c r="B182" s="1">
        <v>-26.781249999999996</v>
      </c>
    </row>
    <row r="183" spans="1:2" x14ac:dyDescent="0.25">
      <c r="A183" t="s">
        <v>171</v>
      </c>
      <c r="B183" s="1">
        <v>-18.562499999999996</v>
      </c>
    </row>
    <row r="184" spans="1:2" x14ac:dyDescent="0.25">
      <c r="A184" t="s">
        <v>198</v>
      </c>
      <c r="B184" s="1">
        <v>-2.0624999999999982</v>
      </c>
    </row>
    <row r="185" spans="1:2" x14ac:dyDescent="0.25">
      <c r="A185" s="2" t="s">
        <v>20</v>
      </c>
      <c r="B185" s="1">
        <v>0</v>
      </c>
    </row>
    <row r="186" spans="1:2" x14ac:dyDescent="0.25">
      <c r="A186" t="s">
        <v>117</v>
      </c>
      <c r="B186" s="1">
        <v>3.8750000000000018</v>
      </c>
    </row>
    <row r="187" spans="1:2" x14ac:dyDescent="0.25">
      <c r="A187" t="s">
        <v>201</v>
      </c>
      <c r="B187" s="1">
        <v>5.2812499999999973</v>
      </c>
    </row>
    <row r="188" spans="1:2" x14ac:dyDescent="0.25">
      <c r="A188" t="s">
        <v>186</v>
      </c>
      <c r="B188" s="1">
        <v>0.65625000000000266</v>
      </c>
    </row>
    <row r="189" spans="1:2" x14ac:dyDescent="0.25">
      <c r="A189" t="s">
        <v>81</v>
      </c>
      <c r="B189" s="1">
        <v>-5.5312499999999964</v>
      </c>
    </row>
    <row r="190" spans="1:2" x14ac:dyDescent="0.25">
      <c r="A190" t="s">
        <v>204</v>
      </c>
      <c r="B190" s="1">
        <v>4.0937499999999982</v>
      </c>
    </row>
    <row r="191" spans="1:2" x14ac:dyDescent="0.25">
      <c r="A191" t="s">
        <v>119</v>
      </c>
      <c r="B191" s="1">
        <v>3.28125</v>
      </c>
    </row>
    <row r="192" spans="1:2" x14ac:dyDescent="0.25">
      <c r="A192" t="s">
        <v>176</v>
      </c>
      <c r="B192" s="1">
        <v>7.8437499999999982</v>
      </c>
    </row>
    <row r="193" spans="1:2" x14ac:dyDescent="0.25">
      <c r="A193" t="s">
        <v>96</v>
      </c>
      <c r="B193" s="1">
        <v>21.031249999999993</v>
      </c>
    </row>
    <row r="194" spans="1:2" x14ac:dyDescent="0.25">
      <c r="A194" t="s">
        <v>137</v>
      </c>
      <c r="B194" s="1">
        <v>-9.53125</v>
      </c>
    </row>
    <row r="195" spans="1:2" x14ac:dyDescent="0.25">
      <c r="A195" t="s">
        <v>63</v>
      </c>
      <c r="B195" s="1">
        <v>8.6562500000000053</v>
      </c>
    </row>
    <row r="196" spans="1:2" x14ac:dyDescent="0.25">
      <c r="A196" t="s">
        <v>104</v>
      </c>
      <c r="B196" s="1">
        <v>11.09375</v>
      </c>
    </row>
    <row r="197" spans="1:2" x14ac:dyDescent="0.25">
      <c r="A197" t="s">
        <v>69</v>
      </c>
      <c r="B197" s="1">
        <v>2.5</v>
      </c>
    </row>
    <row r="198" spans="1:2" x14ac:dyDescent="0.25">
      <c r="A198" t="s">
        <v>209</v>
      </c>
      <c r="B198" s="1">
        <v>2.8750000000000009</v>
      </c>
    </row>
    <row r="199" spans="1:2" x14ac:dyDescent="0.25">
      <c r="A199" t="s">
        <v>62</v>
      </c>
      <c r="B199" s="1">
        <v>8.7187500000000018</v>
      </c>
    </row>
    <row r="200" spans="1:2" x14ac:dyDescent="0.25">
      <c r="A200" t="s">
        <v>211</v>
      </c>
      <c r="B200" s="1">
        <v>0.87499999999999911</v>
      </c>
    </row>
    <row r="201" spans="1:2" x14ac:dyDescent="0.25">
      <c r="A201" t="s">
        <v>43</v>
      </c>
      <c r="B201" s="1">
        <v>30.3125</v>
      </c>
    </row>
    <row r="202" spans="1:2" x14ac:dyDescent="0.25">
      <c r="A202" t="s">
        <v>1</v>
      </c>
      <c r="B202" s="1">
        <v>32.65625</v>
      </c>
    </row>
    <row r="203" spans="1:2" x14ac:dyDescent="0.25">
      <c r="A203" t="s">
        <v>136</v>
      </c>
      <c r="B203" s="1">
        <v>-8.9687499999999964</v>
      </c>
    </row>
    <row r="204" spans="1:2" x14ac:dyDescent="0.25">
      <c r="A204" t="s">
        <v>141</v>
      </c>
      <c r="B204" s="1">
        <v>26.937500000000007</v>
      </c>
    </row>
    <row r="205" spans="1:2" x14ac:dyDescent="0.25">
      <c r="A205" t="s">
        <v>26</v>
      </c>
      <c r="B205" s="1">
        <v>-13.531250000000004</v>
      </c>
    </row>
    <row r="206" spans="1:2" x14ac:dyDescent="0.25">
      <c r="A206" t="s">
        <v>58</v>
      </c>
      <c r="B206" s="1">
        <v>11.218750000000002</v>
      </c>
    </row>
    <row r="207" spans="1:2" x14ac:dyDescent="0.25">
      <c r="A207" t="s">
        <v>150</v>
      </c>
      <c r="B207" s="1">
        <v>-9.4374999999999964</v>
      </c>
    </row>
    <row r="208" spans="1:2" x14ac:dyDescent="0.25">
      <c r="A208" t="s">
        <v>165</v>
      </c>
      <c r="B208" s="1">
        <v>-8.1874999999999964</v>
      </c>
    </row>
    <row r="209" spans="1:2" x14ac:dyDescent="0.25">
      <c r="A209" s="7" t="s">
        <v>111</v>
      </c>
      <c r="B209" s="1">
        <v>6.8437500000000018</v>
      </c>
    </row>
    <row r="210" spans="1:2" x14ac:dyDescent="0.25">
      <c r="A210" t="s">
        <v>134</v>
      </c>
      <c r="B210" s="1">
        <v>-22.562499999999996</v>
      </c>
    </row>
    <row r="211" spans="1:2" x14ac:dyDescent="0.25">
      <c r="A211" t="s">
        <v>13</v>
      </c>
      <c r="B211" s="1">
        <v>11.656249999999995</v>
      </c>
    </row>
    <row r="212" spans="1:2" x14ac:dyDescent="0.25">
      <c r="A212" t="s">
        <v>174</v>
      </c>
      <c r="B212" s="1">
        <v>-21.75</v>
      </c>
    </row>
    <row r="213" spans="1:2" x14ac:dyDescent="0.25">
      <c r="A213" t="s">
        <v>172</v>
      </c>
      <c r="B213" s="1">
        <v>-19.71875</v>
      </c>
    </row>
    <row r="214" spans="1:2" x14ac:dyDescent="0.25">
      <c r="A214" t="s">
        <v>207</v>
      </c>
      <c r="B214" s="1">
        <v>3.3749999999999991</v>
      </c>
    </row>
    <row r="215" spans="1:2" x14ac:dyDescent="0.25">
      <c r="A215" t="s">
        <v>188</v>
      </c>
      <c r="B215" s="1">
        <v>0.28125000000000178</v>
      </c>
    </row>
    <row r="216" spans="1:2" x14ac:dyDescent="0.25">
      <c r="A216" t="s">
        <v>120</v>
      </c>
      <c r="B216" s="1">
        <v>-12.687499999999998</v>
      </c>
    </row>
    <row r="217" spans="1:2" x14ac:dyDescent="0.25">
      <c r="A217" t="s">
        <v>145</v>
      </c>
      <c r="B217" s="1">
        <v>14.906250000000005</v>
      </c>
    </row>
    <row r="218" spans="1:2" x14ac:dyDescent="0.25">
      <c r="A218" t="s">
        <v>168</v>
      </c>
      <c r="B218" s="1">
        <v>-10.656249999999998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1" sqref="E1"/>
    </sheetView>
  </sheetViews>
  <sheetFormatPr defaultRowHeight="15" x14ac:dyDescent="0.25"/>
  <cols>
    <col min="1" max="1" width="18.28515625" customWidth="1"/>
    <col min="2" max="4" width="9.140625" customWidth="1"/>
  </cols>
  <sheetData>
    <row r="1" spans="1:6" x14ac:dyDescent="0.25">
      <c r="A1" t="s">
        <v>0</v>
      </c>
      <c r="B1">
        <v>330.2</v>
      </c>
      <c r="D1" s="1">
        <f>(B1+C1-B$21)/16</f>
        <v>7.35</v>
      </c>
      <c r="E1" s="1">
        <f>D1*5</f>
        <v>36.75</v>
      </c>
      <c r="F1">
        <v>29.9</v>
      </c>
    </row>
    <row r="2" spans="1:6" x14ac:dyDescent="0.25">
      <c r="A2" t="s">
        <v>1</v>
      </c>
      <c r="B2">
        <v>320.3</v>
      </c>
      <c r="D2" s="1">
        <f>(B2+C2-B$21)/16</f>
        <v>6.7312500000000011</v>
      </c>
      <c r="E2" s="1">
        <f>D2*5</f>
        <v>33.656250000000007</v>
      </c>
      <c r="F2">
        <v>25.3</v>
      </c>
    </row>
    <row r="3" spans="1:6" x14ac:dyDescent="0.25">
      <c r="A3" t="s">
        <v>2</v>
      </c>
      <c r="B3">
        <v>311.39999999999998</v>
      </c>
      <c r="D3" s="1">
        <f>(B3+C3-B$21)/16</f>
        <v>6.1749999999999989</v>
      </c>
      <c r="E3" s="1">
        <f>D3*5</f>
        <v>30.874999999999993</v>
      </c>
      <c r="F3">
        <v>16.600000000000001</v>
      </c>
    </row>
    <row r="4" spans="1:6" x14ac:dyDescent="0.25">
      <c r="A4" t="s">
        <v>3</v>
      </c>
      <c r="B4">
        <v>300.89999999999998</v>
      </c>
      <c r="D4" s="1">
        <f>(B4+C4-B$21)/16</f>
        <v>5.5187499999999989</v>
      </c>
      <c r="E4" s="1">
        <f>D4*5</f>
        <v>27.593749999999993</v>
      </c>
      <c r="F4">
        <v>12.4</v>
      </c>
    </row>
    <row r="5" spans="1:6" x14ac:dyDescent="0.25">
      <c r="A5" t="s">
        <v>4</v>
      </c>
      <c r="B5">
        <v>293.5</v>
      </c>
      <c r="D5" s="1">
        <f>(B5+C5-B$21)/16</f>
        <v>5.0562500000000004</v>
      </c>
      <c r="E5" s="1">
        <f>D5*5</f>
        <v>25.28125</v>
      </c>
      <c r="F5">
        <v>7.3</v>
      </c>
    </row>
    <row r="6" spans="1:6" x14ac:dyDescent="0.25">
      <c r="A6" t="s">
        <v>5</v>
      </c>
      <c r="B6">
        <v>283.39999999999998</v>
      </c>
      <c r="D6" s="1">
        <f>(B6+C6-B$21)/16</f>
        <v>4.4249999999999989</v>
      </c>
      <c r="E6" s="1">
        <f>D6*5</f>
        <v>22.124999999999993</v>
      </c>
      <c r="F6">
        <v>3.3</v>
      </c>
    </row>
    <row r="7" spans="1:6" x14ac:dyDescent="0.25">
      <c r="A7" t="s">
        <v>6</v>
      </c>
      <c r="B7">
        <v>276.5</v>
      </c>
      <c r="D7" s="1">
        <f>(B7+C7-B$21)/16</f>
        <v>3.9937500000000004</v>
      </c>
      <c r="E7" s="1">
        <f>D7*5</f>
        <v>19.96875</v>
      </c>
      <c r="F7">
        <v>4.8</v>
      </c>
    </row>
    <row r="8" spans="1:6" x14ac:dyDescent="0.25">
      <c r="A8" t="s">
        <v>7</v>
      </c>
      <c r="B8">
        <v>274.10000000000002</v>
      </c>
      <c r="D8" s="1">
        <f>(B8+C8-B$21)/16</f>
        <v>3.8437500000000018</v>
      </c>
      <c r="E8" s="1">
        <f>D8*5</f>
        <v>19.218750000000007</v>
      </c>
      <c r="F8">
        <v>4.9000000000000004</v>
      </c>
    </row>
    <row r="9" spans="1:6" x14ac:dyDescent="0.25">
      <c r="A9" t="s">
        <v>8</v>
      </c>
      <c r="B9">
        <v>273.89999999999998</v>
      </c>
      <c r="D9" s="1">
        <f>(B9+C9-B$21)/16</f>
        <v>3.8312499999999989</v>
      </c>
      <c r="E9" s="1">
        <f>D9*5</f>
        <v>19.156249999999993</v>
      </c>
      <c r="F9">
        <v>5.2</v>
      </c>
    </row>
    <row r="10" spans="1:6" x14ac:dyDescent="0.25">
      <c r="A10" t="s">
        <v>10</v>
      </c>
      <c r="B10">
        <v>265.7</v>
      </c>
      <c r="D10" s="1">
        <f>(B10+C10-B$21)/16</f>
        <v>3.3187499999999996</v>
      </c>
      <c r="E10" s="1">
        <f>D10*5</f>
        <v>16.59375</v>
      </c>
      <c r="F10">
        <v>4.4000000000000004</v>
      </c>
    </row>
    <row r="11" spans="1:6" x14ac:dyDescent="0.25">
      <c r="A11" t="s">
        <v>11</v>
      </c>
      <c r="B11">
        <v>264</v>
      </c>
      <c r="D11" s="1">
        <f>(B11+C11-B$21)/16</f>
        <v>3.2125000000000004</v>
      </c>
      <c r="E11" s="1">
        <f>D11*5</f>
        <v>16.0625</v>
      </c>
      <c r="F11">
        <v>6.2</v>
      </c>
    </row>
    <row r="12" spans="1:6" x14ac:dyDescent="0.25">
      <c r="A12" t="s">
        <v>12</v>
      </c>
      <c r="B12">
        <v>258.7</v>
      </c>
      <c r="D12" s="1">
        <f>(B12+C12-B$21)/16</f>
        <v>2.8812499999999996</v>
      </c>
      <c r="E12" s="1">
        <f>D12*5</f>
        <v>14.406249999999998</v>
      </c>
      <c r="F12">
        <v>3.8</v>
      </c>
    </row>
    <row r="13" spans="1:6" x14ac:dyDescent="0.25">
      <c r="A13" t="s">
        <v>13</v>
      </c>
      <c r="B13">
        <v>253.1</v>
      </c>
      <c r="D13" s="1">
        <f>(B13+C13-B$21)/16</f>
        <v>2.53125</v>
      </c>
      <c r="E13" s="1">
        <f>D13*5</f>
        <v>12.65625</v>
      </c>
      <c r="F13">
        <v>1.8</v>
      </c>
    </row>
    <row r="14" spans="1:6" x14ac:dyDescent="0.25">
      <c r="A14" t="s">
        <v>14</v>
      </c>
      <c r="B14">
        <v>252</v>
      </c>
      <c r="D14" s="1">
        <f>(B14+C14-B$21)/16</f>
        <v>2.4625000000000004</v>
      </c>
      <c r="E14" s="1">
        <f>D14*5</f>
        <v>12.312500000000002</v>
      </c>
      <c r="F14">
        <v>3.2</v>
      </c>
    </row>
    <row r="15" spans="1:6" x14ac:dyDescent="0.25">
      <c r="A15" t="s">
        <v>15</v>
      </c>
      <c r="B15">
        <v>251.9</v>
      </c>
      <c r="D15" s="1">
        <f>(B15+C15-B$21)/16</f>
        <v>2.4562500000000007</v>
      </c>
      <c r="E15" s="1">
        <f>D15*5</f>
        <v>12.281250000000004</v>
      </c>
      <c r="F15">
        <v>3.1</v>
      </c>
    </row>
    <row r="16" spans="1:6" x14ac:dyDescent="0.25">
      <c r="A16" t="s">
        <v>16</v>
      </c>
      <c r="B16">
        <v>249.6</v>
      </c>
      <c r="D16" s="1">
        <f>(B16+C16-B$21)/16</f>
        <v>2.3125</v>
      </c>
      <c r="E16" s="1">
        <f>D16*5</f>
        <v>11.5625</v>
      </c>
      <c r="F16">
        <v>3.8</v>
      </c>
    </row>
    <row r="17" spans="1:6" x14ac:dyDescent="0.25">
      <c r="A17" t="s">
        <v>17</v>
      </c>
      <c r="B17">
        <v>248.6</v>
      </c>
      <c r="D17" s="1">
        <f>(B17+C17-B$21)/16</f>
        <v>2.25</v>
      </c>
      <c r="E17" s="1">
        <f>D17*5</f>
        <v>11.25</v>
      </c>
      <c r="F17">
        <v>3.7</v>
      </c>
    </row>
    <row r="18" spans="1:6" x14ac:dyDescent="0.25">
      <c r="A18" t="s">
        <v>18</v>
      </c>
      <c r="B18">
        <v>240.9</v>
      </c>
      <c r="D18" s="1">
        <f>(B18+C18-B$21)/16</f>
        <v>1.7687500000000007</v>
      </c>
      <c r="E18" s="1">
        <f>D18*5</f>
        <v>8.8437500000000036</v>
      </c>
      <c r="F18">
        <v>3.7</v>
      </c>
    </row>
    <row r="19" spans="1:6" x14ac:dyDescent="0.25">
      <c r="A19" t="s">
        <v>9</v>
      </c>
      <c r="B19">
        <v>267</v>
      </c>
      <c r="C19">
        <v>-50</v>
      </c>
      <c r="D19" s="1">
        <f>(B19+C19-B$21)/16</f>
        <v>0.27500000000000036</v>
      </c>
      <c r="E19" s="1">
        <f>D19*5</f>
        <v>1.3750000000000018</v>
      </c>
      <c r="F19">
        <v>6</v>
      </c>
    </row>
    <row r="20" spans="1:6" x14ac:dyDescent="0.25">
      <c r="A20" s="2" t="s">
        <v>20</v>
      </c>
      <c r="B20" s="2">
        <v>215.8</v>
      </c>
      <c r="C20" s="2"/>
      <c r="D20" s="3">
        <f>(B20+C20-B$21)/16</f>
        <v>0.20000000000000107</v>
      </c>
      <c r="E20" s="1">
        <f>D20*5</f>
        <v>1.0000000000000053</v>
      </c>
      <c r="F20">
        <v>2.5</v>
      </c>
    </row>
    <row r="21" spans="1:6" x14ac:dyDescent="0.25">
      <c r="A21" t="s">
        <v>21</v>
      </c>
      <c r="B21">
        <v>212.6</v>
      </c>
      <c r="D21" s="1">
        <f>(B21+C21-B$21)/16</f>
        <v>0</v>
      </c>
      <c r="E21" s="1">
        <f>D21*5</f>
        <v>0</v>
      </c>
      <c r="F21">
        <v>0</v>
      </c>
    </row>
    <row r="22" spans="1:6" x14ac:dyDescent="0.25">
      <c r="A22" t="s">
        <v>22</v>
      </c>
      <c r="B22">
        <v>208.9</v>
      </c>
      <c r="D22" s="1">
        <f>(B22+C22-B$21)/16</f>
        <v>-0.23124999999999929</v>
      </c>
      <c r="E22" s="1">
        <f>D22*5</f>
        <v>-1.1562499999999964</v>
      </c>
      <c r="F22">
        <v>3.1</v>
      </c>
    </row>
    <row r="23" spans="1:6" x14ac:dyDescent="0.25">
      <c r="A23" t="s">
        <v>23</v>
      </c>
      <c r="B23">
        <v>200.2</v>
      </c>
      <c r="D23" s="1">
        <f>(B23+C23-B$21)/16</f>
        <v>-0.77500000000000036</v>
      </c>
      <c r="E23" s="1">
        <f>D23*5</f>
        <v>-3.8750000000000018</v>
      </c>
      <c r="F23">
        <v>0</v>
      </c>
    </row>
    <row r="24" spans="1:6" x14ac:dyDescent="0.25">
      <c r="A24" t="s">
        <v>24</v>
      </c>
      <c r="B24">
        <v>190.2</v>
      </c>
      <c r="D24" s="1">
        <f>(B24+C24-B$21)/16</f>
        <v>-1.4000000000000004</v>
      </c>
      <c r="E24" s="1">
        <f>D24*5</f>
        <v>-7.0000000000000018</v>
      </c>
      <c r="F24">
        <v>0</v>
      </c>
    </row>
    <row r="25" spans="1:6" x14ac:dyDescent="0.25">
      <c r="A25" t="s">
        <v>19</v>
      </c>
      <c r="B25">
        <v>235.4</v>
      </c>
      <c r="C25">
        <v>-50</v>
      </c>
      <c r="D25" s="1">
        <f>(B25+C25-B$21)/16</f>
        <v>-1.6999999999999993</v>
      </c>
      <c r="E25" s="1">
        <f>D25*5</f>
        <v>-8.4999999999999964</v>
      </c>
      <c r="F25">
        <v>3</v>
      </c>
    </row>
    <row r="26" spans="1:6" x14ac:dyDescent="0.25">
      <c r="A26" t="s">
        <v>25</v>
      </c>
      <c r="B26">
        <v>181.5</v>
      </c>
      <c r="D26" s="1">
        <f>(B26+C26-B$21)/16</f>
        <v>-1.9437499999999996</v>
      </c>
      <c r="E26" s="1">
        <f>D26*5</f>
        <v>-9.7187499999999982</v>
      </c>
      <c r="F26">
        <v>0</v>
      </c>
    </row>
    <row r="27" spans="1:6" x14ac:dyDescent="0.25">
      <c r="A27" t="s">
        <v>26</v>
      </c>
      <c r="B27">
        <v>172.5</v>
      </c>
      <c r="D27" s="1">
        <f>(B27+C27-B$21)/16</f>
        <v>-2.5062499999999996</v>
      </c>
      <c r="E27" s="1">
        <f>D27*5</f>
        <v>-12.531249999999998</v>
      </c>
      <c r="F27">
        <v>0</v>
      </c>
    </row>
    <row r="28" spans="1:6" x14ac:dyDescent="0.25">
      <c r="A28" t="s">
        <v>27</v>
      </c>
      <c r="B28">
        <v>172.5</v>
      </c>
      <c r="D28" s="1">
        <f>(B28+C28-B$21)/16</f>
        <v>-2.5062499999999996</v>
      </c>
      <c r="E28" s="1">
        <f>D28*5</f>
        <v>-12.531249999999998</v>
      </c>
      <c r="F28">
        <v>0</v>
      </c>
    </row>
    <row r="29" spans="1:6" x14ac:dyDescent="0.25">
      <c r="A29" t="s">
        <v>28</v>
      </c>
      <c r="B29">
        <v>143.4</v>
      </c>
      <c r="D29" s="1">
        <f>(B29+C29-B$21)/16</f>
        <v>-4.3249999999999993</v>
      </c>
      <c r="E29" s="1">
        <f>D29*5</f>
        <v>-21.624999999999996</v>
      </c>
      <c r="F29">
        <v>2.4</v>
      </c>
    </row>
    <row r="30" spans="1:6" x14ac:dyDescent="0.25">
      <c r="A30" t="s">
        <v>29</v>
      </c>
      <c r="B30">
        <v>126.7</v>
      </c>
      <c r="D30" s="1">
        <f>(B30+C30-B$21)/16</f>
        <v>-5.3687499999999995</v>
      </c>
      <c r="E30" s="1">
        <f>D30*5</f>
        <v>-26.843749999999996</v>
      </c>
      <c r="F30">
        <v>0</v>
      </c>
    </row>
    <row r="31" spans="1:6" x14ac:dyDescent="0.25">
      <c r="A31" t="s">
        <v>30</v>
      </c>
      <c r="B31">
        <v>102.7</v>
      </c>
      <c r="D31" s="1">
        <f>(B31+C31-B$21)/16</f>
        <v>-6.8687499999999995</v>
      </c>
      <c r="E31" s="1">
        <f>D31*5</f>
        <v>-34.34375</v>
      </c>
      <c r="F31">
        <v>0</v>
      </c>
    </row>
  </sheetData>
  <sortState ref="A1:E31">
    <sortCondition descending="1" ref="E1"/>
  </sortState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A16" sqref="A16"/>
    </sheetView>
  </sheetViews>
  <sheetFormatPr defaultRowHeight="15" x14ac:dyDescent="0.25"/>
  <cols>
    <col min="1" max="1" width="15.85546875" customWidth="1"/>
    <col min="2" max="3" width="9.140625" customWidth="1"/>
    <col min="4" max="4" width="9.140625" style="1" customWidth="1"/>
    <col min="5" max="5" width="9.140625" style="1"/>
  </cols>
  <sheetData>
    <row r="1" spans="1:6" x14ac:dyDescent="0.25">
      <c r="A1" s="7" t="s">
        <v>31</v>
      </c>
      <c r="B1">
        <v>367.9</v>
      </c>
      <c r="D1" s="1">
        <f>(B1+C1-B$36)/16</f>
        <v>14.043749999999999</v>
      </c>
      <c r="E1" s="1">
        <f>5*D1</f>
        <v>70.21875</v>
      </c>
      <c r="F1">
        <v>61.7</v>
      </c>
    </row>
    <row r="2" spans="1:6" x14ac:dyDescent="0.25">
      <c r="A2" t="s">
        <v>32</v>
      </c>
      <c r="B2">
        <v>367.4</v>
      </c>
      <c r="C2">
        <v>-50</v>
      </c>
      <c r="D2" s="1">
        <f>(B2+C2-B$36)/16</f>
        <v>10.887499999999999</v>
      </c>
      <c r="E2" s="1">
        <f>5*D2</f>
        <v>54.4375</v>
      </c>
      <c r="F2">
        <v>61.1</v>
      </c>
    </row>
    <row r="3" spans="1:6" x14ac:dyDescent="0.25">
      <c r="A3" t="s">
        <v>33</v>
      </c>
      <c r="B3">
        <v>262.5</v>
      </c>
      <c r="D3" s="1">
        <f>(B3+C3-B$36)/16</f>
        <v>7.4562500000000007</v>
      </c>
      <c r="E3" s="1">
        <f>5*D3</f>
        <v>37.28125</v>
      </c>
      <c r="F3">
        <v>50.7</v>
      </c>
    </row>
    <row r="4" spans="1:6" x14ac:dyDescent="0.25">
      <c r="A4" t="s">
        <v>42</v>
      </c>
      <c r="B4">
        <v>258.60000000000002</v>
      </c>
      <c r="D4" s="1">
        <f>(B4+C4-B$36)/16</f>
        <v>7.2125000000000021</v>
      </c>
      <c r="E4" s="1">
        <f>5*D4</f>
        <v>36.062500000000014</v>
      </c>
      <c r="F4">
        <v>45.6</v>
      </c>
    </row>
    <row r="5" spans="1:6" x14ac:dyDescent="0.25">
      <c r="A5" t="s">
        <v>43</v>
      </c>
      <c r="B5">
        <v>249.6</v>
      </c>
      <c r="D5" s="1">
        <f>(B5+C5-B$36)/16</f>
        <v>6.65</v>
      </c>
      <c r="E5" s="1">
        <f>5*D5</f>
        <v>33.25</v>
      </c>
      <c r="F5">
        <v>36.700000000000003</v>
      </c>
    </row>
    <row r="6" spans="1:6" x14ac:dyDescent="0.25">
      <c r="A6" t="s">
        <v>44</v>
      </c>
      <c r="B6">
        <v>245.1</v>
      </c>
      <c r="D6" s="1">
        <f>(B6+C6-B$36)/16</f>
        <v>6.3687500000000004</v>
      </c>
      <c r="E6" s="1">
        <f>5*D6</f>
        <v>31.84375</v>
      </c>
      <c r="F6">
        <v>42.3</v>
      </c>
    </row>
    <row r="7" spans="1:6" x14ac:dyDescent="0.25">
      <c r="A7" t="s">
        <v>45</v>
      </c>
      <c r="B7">
        <v>238.9</v>
      </c>
      <c r="D7" s="1">
        <f>(B7+C7-B$36)/16</f>
        <v>5.9812500000000011</v>
      </c>
      <c r="E7" s="1">
        <f>5*D7</f>
        <v>29.906250000000007</v>
      </c>
      <c r="F7">
        <v>38.700000000000003</v>
      </c>
    </row>
    <row r="8" spans="1:6" x14ac:dyDescent="0.25">
      <c r="A8" t="s">
        <v>46</v>
      </c>
      <c r="B8">
        <v>238.2</v>
      </c>
      <c r="D8" s="1">
        <f>(B8+C8-B$36)/16</f>
        <v>5.9375</v>
      </c>
      <c r="E8" s="1">
        <f>5*D8</f>
        <v>29.6875</v>
      </c>
      <c r="F8">
        <v>39.5</v>
      </c>
    </row>
    <row r="9" spans="1:6" x14ac:dyDescent="0.25">
      <c r="A9" t="s">
        <v>47</v>
      </c>
      <c r="B9">
        <v>233.1</v>
      </c>
      <c r="D9" s="1">
        <f>(B9+C9-B$36)/16</f>
        <v>5.6187500000000004</v>
      </c>
      <c r="E9" s="1">
        <f>5*D9</f>
        <v>28.09375</v>
      </c>
      <c r="F9">
        <v>39.799999999999997</v>
      </c>
    </row>
    <row r="10" spans="1:6" x14ac:dyDescent="0.25">
      <c r="A10" t="s">
        <v>48</v>
      </c>
      <c r="B10">
        <v>229.4</v>
      </c>
      <c r="D10" s="1">
        <f>(B10+C10-B$36)/16</f>
        <v>5.3875000000000011</v>
      </c>
      <c r="E10" s="1">
        <f>5*D10</f>
        <v>26.937500000000007</v>
      </c>
      <c r="F10">
        <v>36</v>
      </c>
    </row>
    <row r="11" spans="1:6" x14ac:dyDescent="0.25">
      <c r="A11" t="s">
        <v>49</v>
      </c>
      <c r="B11">
        <v>214.9</v>
      </c>
      <c r="D11" s="1">
        <f>(B11+C11-B$36)/16</f>
        <v>4.4812500000000011</v>
      </c>
      <c r="E11" s="1">
        <f>5*D11</f>
        <v>22.406250000000007</v>
      </c>
      <c r="F11">
        <v>30</v>
      </c>
    </row>
    <row r="12" spans="1:6" x14ac:dyDescent="0.25">
      <c r="A12" t="s">
        <v>50</v>
      </c>
      <c r="B12">
        <v>213.7</v>
      </c>
      <c r="D12" s="1">
        <f>(B12+C12-B$36)/16</f>
        <v>4.40625</v>
      </c>
      <c r="E12" s="1">
        <f>5*D12</f>
        <v>22.03125</v>
      </c>
      <c r="F12">
        <v>27.4</v>
      </c>
    </row>
    <row r="13" spans="1:6" x14ac:dyDescent="0.25">
      <c r="A13" s="7" t="s">
        <v>51</v>
      </c>
      <c r="B13">
        <v>203.2</v>
      </c>
      <c r="D13" s="1">
        <f>(B13+C13-B$36)/16</f>
        <v>3.75</v>
      </c>
      <c r="E13" s="1">
        <f>5*D13</f>
        <v>18.75</v>
      </c>
      <c r="F13">
        <v>10.5</v>
      </c>
    </row>
    <row r="14" spans="1:6" x14ac:dyDescent="0.25">
      <c r="A14" t="s">
        <v>52</v>
      </c>
      <c r="B14">
        <v>201.8</v>
      </c>
      <c r="D14" s="1">
        <f>(B14+C14-B$36)/16</f>
        <v>3.6625000000000014</v>
      </c>
      <c r="E14" s="1">
        <f>5*D14</f>
        <v>18.312500000000007</v>
      </c>
      <c r="F14">
        <v>24.2</v>
      </c>
    </row>
    <row r="15" spans="1:6" x14ac:dyDescent="0.25">
      <c r="A15" t="s">
        <v>53</v>
      </c>
      <c r="B15">
        <v>201.4</v>
      </c>
      <c r="D15" s="1">
        <f>(B15+C15-B$36)/16</f>
        <v>3.6375000000000011</v>
      </c>
      <c r="E15" s="1">
        <f>5*D15</f>
        <v>18.187500000000007</v>
      </c>
      <c r="F15">
        <v>25.3</v>
      </c>
    </row>
    <row r="16" spans="1:6" x14ac:dyDescent="0.25">
      <c r="A16" s="7" t="s">
        <v>54</v>
      </c>
      <c r="B16">
        <v>197.9</v>
      </c>
      <c r="D16" s="1">
        <f>(B16+C16-B$36)/16</f>
        <v>3.4187500000000011</v>
      </c>
      <c r="E16" s="1">
        <f>5*D16</f>
        <v>17.093750000000007</v>
      </c>
      <c r="F16">
        <v>9.6</v>
      </c>
    </row>
    <row r="17" spans="1:6" x14ac:dyDescent="0.25">
      <c r="A17" t="s">
        <v>55</v>
      </c>
      <c r="B17">
        <v>194.5</v>
      </c>
      <c r="D17" s="1">
        <f>(B17+C17-B$36)/16</f>
        <v>3.2062500000000007</v>
      </c>
      <c r="E17" s="1">
        <f>5*D17</f>
        <v>16.031250000000004</v>
      </c>
      <c r="F17">
        <v>19.7</v>
      </c>
    </row>
    <row r="18" spans="1:6" x14ac:dyDescent="0.25">
      <c r="A18" t="s">
        <v>56</v>
      </c>
      <c r="B18">
        <v>194</v>
      </c>
      <c r="D18" s="1">
        <f>(B18+C18-B$36)/16</f>
        <v>3.1750000000000007</v>
      </c>
      <c r="E18" s="1">
        <f>5*D18</f>
        <v>15.875000000000004</v>
      </c>
      <c r="F18">
        <v>18.899999999999999</v>
      </c>
    </row>
    <row r="19" spans="1:6" x14ac:dyDescent="0.25">
      <c r="A19" s="7" t="s">
        <v>88</v>
      </c>
      <c r="B19">
        <v>189</v>
      </c>
      <c r="D19" s="1">
        <f>(B19+C19-B$36)/16</f>
        <v>2.8625000000000007</v>
      </c>
      <c r="E19" s="1">
        <f>5*D19</f>
        <v>14.312500000000004</v>
      </c>
      <c r="F19">
        <v>12.6</v>
      </c>
    </row>
    <row r="20" spans="1:6" x14ac:dyDescent="0.25">
      <c r="A20" t="s">
        <v>58</v>
      </c>
      <c r="B20">
        <v>188.5</v>
      </c>
      <c r="D20" s="1">
        <f>(B20+C20-B$36)/16</f>
        <v>2.8312500000000007</v>
      </c>
      <c r="E20" s="1">
        <f>5*D20</f>
        <v>14.156250000000004</v>
      </c>
      <c r="F20">
        <v>19</v>
      </c>
    </row>
    <row r="21" spans="1:6" x14ac:dyDescent="0.25">
      <c r="A21" s="7" t="s">
        <v>59</v>
      </c>
      <c r="B21">
        <v>187.3</v>
      </c>
      <c r="D21" s="1">
        <f>(B21+C21-B$36)/16</f>
        <v>2.7562500000000014</v>
      </c>
      <c r="E21" s="1">
        <f>5*D21</f>
        <v>13.781250000000007</v>
      </c>
      <c r="F21">
        <v>8.1</v>
      </c>
    </row>
    <row r="22" spans="1:6" x14ac:dyDescent="0.25">
      <c r="A22" s="7" t="s">
        <v>60</v>
      </c>
      <c r="B22">
        <v>182.1</v>
      </c>
      <c r="D22" s="1">
        <f>(B22+C22-B$36)/16</f>
        <v>2.4312500000000004</v>
      </c>
      <c r="E22" s="1">
        <f>5*D22</f>
        <v>12.156250000000002</v>
      </c>
      <c r="F22">
        <v>5.7</v>
      </c>
    </row>
    <row r="23" spans="1:6" x14ac:dyDescent="0.25">
      <c r="A23" s="7" t="s">
        <v>62</v>
      </c>
      <c r="B23">
        <v>180.5</v>
      </c>
      <c r="D23" s="1">
        <f>(B23+C23-B$36)/16</f>
        <v>2.3312500000000007</v>
      </c>
      <c r="E23" s="1">
        <f>5*D23</f>
        <v>11.656250000000004</v>
      </c>
      <c r="F23">
        <v>4.4000000000000004</v>
      </c>
    </row>
    <row r="24" spans="1:6" x14ac:dyDescent="0.25">
      <c r="A24" s="7" t="s">
        <v>63</v>
      </c>
      <c r="B24">
        <v>180.3</v>
      </c>
      <c r="D24" s="1">
        <f>(B24+C24-B$36)/16</f>
        <v>2.3187500000000014</v>
      </c>
      <c r="E24" s="1">
        <f>5*D24</f>
        <v>11.593750000000007</v>
      </c>
      <c r="F24">
        <v>3.2</v>
      </c>
    </row>
    <row r="25" spans="1:6" x14ac:dyDescent="0.25">
      <c r="A25" t="s">
        <v>64</v>
      </c>
      <c r="B25">
        <v>177.1</v>
      </c>
      <c r="D25" s="1">
        <f>(B25+C25-B$36)/16</f>
        <v>2.1187500000000004</v>
      </c>
      <c r="E25" s="1">
        <f>5*D25</f>
        <v>10.593750000000002</v>
      </c>
      <c r="F25">
        <v>14.7</v>
      </c>
    </row>
    <row r="26" spans="1:6" x14ac:dyDescent="0.25">
      <c r="A26" t="s">
        <v>65</v>
      </c>
      <c r="B26">
        <v>165.2</v>
      </c>
      <c r="D26" s="1">
        <f>(B26+C26-B$36)/16</f>
        <v>1.375</v>
      </c>
      <c r="E26" s="1">
        <f>5*D26</f>
        <v>6.875</v>
      </c>
      <c r="F26">
        <v>9.1</v>
      </c>
    </row>
    <row r="27" spans="1:6" x14ac:dyDescent="0.25">
      <c r="A27" t="s">
        <v>66</v>
      </c>
      <c r="B27">
        <v>164.4</v>
      </c>
      <c r="D27" s="1">
        <f>(B27+C27-B$36)/16</f>
        <v>1.3250000000000011</v>
      </c>
      <c r="E27" s="1">
        <f>5*D27</f>
        <v>6.6250000000000053</v>
      </c>
      <c r="F27">
        <v>2</v>
      </c>
    </row>
    <row r="28" spans="1:6" x14ac:dyDescent="0.25">
      <c r="A28" t="s">
        <v>67</v>
      </c>
      <c r="B28">
        <v>164.1</v>
      </c>
      <c r="D28" s="1">
        <f>(B28+C28-B$36)/16</f>
        <v>1.3062500000000004</v>
      </c>
      <c r="E28" s="1">
        <f>5*D28</f>
        <v>6.5312500000000018</v>
      </c>
      <c r="F28">
        <v>6.1</v>
      </c>
    </row>
    <row r="29" spans="1:6" x14ac:dyDescent="0.25">
      <c r="A29" t="s">
        <v>68</v>
      </c>
      <c r="B29">
        <v>163.9</v>
      </c>
      <c r="D29" s="1">
        <f>(B29+C29-B$36)/16</f>
        <v>1.2937500000000011</v>
      </c>
      <c r="E29" s="1">
        <f>5*D29</f>
        <v>6.4687500000000053</v>
      </c>
      <c r="F29">
        <v>2.2999999999999998</v>
      </c>
    </row>
    <row r="30" spans="1:6" x14ac:dyDescent="0.25">
      <c r="A30" t="s">
        <v>69</v>
      </c>
      <c r="B30">
        <v>160.6</v>
      </c>
      <c r="D30" s="1">
        <f>(B30+C30-B$36)/16</f>
        <v>1.0875000000000004</v>
      </c>
      <c r="E30" s="1">
        <f>5*D30</f>
        <v>5.4375000000000018</v>
      </c>
      <c r="F30">
        <v>3.9</v>
      </c>
    </row>
    <row r="31" spans="1:6" x14ac:dyDescent="0.25">
      <c r="A31" t="s">
        <v>70</v>
      </c>
      <c r="B31">
        <v>159.80000000000001</v>
      </c>
      <c r="D31" s="1">
        <f>(B31+C31-B$36)/16</f>
        <v>1.0375000000000014</v>
      </c>
      <c r="E31" s="1">
        <f>5*D31</f>
        <v>5.1875000000000071</v>
      </c>
      <c r="F31">
        <v>5</v>
      </c>
    </row>
    <row r="32" spans="1:6" x14ac:dyDescent="0.25">
      <c r="A32" t="s">
        <v>71</v>
      </c>
      <c r="B32">
        <v>158.9</v>
      </c>
      <c r="D32" s="1">
        <f>(B32+C32-B$36)/16</f>
        <v>0.98125000000000107</v>
      </c>
      <c r="E32" s="1">
        <f>5*D32</f>
        <v>4.9062500000000053</v>
      </c>
      <c r="F32">
        <v>1.3</v>
      </c>
    </row>
    <row r="33" spans="1:6" x14ac:dyDescent="0.25">
      <c r="A33" t="s">
        <v>72</v>
      </c>
      <c r="B33">
        <v>154.4</v>
      </c>
      <c r="D33" s="1">
        <f>(B33+C33-B$36)/16</f>
        <v>0.70000000000000107</v>
      </c>
      <c r="E33" s="1">
        <f>5*D33</f>
        <v>3.5000000000000053</v>
      </c>
      <c r="F33">
        <v>1.3</v>
      </c>
    </row>
    <row r="34" spans="1:6" x14ac:dyDescent="0.25">
      <c r="A34" s="5" t="s">
        <v>73</v>
      </c>
      <c r="B34" s="5">
        <v>152.6</v>
      </c>
      <c r="C34" s="5"/>
      <c r="D34" s="6">
        <f>(B34+C34-B$36)/16</f>
        <v>0.58750000000000036</v>
      </c>
      <c r="E34" s="1">
        <f>5*D34</f>
        <v>2.9375000000000018</v>
      </c>
      <c r="F34">
        <v>4.2</v>
      </c>
    </row>
    <row r="35" spans="1:6" x14ac:dyDescent="0.25">
      <c r="A35" t="s">
        <v>74</v>
      </c>
      <c r="B35">
        <v>144.6</v>
      </c>
      <c r="D35" s="1">
        <f>(B35+C35-B$36)/16</f>
        <v>8.7500000000000355E-2</v>
      </c>
      <c r="E35" s="1">
        <f>5*D35</f>
        <v>0.43750000000000178</v>
      </c>
      <c r="F35">
        <v>1.1000000000000001</v>
      </c>
    </row>
    <row r="36" spans="1:6" x14ac:dyDescent="0.25">
      <c r="A36" t="s">
        <v>75</v>
      </c>
      <c r="B36">
        <v>143.19999999999999</v>
      </c>
      <c r="D36" s="1">
        <f>(B36+C36-B$36)/16</f>
        <v>0</v>
      </c>
      <c r="E36" s="1">
        <f>5*D36</f>
        <v>0</v>
      </c>
      <c r="F36">
        <v>5.3</v>
      </c>
    </row>
    <row r="37" spans="1:6" x14ac:dyDescent="0.25">
      <c r="A37" t="s">
        <v>76</v>
      </c>
      <c r="B37">
        <v>140.80000000000001</v>
      </c>
      <c r="D37" s="1">
        <f>(B37+C37-B$36)/16</f>
        <v>-0.14999999999999858</v>
      </c>
      <c r="E37" s="1">
        <f>5*D37</f>
        <v>-0.74999999999999289</v>
      </c>
      <c r="F37">
        <v>6.7</v>
      </c>
    </row>
    <row r="38" spans="1:6" x14ac:dyDescent="0.25">
      <c r="A38" t="s">
        <v>57</v>
      </c>
      <c r="B38">
        <v>190.5</v>
      </c>
      <c r="C38">
        <v>-50</v>
      </c>
      <c r="D38" s="1">
        <f>(B38+C38-B$36)/16</f>
        <v>-0.16874999999999929</v>
      </c>
      <c r="E38" s="1">
        <f>5*D38</f>
        <v>-0.84374999999999645</v>
      </c>
      <c r="F38">
        <v>35</v>
      </c>
    </row>
    <row r="39" spans="1:6" x14ac:dyDescent="0.25">
      <c r="A39" t="s">
        <v>77</v>
      </c>
      <c r="B39">
        <v>136.6</v>
      </c>
      <c r="D39" s="1">
        <f>(B39+C39-B$36)/16</f>
        <v>-0.41249999999999964</v>
      </c>
      <c r="E39" s="1">
        <f>5*D39</f>
        <v>-2.0624999999999982</v>
      </c>
      <c r="F39">
        <v>1.6</v>
      </c>
    </row>
    <row r="40" spans="1:6" x14ac:dyDescent="0.25">
      <c r="A40" t="s">
        <v>79</v>
      </c>
      <c r="B40">
        <v>136.19999999999999</v>
      </c>
      <c r="D40" s="1">
        <f>(B40+C40-B$36)/16</f>
        <v>-0.4375</v>
      </c>
      <c r="E40" s="1">
        <f>5*D40</f>
        <v>-2.1875</v>
      </c>
      <c r="F40">
        <v>4.9000000000000004</v>
      </c>
    </row>
    <row r="41" spans="1:6" x14ac:dyDescent="0.25">
      <c r="A41" t="s">
        <v>80</v>
      </c>
      <c r="B41">
        <v>135.69999999999999</v>
      </c>
      <c r="D41" s="1">
        <f>(B41+C41-B$36)/16</f>
        <v>-0.46875</v>
      </c>
      <c r="E41" s="1">
        <f>5*D41</f>
        <v>-2.34375</v>
      </c>
      <c r="F41">
        <v>1.8</v>
      </c>
    </row>
    <row r="42" spans="1:6" x14ac:dyDescent="0.25">
      <c r="A42" t="s">
        <v>81</v>
      </c>
      <c r="B42">
        <v>134.9</v>
      </c>
      <c r="D42" s="1">
        <f>(B42+C42-B$36)/16</f>
        <v>-0.51874999999999893</v>
      </c>
      <c r="E42" s="1">
        <f>5*D42</f>
        <v>-2.5937499999999947</v>
      </c>
      <c r="F42">
        <v>1.1000000000000001</v>
      </c>
    </row>
    <row r="43" spans="1:6" x14ac:dyDescent="0.25">
      <c r="A43" t="s">
        <v>61</v>
      </c>
      <c r="B43">
        <v>180.7</v>
      </c>
      <c r="C43">
        <v>-50</v>
      </c>
      <c r="D43" s="1">
        <f>(B43+C43-B$36)/16</f>
        <v>-0.78125</v>
      </c>
      <c r="E43" s="1">
        <f>5*D43</f>
        <v>-3.90625</v>
      </c>
      <c r="F43">
        <v>13.2</v>
      </c>
    </row>
    <row r="44" spans="1:6" x14ac:dyDescent="0.25">
      <c r="A44" t="s">
        <v>82</v>
      </c>
      <c r="B44">
        <v>125.9</v>
      </c>
      <c r="D44" s="1">
        <f>(B44+C44-B$36)/16</f>
        <v>-1.0812499999999989</v>
      </c>
      <c r="E44" s="1">
        <f>5*D44</f>
        <v>-5.4062499999999947</v>
      </c>
      <c r="F44">
        <v>1.3</v>
      </c>
    </row>
    <row r="45" spans="1:6" x14ac:dyDescent="0.25">
      <c r="A45" t="s">
        <v>83</v>
      </c>
      <c r="B45">
        <v>125.4</v>
      </c>
      <c r="D45" s="1">
        <f>(B45+C45-B$36)/16</f>
        <v>-1.1124999999999989</v>
      </c>
      <c r="E45" s="1">
        <f>5*D45</f>
        <v>-5.5624999999999947</v>
      </c>
      <c r="F45">
        <v>0</v>
      </c>
    </row>
    <row r="46" spans="1:6" x14ac:dyDescent="0.25">
      <c r="A46" t="s">
        <v>84</v>
      </c>
      <c r="B46">
        <v>123.8</v>
      </c>
      <c r="D46" s="1">
        <f>(B46+C46-B$36)/16</f>
        <v>-1.2124999999999995</v>
      </c>
      <c r="E46" s="1">
        <f>5*D46</f>
        <v>-6.0624999999999973</v>
      </c>
      <c r="F46">
        <v>1.8</v>
      </c>
    </row>
    <row r="47" spans="1:6" x14ac:dyDescent="0.25">
      <c r="A47" t="s">
        <v>85</v>
      </c>
      <c r="B47">
        <v>118.9</v>
      </c>
      <c r="D47" s="1">
        <f>(B47+C47-B$36)/16</f>
        <v>-1.5187499999999989</v>
      </c>
      <c r="E47" s="1">
        <f>5*D47</f>
        <v>-7.5937499999999947</v>
      </c>
      <c r="F47">
        <v>4.3</v>
      </c>
    </row>
    <row r="48" spans="1:6" x14ac:dyDescent="0.25">
      <c r="A48" t="s">
        <v>86</v>
      </c>
      <c r="B48">
        <v>117.4</v>
      </c>
      <c r="D48" s="1">
        <f>(B48+C48-B$36)/16</f>
        <v>-1.6124999999999989</v>
      </c>
      <c r="E48" s="1">
        <f>5*D48</f>
        <v>-8.0624999999999947</v>
      </c>
      <c r="F48">
        <v>1.9</v>
      </c>
    </row>
    <row r="49" spans="1:6" x14ac:dyDescent="0.25">
      <c r="A49" t="s">
        <v>78</v>
      </c>
      <c r="B49">
        <v>136.30000000000001</v>
      </c>
      <c r="C49">
        <v>-50</v>
      </c>
      <c r="D49" s="1">
        <f>(B49+C49-B$36)/16</f>
        <v>-3.5562499999999986</v>
      </c>
      <c r="E49" s="1">
        <f>5*D49</f>
        <v>-17.781249999999993</v>
      </c>
      <c r="F49">
        <v>4.5999999999999996</v>
      </c>
    </row>
    <row r="50" spans="1:6" x14ac:dyDescent="0.25">
      <c r="A50" t="s">
        <v>87</v>
      </c>
      <c r="B50">
        <v>116.9</v>
      </c>
      <c r="C50">
        <v>-50</v>
      </c>
      <c r="D50" s="1">
        <f>(B50+C50-B$36)/16</f>
        <v>-4.7687499999999989</v>
      </c>
      <c r="E50" s="1">
        <f>5*D50</f>
        <v>-23.843749999999993</v>
      </c>
      <c r="F50">
        <v>0</v>
      </c>
    </row>
  </sheetData>
  <sortState ref="A1:E50">
    <sortCondition descending="1" ref="E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21" sqref="E21"/>
    </sheetView>
  </sheetViews>
  <sheetFormatPr defaultRowHeight="15" x14ac:dyDescent="0.25"/>
  <cols>
    <col min="1" max="1" width="17" customWidth="1"/>
    <col min="2" max="3" width="9.140625" customWidth="1"/>
    <col min="4" max="4" width="9.140625" style="1" customWidth="1"/>
    <col min="5" max="5" width="9.140625" customWidth="1"/>
  </cols>
  <sheetData>
    <row r="1" spans="1:6" x14ac:dyDescent="0.25">
      <c r="A1" t="s">
        <v>89</v>
      </c>
      <c r="B1">
        <v>302.60000000000002</v>
      </c>
      <c r="D1" s="1">
        <f>(B1+C1-B$36)/16</f>
        <v>7.9250000000000007</v>
      </c>
      <c r="E1" s="1">
        <f>D1*5</f>
        <v>39.625</v>
      </c>
      <c r="F1">
        <v>59.7</v>
      </c>
    </row>
    <row r="2" spans="1:6" x14ac:dyDescent="0.25">
      <c r="A2" t="s">
        <v>90</v>
      </c>
      <c r="B2">
        <v>283.7</v>
      </c>
      <c r="D2" s="1">
        <f>(B2+C2-B$36)/16</f>
        <v>6.7437499999999986</v>
      </c>
      <c r="E2" s="1">
        <f>D2*5</f>
        <v>33.718749999999993</v>
      </c>
      <c r="F2">
        <v>57.5</v>
      </c>
    </row>
    <row r="3" spans="1:6" x14ac:dyDescent="0.25">
      <c r="A3" t="s">
        <v>91</v>
      </c>
      <c r="B3">
        <v>276.3</v>
      </c>
      <c r="D3" s="1">
        <f>(B3+C3-B$36)/16</f>
        <v>6.28125</v>
      </c>
      <c r="E3" s="1">
        <f>D3*5</f>
        <v>31.40625</v>
      </c>
      <c r="F3">
        <v>53.3</v>
      </c>
    </row>
    <row r="4" spans="1:6" x14ac:dyDescent="0.25">
      <c r="A4" t="s">
        <v>92</v>
      </c>
      <c r="B4">
        <v>272.8</v>
      </c>
      <c r="D4" s="1">
        <f>(B4+C4-B$36)/16</f>
        <v>6.0625</v>
      </c>
      <c r="E4" s="1">
        <f>D4*5</f>
        <v>30.3125</v>
      </c>
      <c r="F4">
        <v>49</v>
      </c>
    </row>
    <row r="5" spans="1:6" x14ac:dyDescent="0.25">
      <c r="A5" t="s">
        <v>93</v>
      </c>
      <c r="B5">
        <v>269.5</v>
      </c>
      <c r="D5" s="1">
        <f>(B5+C5-B$36)/16</f>
        <v>5.8562499999999993</v>
      </c>
      <c r="E5" s="1">
        <f>D5*5</f>
        <v>29.281249999999996</v>
      </c>
      <c r="F5">
        <v>47.5</v>
      </c>
    </row>
    <row r="6" spans="1:6" x14ac:dyDescent="0.25">
      <c r="A6" t="s">
        <v>94</v>
      </c>
      <c r="B6">
        <v>259.39999999999998</v>
      </c>
      <c r="D6" s="1">
        <f>(B6+C6-B$36)/16</f>
        <v>5.2249999999999979</v>
      </c>
      <c r="E6" s="1">
        <f>D6*5</f>
        <v>26.124999999999989</v>
      </c>
      <c r="F6">
        <v>50.4</v>
      </c>
    </row>
    <row r="7" spans="1:6" x14ac:dyDescent="0.25">
      <c r="A7" t="s">
        <v>95</v>
      </c>
      <c r="B7">
        <v>258.5</v>
      </c>
      <c r="D7" s="1">
        <f>(B7+C7-B$36)/16</f>
        <v>5.1687499999999993</v>
      </c>
      <c r="E7" s="1">
        <f>D7*5</f>
        <v>25.843749999999996</v>
      </c>
      <c r="F7">
        <v>39.9</v>
      </c>
    </row>
    <row r="8" spans="1:6" x14ac:dyDescent="0.25">
      <c r="A8" t="s">
        <v>96</v>
      </c>
      <c r="B8">
        <v>256.89999999999998</v>
      </c>
      <c r="D8" s="1">
        <f>(B8+C8-B$36)/16</f>
        <v>5.0687499999999979</v>
      </c>
      <c r="E8" s="1">
        <f>D8*5</f>
        <v>25.343749999999989</v>
      </c>
      <c r="F8">
        <v>37.200000000000003</v>
      </c>
    </row>
    <row r="9" spans="1:6" x14ac:dyDescent="0.25">
      <c r="A9" t="s">
        <v>97</v>
      </c>
      <c r="B9">
        <v>236.7</v>
      </c>
      <c r="D9" s="1">
        <f>(B9+C9-B$36)/16</f>
        <v>3.8062499999999986</v>
      </c>
      <c r="E9" s="1">
        <f>D9*5</f>
        <v>19.031249999999993</v>
      </c>
      <c r="F9">
        <v>34.5</v>
      </c>
    </row>
    <row r="10" spans="1:6" x14ac:dyDescent="0.25">
      <c r="A10" t="s">
        <v>98</v>
      </c>
      <c r="B10">
        <v>230.5</v>
      </c>
      <c r="D10" s="1">
        <f>(B10+C10-B$36)/16</f>
        <v>3.4187499999999993</v>
      </c>
      <c r="E10" s="1">
        <f>D10*5</f>
        <v>17.093749999999996</v>
      </c>
      <c r="F10">
        <v>34.4</v>
      </c>
    </row>
    <row r="11" spans="1:6" x14ac:dyDescent="0.25">
      <c r="A11" t="s">
        <v>101</v>
      </c>
      <c r="B11">
        <v>228.1</v>
      </c>
      <c r="D11" s="1">
        <f>(B11+C11-B$36)/16</f>
        <v>3.2687499999999989</v>
      </c>
      <c r="E11" s="1">
        <f>D11*5</f>
        <v>16.343749999999993</v>
      </c>
      <c r="F11">
        <v>35.9</v>
      </c>
    </row>
    <row r="12" spans="1:6" x14ac:dyDescent="0.25">
      <c r="A12" t="s">
        <v>102</v>
      </c>
      <c r="B12">
        <v>225.8</v>
      </c>
      <c r="D12" s="1">
        <f>(B12+C12-B$36)/16</f>
        <v>3.125</v>
      </c>
      <c r="E12" s="1">
        <f>D12*5</f>
        <v>15.625</v>
      </c>
      <c r="F12">
        <v>20.7</v>
      </c>
    </row>
    <row r="13" spans="1:6" x14ac:dyDescent="0.25">
      <c r="A13" s="7" t="s">
        <v>103</v>
      </c>
      <c r="B13">
        <v>225.3</v>
      </c>
      <c r="D13" s="1">
        <f>(B13+C13-B$36)/16</f>
        <v>3.09375</v>
      </c>
      <c r="E13" s="1">
        <f>D13*5</f>
        <v>15.46875</v>
      </c>
      <c r="F13">
        <v>12.6</v>
      </c>
    </row>
    <row r="14" spans="1:6" x14ac:dyDescent="0.25">
      <c r="A14" t="s">
        <v>104</v>
      </c>
      <c r="B14">
        <v>225.1</v>
      </c>
      <c r="D14" s="1">
        <f>(B14+C14-B$36)/16</f>
        <v>3.0812499999999989</v>
      </c>
      <c r="E14" s="1">
        <f>D14*5</f>
        <v>15.406249999999995</v>
      </c>
      <c r="F14">
        <v>25.1</v>
      </c>
    </row>
    <row r="15" spans="1:6" x14ac:dyDescent="0.25">
      <c r="A15" t="s">
        <v>105</v>
      </c>
      <c r="B15">
        <v>224</v>
      </c>
      <c r="D15" s="1">
        <f>(B15+C15-B$36)/16</f>
        <v>3.0124999999999993</v>
      </c>
      <c r="E15" s="1">
        <f>D15*5</f>
        <v>15.062499999999996</v>
      </c>
      <c r="F15">
        <v>17.3</v>
      </c>
    </row>
    <row r="16" spans="1:6" x14ac:dyDescent="0.25">
      <c r="A16" t="s">
        <v>106</v>
      </c>
      <c r="B16">
        <v>220.1</v>
      </c>
      <c r="D16" s="1">
        <f>(B16+C16-B$36)/16</f>
        <v>2.7687499999999989</v>
      </c>
      <c r="E16" s="1">
        <f>D16*5</f>
        <v>13.843749999999995</v>
      </c>
      <c r="F16">
        <v>18.899999999999999</v>
      </c>
    </row>
    <row r="17" spans="1:6" x14ac:dyDescent="0.25">
      <c r="A17" t="s">
        <v>107</v>
      </c>
      <c r="B17">
        <v>217.9</v>
      </c>
      <c r="D17" s="1">
        <f>(B17+C17-B$36)/16</f>
        <v>2.6312499999999996</v>
      </c>
      <c r="E17" s="1">
        <f>D17*5</f>
        <v>13.156249999999998</v>
      </c>
      <c r="F17">
        <v>14.9</v>
      </c>
    </row>
    <row r="18" spans="1:6" x14ac:dyDescent="0.25">
      <c r="A18" t="s">
        <v>108</v>
      </c>
      <c r="B18">
        <v>215.1</v>
      </c>
      <c r="D18" s="1">
        <f>(B18+C18-B$36)/16</f>
        <v>2.4562499999999989</v>
      </c>
      <c r="E18" s="1">
        <f>D18*5</f>
        <v>12.281249999999995</v>
      </c>
      <c r="F18">
        <v>26.3</v>
      </c>
    </row>
    <row r="19" spans="1:6" x14ac:dyDescent="0.25">
      <c r="A19" t="s">
        <v>109</v>
      </c>
      <c r="B19">
        <v>214.3</v>
      </c>
      <c r="D19" s="1">
        <f>(B19+C19-B$36)/16</f>
        <v>2.40625</v>
      </c>
      <c r="E19" s="1">
        <f>D19*5</f>
        <v>12.03125</v>
      </c>
      <c r="F19">
        <v>38.1</v>
      </c>
    </row>
    <row r="20" spans="1:6" x14ac:dyDescent="0.25">
      <c r="A20" t="s">
        <v>110</v>
      </c>
      <c r="B20">
        <v>211.8</v>
      </c>
      <c r="D20" s="1">
        <f>(B20+C20-B$36)/16</f>
        <v>2.25</v>
      </c>
      <c r="E20" s="1">
        <f>D20*5</f>
        <v>11.25</v>
      </c>
      <c r="F20">
        <v>16.2</v>
      </c>
    </row>
    <row r="21" spans="1:6" x14ac:dyDescent="0.25">
      <c r="A21" s="7" t="s">
        <v>111</v>
      </c>
      <c r="B21">
        <v>211.5</v>
      </c>
      <c r="D21" s="1">
        <f>(B21+C21-B$36)/16</f>
        <v>2.2312499999999993</v>
      </c>
      <c r="E21" s="1">
        <f>D21*5</f>
        <v>11.156249999999996</v>
      </c>
      <c r="F21">
        <v>10.9</v>
      </c>
    </row>
    <row r="22" spans="1:6" x14ac:dyDescent="0.25">
      <c r="A22" t="s">
        <v>112</v>
      </c>
      <c r="B22">
        <v>207</v>
      </c>
      <c r="D22" s="1">
        <f>(B22+C22-B$36)/16</f>
        <v>1.9499999999999993</v>
      </c>
      <c r="E22" s="1">
        <f>D22*5</f>
        <v>9.7499999999999964</v>
      </c>
      <c r="F22">
        <v>21.9</v>
      </c>
    </row>
    <row r="23" spans="1:6" x14ac:dyDescent="0.25">
      <c r="A23" t="s">
        <v>113</v>
      </c>
      <c r="B23">
        <v>206.7</v>
      </c>
      <c r="D23" s="1">
        <f>(B23+C23-B$36)/16</f>
        <v>1.9312499999999986</v>
      </c>
      <c r="E23" s="1">
        <f>D23*5</f>
        <v>9.6562499999999929</v>
      </c>
      <c r="F23">
        <v>13.1</v>
      </c>
    </row>
    <row r="24" spans="1:6" x14ac:dyDescent="0.25">
      <c r="A24" t="s">
        <v>114</v>
      </c>
      <c r="B24">
        <v>205</v>
      </c>
      <c r="D24" s="1">
        <f>(B24+C24-B$36)/16</f>
        <v>1.8249999999999993</v>
      </c>
      <c r="E24" s="1">
        <f>D24*5</f>
        <v>9.1249999999999964</v>
      </c>
      <c r="F24">
        <v>12.6</v>
      </c>
    </row>
    <row r="25" spans="1:6" x14ac:dyDescent="0.25">
      <c r="A25" s="7" t="s">
        <v>115</v>
      </c>
      <c r="B25">
        <v>202.9</v>
      </c>
      <c r="D25" s="1">
        <f>(B25+C25-B$36)/16</f>
        <v>1.6937499999999996</v>
      </c>
      <c r="E25" s="1">
        <f>D25*5</f>
        <v>8.4687499999999982</v>
      </c>
      <c r="F25">
        <v>6.2</v>
      </c>
    </row>
    <row r="26" spans="1:6" x14ac:dyDescent="0.25">
      <c r="A26" s="7" t="s">
        <v>116</v>
      </c>
      <c r="B26">
        <v>202.1</v>
      </c>
      <c r="D26" s="1">
        <f>(B26+C26-B$36)/16</f>
        <v>1.6437499999999989</v>
      </c>
      <c r="E26" s="1">
        <f>D26*5</f>
        <v>8.2187499999999947</v>
      </c>
      <c r="F26">
        <v>9.1999999999999993</v>
      </c>
    </row>
    <row r="27" spans="1:6" x14ac:dyDescent="0.25">
      <c r="A27" s="7" t="s">
        <v>117</v>
      </c>
      <c r="B27">
        <v>202</v>
      </c>
      <c r="D27" s="1">
        <f>(B27+C27-B$36)/16</f>
        <v>1.6374999999999993</v>
      </c>
      <c r="E27" s="1">
        <f>D27*5</f>
        <v>8.1874999999999964</v>
      </c>
      <c r="F27">
        <v>10</v>
      </c>
    </row>
    <row r="28" spans="1:6" x14ac:dyDescent="0.25">
      <c r="A28" s="7" t="s">
        <v>119</v>
      </c>
      <c r="B28">
        <v>200.1</v>
      </c>
      <c r="D28" s="1">
        <f>(B28+C28-B$36)/16</f>
        <v>1.5187499999999989</v>
      </c>
      <c r="E28" s="1">
        <f>D28*5</f>
        <v>7.5937499999999947</v>
      </c>
      <c r="F28">
        <v>7.9</v>
      </c>
    </row>
    <row r="29" spans="1:6" x14ac:dyDescent="0.25">
      <c r="A29" s="7" t="s">
        <v>121</v>
      </c>
      <c r="B29">
        <v>196</v>
      </c>
      <c r="D29" s="1">
        <f>(B29+C29-B$36)/16</f>
        <v>1.2624999999999993</v>
      </c>
      <c r="E29" s="1">
        <f>D29*5</f>
        <v>6.3124999999999964</v>
      </c>
      <c r="F29">
        <v>5</v>
      </c>
    </row>
    <row r="30" spans="1:6" x14ac:dyDescent="0.25">
      <c r="A30" s="7" t="s">
        <v>124</v>
      </c>
      <c r="B30" s="2">
        <v>189.6</v>
      </c>
      <c r="C30" s="2"/>
      <c r="D30" s="3">
        <f>(B30+C30-B$36)/16</f>
        <v>0.86249999999999893</v>
      </c>
      <c r="E30" s="1">
        <f>D30*5</f>
        <v>4.3124999999999947</v>
      </c>
      <c r="F30">
        <v>3.9</v>
      </c>
    </row>
    <row r="31" spans="1:6" x14ac:dyDescent="0.25">
      <c r="A31" s="7" t="s">
        <v>125</v>
      </c>
      <c r="B31">
        <v>188.6</v>
      </c>
      <c r="D31" s="1">
        <f>(B31+C31-B$36)/16</f>
        <v>0.79999999999999893</v>
      </c>
      <c r="E31" s="1">
        <f>D31*5</f>
        <v>3.9999999999999947</v>
      </c>
      <c r="F31">
        <v>2.9</v>
      </c>
    </row>
    <row r="32" spans="1:6" x14ac:dyDescent="0.25">
      <c r="A32" t="s">
        <v>99</v>
      </c>
      <c r="B32">
        <v>229.4</v>
      </c>
      <c r="C32">
        <v>-50</v>
      </c>
      <c r="D32" s="1">
        <f>(B32+C32-B$36)/16</f>
        <v>0.22499999999999964</v>
      </c>
      <c r="E32" s="1">
        <f>D32*5</f>
        <v>1.1249999999999982</v>
      </c>
      <c r="F32">
        <v>29.3</v>
      </c>
    </row>
    <row r="33" spans="1:6" x14ac:dyDescent="0.25">
      <c r="A33" t="s">
        <v>126</v>
      </c>
      <c r="B33">
        <v>179.2</v>
      </c>
      <c r="D33" s="1">
        <f>(B33+C33-B$36)/16</f>
        <v>0.21249999999999858</v>
      </c>
      <c r="E33" s="1">
        <f>D33*5</f>
        <v>1.0624999999999929</v>
      </c>
      <c r="F33">
        <v>4.5999999999999996</v>
      </c>
    </row>
    <row r="34" spans="1:6" x14ac:dyDescent="0.25">
      <c r="A34" t="s">
        <v>127</v>
      </c>
      <c r="B34">
        <v>179</v>
      </c>
      <c r="D34" s="1">
        <f>(B34+C34-B$36)/16</f>
        <v>0.19999999999999929</v>
      </c>
      <c r="E34" s="1">
        <f>D34*5</f>
        <v>0.99999999999999645</v>
      </c>
      <c r="F34">
        <v>1.9</v>
      </c>
    </row>
    <row r="35" spans="1:6" x14ac:dyDescent="0.25">
      <c r="A35" t="s">
        <v>100</v>
      </c>
      <c r="B35">
        <v>228.6</v>
      </c>
      <c r="C35">
        <v>-50</v>
      </c>
      <c r="D35" s="1">
        <f>(B35+C35-B$36)/16</f>
        <v>0.17499999999999893</v>
      </c>
      <c r="E35" s="1">
        <f>D35*5</f>
        <v>0.87499999999999467</v>
      </c>
      <c r="F35">
        <v>28.3</v>
      </c>
    </row>
    <row r="36" spans="1:6" x14ac:dyDescent="0.25">
      <c r="A36" t="s">
        <v>129</v>
      </c>
      <c r="B36">
        <v>175.8</v>
      </c>
      <c r="D36" s="1">
        <f>(B36+C36-B$36)/16</f>
        <v>0</v>
      </c>
      <c r="E36" s="1">
        <f>D36*5</f>
        <v>0</v>
      </c>
      <c r="F36">
        <v>1.7</v>
      </c>
    </row>
    <row r="37" spans="1:6" x14ac:dyDescent="0.25">
      <c r="A37" t="s">
        <v>130</v>
      </c>
      <c r="B37">
        <v>173.9</v>
      </c>
      <c r="D37" s="1">
        <f>(B37+C37-B$36)/16</f>
        <v>-0.11875000000000036</v>
      </c>
      <c r="E37" s="1">
        <f>D37*5</f>
        <v>-0.59375000000000178</v>
      </c>
      <c r="F37">
        <v>2</v>
      </c>
    </row>
    <row r="38" spans="1:6" x14ac:dyDescent="0.25">
      <c r="A38" t="s">
        <v>131</v>
      </c>
      <c r="B38">
        <v>171.6</v>
      </c>
      <c r="D38" s="1">
        <f>(B38+C38-B$36)/16</f>
        <v>-0.26250000000000107</v>
      </c>
      <c r="E38" s="1">
        <f>D38*5</f>
        <v>-1.3125000000000053</v>
      </c>
      <c r="F38">
        <v>1.5</v>
      </c>
    </row>
    <row r="39" spans="1:6" x14ac:dyDescent="0.25">
      <c r="A39" t="s">
        <v>132</v>
      </c>
      <c r="B39">
        <v>169.4</v>
      </c>
      <c r="D39" s="1">
        <f>(B39+C39-B$36)/16</f>
        <v>-0.40000000000000036</v>
      </c>
      <c r="E39" s="1">
        <f>D39*5</f>
        <v>-2.0000000000000018</v>
      </c>
      <c r="F39">
        <v>2</v>
      </c>
    </row>
    <row r="40" spans="1:6" x14ac:dyDescent="0.25">
      <c r="A40" t="s">
        <v>135</v>
      </c>
      <c r="B40">
        <v>165.6</v>
      </c>
      <c r="D40" s="1">
        <f>(B40+C40-B$36)/16</f>
        <v>-0.63750000000000107</v>
      </c>
      <c r="E40" s="1">
        <f>D40*5</f>
        <v>-3.1875000000000053</v>
      </c>
      <c r="F40">
        <v>1.9</v>
      </c>
    </row>
    <row r="41" spans="1:6" x14ac:dyDescent="0.25">
      <c r="A41" t="s">
        <v>136</v>
      </c>
      <c r="B41">
        <v>160.9</v>
      </c>
      <c r="D41" s="1">
        <f>(B41+C41-B$36)/16</f>
        <v>-0.93125000000000036</v>
      </c>
      <c r="E41" s="1">
        <f>D41*5</f>
        <v>-4.6562500000000018</v>
      </c>
      <c r="F41">
        <v>1.2</v>
      </c>
    </row>
    <row r="42" spans="1:6" x14ac:dyDescent="0.25">
      <c r="A42" t="s">
        <v>137</v>
      </c>
      <c r="B42">
        <v>159.1</v>
      </c>
      <c r="D42" s="1">
        <f>(B42+C42-B$36)/16</f>
        <v>-1.0437500000000011</v>
      </c>
      <c r="E42" s="1">
        <f>D42*5</f>
        <v>-5.2187500000000053</v>
      </c>
      <c r="F42">
        <v>1.3</v>
      </c>
    </row>
    <row r="43" spans="1:6" x14ac:dyDescent="0.25">
      <c r="A43" t="s">
        <v>138</v>
      </c>
      <c r="B43">
        <v>158.19999999999999</v>
      </c>
      <c r="D43" s="1">
        <f>(B43+C43-B$36)/16</f>
        <v>-1.1000000000000014</v>
      </c>
      <c r="E43" s="1">
        <f>D43*5</f>
        <v>-5.5000000000000071</v>
      </c>
      <c r="F43">
        <v>1.4</v>
      </c>
    </row>
    <row r="44" spans="1:6" x14ac:dyDescent="0.25">
      <c r="A44" t="s">
        <v>118</v>
      </c>
      <c r="B44">
        <v>200.3</v>
      </c>
      <c r="C44">
        <v>-50</v>
      </c>
      <c r="D44" s="1">
        <f>(B44+C44-B$36)/16</f>
        <v>-1.59375</v>
      </c>
      <c r="E44" s="1">
        <f>D44*5</f>
        <v>-7.96875</v>
      </c>
      <c r="F44">
        <v>9</v>
      </c>
    </row>
    <row r="45" spans="1:6" x14ac:dyDescent="0.25">
      <c r="A45" t="s">
        <v>120</v>
      </c>
      <c r="B45">
        <v>199</v>
      </c>
      <c r="C45">
        <v>-50</v>
      </c>
      <c r="D45" s="1">
        <f>(B45+C45-B$36)/16</f>
        <v>-1.6750000000000007</v>
      </c>
      <c r="E45" s="1">
        <f>D45*5</f>
        <v>-8.3750000000000036</v>
      </c>
      <c r="F45">
        <v>5.6</v>
      </c>
    </row>
    <row r="46" spans="1:6" x14ac:dyDescent="0.25">
      <c r="A46" t="s">
        <v>122</v>
      </c>
      <c r="B46">
        <v>193.1</v>
      </c>
      <c r="C46">
        <v>-50</v>
      </c>
      <c r="D46" s="1">
        <f>(B46+C46-B$36)/16</f>
        <v>-2.0437500000000011</v>
      </c>
      <c r="E46" s="1">
        <f>D46*5</f>
        <v>-10.218750000000005</v>
      </c>
      <c r="F46">
        <v>7.7</v>
      </c>
    </row>
    <row r="47" spans="1:6" x14ac:dyDescent="0.25">
      <c r="A47" t="s">
        <v>123</v>
      </c>
      <c r="B47">
        <v>191.3</v>
      </c>
      <c r="C47">
        <v>-50</v>
      </c>
      <c r="D47" s="1">
        <f>(B47+C47-B$36)/16</f>
        <v>-2.15625</v>
      </c>
      <c r="E47" s="1">
        <f>D47*5</f>
        <v>-10.78125</v>
      </c>
      <c r="F47">
        <v>2.9</v>
      </c>
    </row>
    <row r="48" spans="1:6" x14ac:dyDescent="0.25">
      <c r="A48" t="s">
        <v>128</v>
      </c>
      <c r="B48">
        <v>176.6</v>
      </c>
      <c r="C48">
        <v>-50</v>
      </c>
      <c r="D48" s="1">
        <f>(B48+C48-B$36)/16</f>
        <v>-3.0750000000000011</v>
      </c>
      <c r="E48" s="1">
        <f>D48*5</f>
        <v>-15.375000000000005</v>
      </c>
      <c r="F48">
        <v>1.5</v>
      </c>
    </row>
    <row r="49" spans="1:6" x14ac:dyDescent="0.25">
      <c r="A49" t="s">
        <v>133</v>
      </c>
      <c r="B49">
        <v>167.7</v>
      </c>
      <c r="C49">
        <v>-50</v>
      </c>
      <c r="D49" s="1">
        <f>(B49+C49-B$36)/16</f>
        <v>-3.6312500000000014</v>
      </c>
      <c r="E49" s="1">
        <f>D49*5</f>
        <v>-18.156250000000007</v>
      </c>
      <c r="F49">
        <v>3.6</v>
      </c>
    </row>
    <row r="50" spans="1:6" x14ac:dyDescent="0.25">
      <c r="A50" t="s">
        <v>134</v>
      </c>
      <c r="B50">
        <v>167.4</v>
      </c>
      <c r="C50">
        <v>-50</v>
      </c>
      <c r="D50" s="1">
        <f>(B50+C50-B$36)/16</f>
        <v>-3.6500000000000004</v>
      </c>
      <c r="E50" s="1">
        <f>D50*5</f>
        <v>-18.25</v>
      </c>
      <c r="F50">
        <v>2</v>
      </c>
    </row>
  </sheetData>
  <sortState ref="A1:E50">
    <sortCondition descending="1" ref="E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1" sqref="D1"/>
    </sheetView>
  </sheetViews>
  <sheetFormatPr defaultRowHeight="15" x14ac:dyDescent="0.25"/>
  <cols>
    <col min="1" max="1" width="18.42578125" customWidth="1"/>
    <col min="2" max="3" width="9.140625" customWidth="1"/>
    <col min="4" max="4" width="9.140625" style="1" customWidth="1"/>
    <col min="5" max="5" width="9.140625" customWidth="1"/>
  </cols>
  <sheetData>
    <row r="1" spans="1:6" x14ac:dyDescent="0.25">
      <c r="A1" s="7" t="s">
        <v>139</v>
      </c>
      <c r="B1">
        <v>225.7</v>
      </c>
      <c r="D1" s="1">
        <f>(B1-B$21+C1)/16</f>
        <v>6.8812499999999996</v>
      </c>
      <c r="E1" s="1">
        <f>D1*5</f>
        <v>34.40625</v>
      </c>
      <c r="F1">
        <v>14.2</v>
      </c>
    </row>
    <row r="2" spans="1:6" x14ac:dyDescent="0.25">
      <c r="A2" t="s">
        <v>140</v>
      </c>
      <c r="B2">
        <v>217.4</v>
      </c>
      <c r="D2" s="1">
        <f>(B2-B$21+C2)/16</f>
        <v>6.3625000000000007</v>
      </c>
      <c r="E2" s="1">
        <f>D2*5</f>
        <v>31.812500000000004</v>
      </c>
      <c r="F2">
        <v>37.6</v>
      </c>
    </row>
    <row r="3" spans="1:6" x14ac:dyDescent="0.25">
      <c r="A3" s="7" t="s">
        <v>141</v>
      </c>
      <c r="B3">
        <v>216.3</v>
      </c>
      <c r="D3" s="1">
        <f>(B3-B$21+C3)/16</f>
        <v>6.2937500000000011</v>
      </c>
      <c r="E3" s="1">
        <f>D3*5</f>
        <v>31.468750000000007</v>
      </c>
      <c r="F3">
        <v>16.399999999999999</v>
      </c>
    </row>
    <row r="4" spans="1:6" x14ac:dyDescent="0.25">
      <c r="A4" s="4" t="s">
        <v>144</v>
      </c>
      <c r="B4">
        <v>178</v>
      </c>
      <c r="D4" s="1">
        <f>(B4-B$21+C4)/16</f>
        <v>3.9000000000000004</v>
      </c>
      <c r="E4" s="1">
        <f>D4*5</f>
        <v>19.5</v>
      </c>
      <c r="F4">
        <v>7.9</v>
      </c>
    </row>
    <row r="5" spans="1:6" x14ac:dyDescent="0.25">
      <c r="A5" s="4" t="s">
        <v>145</v>
      </c>
      <c r="B5">
        <v>177.8</v>
      </c>
      <c r="D5" s="1">
        <f>(B5-B$21+C5)/16</f>
        <v>3.8875000000000011</v>
      </c>
      <c r="E5" s="1">
        <f>D5*5</f>
        <v>19.437500000000007</v>
      </c>
      <c r="F5">
        <v>2.9</v>
      </c>
    </row>
    <row r="6" spans="1:6" x14ac:dyDescent="0.25">
      <c r="A6" s="4" t="s">
        <v>146</v>
      </c>
      <c r="B6">
        <v>164.1</v>
      </c>
      <c r="D6" s="1">
        <f>(B6-B$21+C6)/16</f>
        <v>3.03125</v>
      </c>
      <c r="E6" s="1">
        <f>D6*5</f>
        <v>15.15625</v>
      </c>
      <c r="F6">
        <v>5.4</v>
      </c>
    </row>
    <row r="7" spans="1:6" x14ac:dyDescent="0.25">
      <c r="A7" t="s">
        <v>142</v>
      </c>
      <c r="B7">
        <v>212.8</v>
      </c>
      <c r="C7">
        <v>-50</v>
      </c>
      <c r="D7" s="1">
        <f>(B7-B$21+C7)/16</f>
        <v>2.9500000000000011</v>
      </c>
      <c r="E7" s="1">
        <f>D7*5</f>
        <v>14.750000000000005</v>
      </c>
      <c r="F7">
        <v>18.8</v>
      </c>
    </row>
    <row r="8" spans="1:6" x14ac:dyDescent="0.25">
      <c r="A8" t="s">
        <v>148</v>
      </c>
      <c r="B8">
        <v>155.6</v>
      </c>
      <c r="D8" s="1">
        <f>(B8-B$21+C8)/16</f>
        <v>2.5</v>
      </c>
      <c r="E8" s="1">
        <f>D8*5</f>
        <v>12.5</v>
      </c>
      <c r="F8">
        <v>3.7</v>
      </c>
    </row>
    <row r="9" spans="1:6" x14ac:dyDescent="0.25">
      <c r="A9" t="s">
        <v>149</v>
      </c>
      <c r="B9">
        <v>150.6</v>
      </c>
      <c r="D9" s="1">
        <f>(B9-B$21+C9)/16</f>
        <v>2.1875</v>
      </c>
      <c r="E9" s="1">
        <f>D9*5</f>
        <v>10.9375</v>
      </c>
      <c r="F9">
        <v>2.1</v>
      </c>
    </row>
    <row r="10" spans="1:6" x14ac:dyDescent="0.25">
      <c r="A10" t="s">
        <v>151</v>
      </c>
      <c r="B10">
        <v>148.5</v>
      </c>
      <c r="D10" s="1">
        <f>(B10-B$21+C10)/16</f>
        <v>2.0562500000000004</v>
      </c>
      <c r="E10" s="1">
        <f>D10*5</f>
        <v>10.281250000000002</v>
      </c>
      <c r="F10">
        <v>1.5</v>
      </c>
    </row>
    <row r="11" spans="1:6" x14ac:dyDescent="0.25">
      <c r="A11" t="s">
        <v>152</v>
      </c>
      <c r="B11">
        <v>146.80000000000001</v>
      </c>
      <c r="D11" s="1">
        <f>(B11-B$21+C11)/16</f>
        <v>1.9500000000000011</v>
      </c>
      <c r="E11" s="1">
        <f>D11*5</f>
        <v>9.7500000000000053</v>
      </c>
      <c r="F11">
        <v>2.1</v>
      </c>
    </row>
    <row r="12" spans="1:6" x14ac:dyDescent="0.25">
      <c r="A12" t="s">
        <v>153</v>
      </c>
      <c r="B12">
        <v>140.80000000000001</v>
      </c>
      <c r="D12" s="1">
        <f>(B12-B$21+C12)/16</f>
        <v>1.5750000000000011</v>
      </c>
      <c r="E12" s="1">
        <f>D12*5</f>
        <v>7.8750000000000053</v>
      </c>
      <c r="F12">
        <v>1.7</v>
      </c>
    </row>
    <row r="13" spans="1:6" x14ac:dyDescent="0.25">
      <c r="A13" t="s">
        <v>143</v>
      </c>
      <c r="B13">
        <v>190.4</v>
      </c>
      <c r="C13">
        <v>-50</v>
      </c>
      <c r="D13" s="1">
        <f>(B13-B$21+C13)/16</f>
        <v>1.5500000000000007</v>
      </c>
      <c r="E13" s="1">
        <f>D13*5</f>
        <v>7.7500000000000036</v>
      </c>
      <c r="F13">
        <v>4.5</v>
      </c>
    </row>
    <row r="14" spans="1:6" x14ac:dyDescent="0.25">
      <c r="A14" t="s">
        <v>154</v>
      </c>
      <c r="B14">
        <v>138.69999999999999</v>
      </c>
      <c r="D14" s="1">
        <f>(B14-B$21+C14)/16</f>
        <v>1.4437499999999996</v>
      </c>
      <c r="E14" s="1">
        <f>D14*5</f>
        <v>7.2187499999999982</v>
      </c>
      <c r="F14">
        <v>2.1</v>
      </c>
    </row>
    <row r="15" spans="1:6" x14ac:dyDescent="0.25">
      <c r="A15" t="s">
        <v>156</v>
      </c>
      <c r="B15">
        <v>135.69999999999999</v>
      </c>
      <c r="D15" s="1">
        <f>(B15-B$21+C15)/16</f>
        <v>1.2562499999999996</v>
      </c>
      <c r="E15" s="1">
        <f>D15*5</f>
        <v>6.2812499999999982</v>
      </c>
      <c r="F15">
        <v>1.6</v>
      </c>
    </row>
    <row r="16" spans="1:6" x14ac:dyDescent="0.25">
      <c r="A16" t="s">
        <v>157</v>
      </c>
      <c r="B16">
        <v>134.30000000000001</v>
      </c>
      <c r="D16" s="1">
        <f>(B16-B$21+C16)/16</f>
        <v>1.1687500000000011</v>
      </c>
      <c r="E16" s="1">
        <f>D16*5</f>
        <v>5.8437500000000053</v>
      </c>
      <c r="F16">
        <v>1.6</v>
      </c>
    </row>
    <row r="17" spans="1:6" x14ac:dyDescent="0.25">
      <c r="A17" t="s">
        <v>158</v>
      </c>
      <c r="B17">
        <v>130.9</v>
      </c>
      <c r="D17" s="1">
        <f>(B17-B$21+C17)/16</f>
        <v>0.95625000000000071</v>
      </c>
      <c r="E17" s="1">
        <f>D17*5</f>
        <v>4.7812500000000036</v>
      </c>
      <c r="F17">
        <v>2.1</v>
      </c>
    </row>
    <row r="18" spans="1:6" x14ac:dyDescent="0.25">
      <c r="A18" s="2" t="s">
        <v>159</v>
      </c>
      <c r="B18" s="2">
        <v>130.1</v>
      </c>
      <c r="C18" s="2"/>
      <c r="D18" s="3">
        <f>(B18-B$21+C18)/16</f>
        <v>0.90625</v>
      </c>
      <c r="E18" s="1">
        <f>D18*5</f>
        <v>4.53125</v>
      </c>
      <c r="F18">
        <v>0</v>
      </c>
    </row>
    <row r="19" spans="1:6" x14ac:dyDescent="0.25">
      <c r="A19" t="s">
        <v>160</v>
      </c>
      <c r="B19">
        <v>121.1</v>
      </c>
      <c r="D19" s="1">
        <f>(B19-B$21+C19)/16</f>
        <v>0.34375</v>
      </c>
      <c r="E19" s="1">
        <f>D19*5</f>
        <v>1.71875</v>
      </c>
      <c r="F19">
        <v>1.8</v>
      </c>
    </row>
    <row r="20" spans="1:6" x14ac:dyDescent="0.25">
      <c r="A20" t="s">
        <v>161</v>
      </c>
      <c r="B20">
        <v>120.1</v>
      </c>
      <c r="D20" s="1">
        <f>(B20-B$21+C20)/16</f>
        <v>0.28125</v>
      </c>
      <c r="E20" s="1">
        <f>D20*5</f>
        <v>1.40625</v>
      </c>
      <c r="F20">
        <v>1.7</v>
      </c>
    </row>
    <row r="21" spans="1:6" x14ac:dyDescent="0.25">
      <c r="A21" t="s">
        <v>162</v>
      </c>
      <c r="B21">
        <v>115.6</v>
      </c>
      <c r="D21" s="1">
        <f>(B21-B$21+C21)/16</f>
        <v>0</v>
      </c>
      <c r="E21" s="1">
        <f>D21*5</f>
        <v>0</v>
      </c>
      <c r="F21">
        <v>0</v>
      </c>
    </row>
    <row r="22" spans="1:6" x14ac:dyDescent="0.25">
      <c r="A22" t="s">
        <v>163</v>
      </c>
      <c r="B22">
        <v>110.7</v>
      </c>
      <c r="D22" s="1">
        <f>(B22-B$21+C22)/16</f>
        <v>-0.30624999999999947</v>
      </c>
      <c r="E22" s="1">
        <f>D22*5</f>
        <v>-1.5312499999999973</v>
      </c>
      <c r="F22">
        <v>2.5</v>
      </c>
    </row>
    <row r="23" spans="1:6" x14ac:dyDescent="0.25">
      <c r="A23" t="s">
        <v>164</v>
      </c>
      <c r="B23">
        <v>109.4</v>
      </c>
      <c r="D23" s="1">
        <f>(B23-B$21+C23)/16</f>
        <v>-0.38749999999999929</v>
      </c>
      <c r="E23" s="1">
        <f>D23*5</f>
        <v>-1.9374999999999964</v>
      </c>
      <c r="F23">
        <v>0</v>
      </c>
    </row>
    <row r="24" spans="1:6" x14ac:dyDescent="0.25">
      <c r="A24" t="s">
        <v>147</v>
      </c>
      <c r="B24">
        <v>156</v>
      </c>
      <c r="C24">
        <v>-50</v>
      </c>
      <c r="D24" s="1">
        <f>(B24-B$21+C24)/16</f>
        <v>-0.59999999999999964</v>
      </c>
      <c r="E24" s="1">
        <f>D24*5</f>
        <v>-2.9999999999999982</v>
      </c>
      <c r="F24">
        <v>1.3</v>
      </c>
    </row>
    <row r="25" spans="1:6" x14ac:dyDescent="0.25">
      <c r="A25" t="s">
        <v>165</v>
      </c>
      <c r="B25">
        <v>103.9</v>
      </c>
      <c r="D25" s="1">
        <f>(B25-B$21+C25)/16</f>
        <v>-0.73124999999999929</v>
      </c>
      <c r="E25" s="1">
        <f>D25*5</f>
        <v>-3.6562499999999964</v>
      </c>
      <c r="F25">
        <v>0</v>
      </c>
    </row>
    <row r="26" spans="1:6" x14ac:dyDescent="0.25">
      <c r="A26" t="s">
        <v>150</v>
      </c>
      <c r="B26">
        <v>149.9</v>
      </c>
      <c r="C26">
        <v>-50</v>
      </c>
      <c r="D26" s="1">
        <f>(B26-B$21+C26)/16</f>
        <v>-0.98124999999999929</v>
      </c>
      <c r="E26" s="1">
        <f>D26*5</f>
        <v>-4.9062499999999964</v>
      </c>
      <c r="F26">
        <v>3.7</v>
      </c>
    </row>
    <row r="27" spans="1:6" x14ac:dyDescent="0.25">
      <c r="A27" t="s">
        <v>166</v>
      </c>
      <c r="B27">
        <v>99.6</v>
      </c>
      <c r="D27" s="1">
        <f>(B27-B$21+C27)/16</f>
        <v>-1</v>
      </c>
      <c r="E27" s="1">
        <f>D27*5</f>
        <v>-5</v>
      </c>
      <c r="F27">
        <v>0</v>
      </c>
    </row>
    <row r="28" spans="1:6" x14ac:dyDescent="0.25">
      <c r="A28" t="s">
        <v>167</v>
      </c>
      <c r="B28">
        <v>97</v>
      </c>
      <c r="D28" s="1">
        <f>(B28-B$21+C28)/16</f>
        <v>-1.1624999999999996</v>
      </c>
      <c r="E28" s="1">
        <f>D28*5</f>
        <v>-5.8124999999999982</v>
      </c>
      <c r="F28">
        <v>0</v>
      </c>
    </row>
    <row r="29" spans="1:6" x14ac:dyDescent="0.25">
      <c r="A29" t="s">
        <v>168</v>
      </c>
      <c r="B29">
        <v>96</v>
      </c>
      <c r="D29" s="1">
        <f>(B29-B$21+C29)/16</f>
        <v>-1.2249999999999996</v>
      </c>
      <c r="E29" s="1">
        <f>D29*5</f>
        <v>-6.1249999999999982</v>
      </c>
      <c r="F29">
        <v>0</v>
      </c>
    </row>
    <row r="30" spans="1:6" x14ac:dyDescent="0.25">
      <c r="A30" t="s">
        <v>169</v>
      </c>
      <c r="B30">
        <v>90.2</v>
      </c>
      <c r="D30" s="1">
        <f>(B30-B$21+C30)/16</f>
        <v>-1.5874999999999995</v>
      </c>
      <c r="E30" s="1">
        <f>D30*5</f>
        <v>-7.9374999999999973</v>
      </c>
      <c r="F30">
        <v>0</v>
      </c>
    </row>
    <row r="31" spans="1:6" x14ac:dyDescent="0.25">
      <c r="A31" t="s">
        <v>155</v>
      </c>
      <c r="B31">
        <v>136.30000000000001</v>
      </c>
      <c r="C31">
        <v>-50</v>
      </c>
      <c r="D31" s="1">
        <f>(B31-B$21+C31)/16</f>
        <v>-1.8312499999999989</v>
      </c>
      <c r="E31" s="1">
        <f>D31*5</f>
        <v>-9.1562499999999947</v>
      </c>
      <c r="F31">
        <v>0</v>
      </c>
    </row>
    <row r="32" spans="1:6" x14ac:dyDescent="0.25">
      <c r="A32" t="s">
        <v>171</v>
      </c>
      <c r="B32">
        <v>70.7</v>
      </c>
      <c r="D32" s="1">
        <f>(B32-B$21+C32)/16</f>
        <v>-2.8062499999999995</v>
      </c>
      <c r="E32" s="1">
        <f>D32*5</f>
        <v>-14.031249999999996</v>
      </c>
      <c r="F32">
        <v>0</v>
      </c>
    </row>
    <row r="33" spans="1:6" x14ac:dyDescent="0.25">
      <c r="A33" t="s">
        <v>172</v>
      </c>
      <c r="B33">
        <v>67</v>
      </c>
      <c r="D33" s="1">
        <f>(B33-B$21+C33)/16</f>
        <v>-3.0374999999999996</v>
      </c>
      <c r="E33" s="1">
        <f>D33*5</f>
        <v>-15.187499999999998</v>
      </c>
      <c r="F33">
        <v>0</v>
      </c>
    </row>
    <row r="34" spans="1:6" x14ac:dyDescent="0.25">
      <c r="A34" t="s">
        <v>173</v>
      </c>
      <c r="B34">
        <v>63.1</v>
      </c>
      <c r="D34" s="1">
        <f>(B34-B$21+C34)/16</f>
        <v>-3.2812499999999996</v>
      </c>
      <c r="E34" s="1">
        <f>D34*5</f>
        <v>-16.406249999999996</v>
      </c>
      <c r="F34">
        <v>0</v>
      </c>
    </row>
    <row r="35" spans="1:6" x14ac:dyDescent="0.25">
      <c r="A35" t="s">
        <v>174</v>
      </c>
      <c r="B35">
        <v>60.5</v>
      </c>
      <c r="D35" s="1">
        <f>(B35-B$21+C35)/16</f>
        <v>-3.4437499999999996</v>
      </c>
      <c r="E35" s="1">
        <f>D35*5</f>
        <v>-17.21875</v>
      </c>
      <c r="F35">
        <v>0</v>
      </c>
    </row>
    <row r="36" spans="1:6" x14ac:dyDescent="0.25">
      <c r="A36" t="s">
        <v>175</v>
      </c>
      <c r="B36">
        <v>58</v>
      </c>
      <c r="D36" s="1">
        <f>(B36-B$21+C36)/16</f>
        <v>-3.5999999999999996</v>
      </c>
      <c r="E36" s="1">
        <f>D36*5</f>
        <v>-18</v>
      </c>
      <c r="F36">
        <v>0</v>
      </c>
    </row>
    <row r="37" spans="1:6" x14ac:dyDescent="0.25">
      <c r="A37" t="s">
        <v>170</v>
      </c>
      <c r="B37">
        <v>88.6</v>
      </c>
      <c r="C37">
        <v>-50</v>
      </c>
      <c r="D37" s="1">
        <f>(B37-B$21+C37)/16</f>
        <v>-4.8125</v>
      </c>
      <c r="E37" s="1">
        <f>D37*5</f>
        <v>-24.0625</v>
      </c>
      <c r="F37">
        <v>0</v>
      </c>
    </row>
  </sheetData>
  <sortState ref="A1:E37">
    <sortCondition descending="1" ref="E3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9" sqref="I19"/>
    </sheetView>
  </sheetViews>
  <sheetFormatPr defaultRowHeight="15" x14ac:dyDescent="0.25"/>
  <cols>
    <col min="1" max="1" width="18.42578125" customWidth="1"/>
    <col min="4" max="4" width="9.140625" style="1"/>
  </cols>
  <sheetData>
    <row r="1" spans="1:5" x14ac:dyDescent="0.25">
      <c r="A1" t="s">
        <v>176</v>
      </c>
      <c r="B1">
        <v>148.69999999999999</v>
      </c>
      <c r="D1" s="1">
        <f>(B1-B$15+C1)/16</f>
        <v>1.5687499999999996</v>
      </c>
      <c r="E1" s="1">
        <f>D1*5</f>
        <v>7.8437499999999982</v>
      </c>
    </row>
    <row r="2" spans="1:5" x14ac:dyDescent="0.25">
      <c r="A2" t="s">
        <v>177</v>
      </c>
      <c r="B2">
        <v>145</v>
      </c>
      <c r="D2" s="1">
        <f>(B2-B$15+C2)/16</f>
        <v>1.3375000000000004</v>
      </c>
      <c r="E2" s="1">
        <f>D2*5</f>
        <v>6.6875000000000018</v>
      </c>
    </row>
    <row r="3" spans="1:5" x14ac:dyDescent="0.25">
      <c r="A3" t="s">
        <v>178</v>
      </c>
      <c r="B3">
        <v>137.80000000000001</v>
      </c>
      <c r="D3" s="1">
        <f>(B3-B$15+C3)/16</f>
        <v>0.88750000000000107</v>
      </c>
      <c r="E3" s="1">
        <f>D3*5</f>
        <v>4.4375000000000053</v>
      </c>
    </row>
    <row r="4" spans="1:5" x14ac:dyDescent="0.25">
      <c r="A4" t="s">
        <v>179</v>
      </c>
      <c r="B4">
        <v>136.9</v>
      </c>
      <c r="D4" s="1">
        <f>(B4-B$15+C4)/16</f>
        <v>0.83125000000000071</v>
      </c>
      <c r="E4" s="1">
        <f>D4*5</f>
        <v>4.1562500000000036</v>
      </c>
    </row>
    <row r="5" spans="1:5" x14ac:dyDescent="0.25">
      <c r="A5" t="s">
        <v>180</v>
      </c>
      <c r="B5">
        <v>134.30000000000001</v>
      </c>
      <c r="D5" s="1">
        <f>(B5-B$15+C5)/16</f>
        <v>0.66875000000000107</v>
      </c>
      <c r="E5" s="1">
        <f>D5*5</f>
        <v>3.3437500000000053</v>
      </c>
    </row>
    <row r="6" spans="1:5" x14ac:dyDescent="0.25">
      <c r="A6" t="s">
        <v>181</v>
      </c>
      <c r="B6">
        <v>132.9</v>
      </c>
      <c r="D6" s="1">
        <f>(B6-B$15+C6)/16</f>
        <v>0.58125000000000071</v>
      </c>
      <c r="E6" s="1">
        <f>D6*5</f>
        <v>2.9062500000000036</v>
      </c>
    </row>
    <row r="7" spans="1:5" x14ac:dyDescent="0.25">
      <c r="A7" t="s">
        <v>182</v>
      </c>
      <c r="B7">
        <v>132.19999999999999</v>
      </c>
      <c r="D7" s="1">
        <f>(B7-B$15+C7)/16</f>
        <v>0.53749999999999964</v>
      </c>
      <c r="E7" s="1">
        <f>D7*5</f>
        <v>2.6874999999999982</v>
      </c>
    </row>
    <row r="8" spans="1:5" x14ac:dyDescent="0.25">
      <c r="A8" t="s">
        <v>183</v>
      </c>
      <c r="B8">
        <v>130.80000000000001</v>
      </c>
      <c r="D8" s="1">
        <f>(B8-B$15+C8)/16</f>
        <v>0.45000000000000107</v>
      </c>
      <c r="E8" s="1">
        <f>D8*5</f>
        <v>2.2500000000000053</v>
      </c>
    </row>
    <row r="9" spans="1:5" x14ac:dyDescent="0.25">
      <c r="A9" t="s">
        <v>184</v>
      </c>
      <c r="B9">
        <v>129.69999999999999</v>
      </c>
      <c r="D9" s="1">
        <f>(B9-B$15+C9)/16</f>
        <v>0.38124999999999964</v>
      </c>
      <c r="E9" s="1">
        <f>D9*5</f>
        <v>1.9062499999999982</v>
      </c>
    </row>
    <row r="10" spans="1:5" x14ac:dyDescent="0.25">
      <c r="A10" t="s">
        <v>185</v>
      </c>
      <c r="B10">
        <v>128.6</v>
      </c>
      <c r="D10" s="1">
        <f>(B10-B$15+C10)/16</f>
        <v>0.3125</v>
      </c>
      <c r="E10" s="1">
        <f>D10*5</f>
        <v>1.5625</v>
      </c>
    </row>
    <row r="11" spans="1:5" x14ac:dyDescent="0.25">
      <c r="A11" t="s">
        <v>186</v>
      </c>
      <c r="B11">
        <v>125.7</v>
      </c>
      <c r="D11" s="1">
        <f>(B11-B$15+C11)/16</f>
        <v>0.13125000000000053</v>
      </c>
      <c r="E11" s="1">
        <f>D11*5</f>
        <v>0.65625000000000266</v>
      </c>
    </row>
    <row r="12" spans="1:5" x14ac:dyDescent="0.25">
      <c r="A12" t="s">
        <v>187</v>
      </c>
      <c r="B12">
        <v>124.7</v>
      </c>
      <c r="D12" s="1">
        <f>(B12-B$15+C12)/16</f>
        <v>6.8750000000000533E-2</v>
      </c>
      <c r="E12" s="1">
        <f>D12*5</f>
        <v>0.34375000000000266</v>
      </c>
    </row>
    <row r="13" spans="1:5" x14ac:dyDescent="0.25">
      <c r="A13" t="s">
        <v>188</v>
      </c>
      <c r="B13">
        <v>124.5</v>
      </c>
      <c r="D13" s="1">
        <f>(B13-B$15+C13)/16</f>
        <v>5.6250000000000355E-2</v>
      </c>
      <c r="E13" s="1">
        <f>D13*5</f>
        <v>0.28125000000000178</v>
      </c>
    </row>
    <row r="14" spans="1:5" x14ac:dyDescent="0.25">
      <c r="A14" t="s">
        <v>189</v>
      </c>
      <c r="B14">
        <v>124.2</v>
      </c>
      <c r="D14" s="1">
        <f>(B14-B$15+C14)/16</f>
        <v>3.7500000000000533E-2</v>
      </c>
      <c r="E14" s="1">
        <f>D14*5</f>
        <v>0.18750000000000266</v>
      </c>
    </row>
    <row r="15" spans="1:5" x14ac:dyDescent="0.25">
      <c r="A15" s="2" t="s">
        <v>190</v>
      </c>
      <c r="B15" s="2">
        <v>123.6</v>
      </c>
      <c r="C15" s="2"/>
      <c r="D15" s="3">
        <f>(B15-B$15+C15)/16</f>
        <v>0</v>
      </c>
      <c r="E15" s="1">
        <f>D15*5</f>
        <v>0</v>
      </c>
    </row>
    <row r="16" spans="1:5" x14ac:dyDescent="0.25">
      <c r="A16" t="s">
        <v>191</v>
      </c>
      <c r="B16">
        <v>123.4</v>
      </c>
      <c r="D16" s="1">
        <f>(B16-B$15+C16)/16</f>
        <v>-1.2499999999999289E-2</v>
      </c>
      <c r="E16" s="1">
        <f>D16*5</f>
        <v>-6.2499999999996447E-2</v>
      </c>
    </row>
    <row r="17" spans="1:5" x14ac:dyDescent="0.25">
      <c r="A17" t="s">
        <v>192</v>
      </c>
      <c r="B17">
        <v>123.4</v>
      </c>
      <c r="D17" s="1">
        <f>(B17-B$15+C17)/16</f>
        <v>-1.2499999999999289E-2</v>
      </c>
      <c r="E17" s="1">
        <f>D17*5</f>
        <v>-6.2499999999996447E-2</v>
      </c>
    </row>
    <row r="18" spans="1:5" x14ac:dyDescent="0.25">
      <c r="A18" t="s">
        <v>193</v>
      </c>
      <c r="B18">
        <v>123.4</v>
      </c>
      <c r="D18" s="1">
        <f>(B18-B$15+C18)/16</f>
        <v>-1.2499999999999289E-2</v>
      </c>
      <c r="E18" s="1">
        <f>D18*5</f>
        <v>-6.2499999999996447E-2</v>
      </c>
    </row>
    <row r="19" spans="1:5" x14ac:dyDescent="0.25">
      <c r="A19" t="s">
        <v>194</v>
      </c>
      <c r="B19">
        <v>123</v>
      </c>
      <c r="D19" s="1">
        <f>(B19-B$15+C19)/16</f>
        <v>-3.7499999999999645E-2</v>
      </c>
      <c r="E19" s="1">
        <f>D19*5</f>
        <v>-0.18749999999999822</v>
      </c>
    </row>
    <row r="20" spans="1:5" x14ac:dyDescent="0.25">
      <c r="A20" t="s">
        <v>195</v>
      </c>
      <c r="B20">
        <v>122.9</v>
      </c>
      <c r="D20" s="1">
        <f>(B20-B$15+C20)/16</f>
        <v>-4.3749999999999289E-2</v>
      </c>
      <c r="E20" s="1">
        <f>D20*5</f>
        <v>-0.21874999999999645</v>
      </c>
    </row>
    <row r="21" spans="1:5" x14ac:dyDescent="0.25">
      <c r="A21" t="s">
        <v>196</v>
      </c>
      <c r="B21">
        <v>121</v>
      </c>
      <c r="D21" s="1">
        <f>(B21-B$15+C21)/16</f>
        <v>-0.16249999999999964</v>
      </c>
      <c r="E21" s="1">
        <f>D21*5</f>
        <v>-0.81249999999999822</v>
      </c>
    </row>
    <row r="22" spans="1:5" x14ac:dyDescent="0.25">
      <c r="A22" t="s">
        <v>197</v>
      </c>
      <c r="B22">
        <v>118.9</v>
      </c>
      <c r="D22" s="1">
        <f>(B22-B$15+C22)/16</f>
        <v>-0.29374999999999929</v>
      </c>
      <c r="E22" s="1">
        <f>D22*5</f>
        <v>-1.4687499999999964</v>
      </c>
    </row>
    <row r="23" spans="1:5" x14ac:dyDescent="0.25">
      <c r="A23" t="s">
        <v>198</v>
      </c>
      <c r="B23">
        <v>117</v>
      </c>
      <c r="D23" s="1">
        <f>(B23-B$15+C23)/16</f>
        <v>-0.41249999999999964</v>
      </c>
      <c r="E23" s="1">
        <f>D23*5</f>
        <v>-2.0624999999999982</v>
      </c>
    </row>
    <row r="24" spans="1:5" x14ac:dyDescent="0.25">
      <c r="A24" t="s">
        <v>199</v>
      </c>
      <c r="B24">
        <v>115.3</v>
      </c>
      <c r="D24" s="1">
        <f>(B24-B$15+C24)/16</f>
        <v>-0.51874999999999982</v>
      </c>
      <c r="E24" s="1">
        <f>D24*5</f>
        <v>-2.5937499999999991</v>
      </c>
    </row>
  </sheetData>
  <sortState ref="D1:E24">
    <sortCondition descending="1" ref="E2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I20" sqref="I20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200</v>
      </c>
      <c r="B1">
        <v>110.5</v>
      </c>
      <c r="D1" s="1">
        <f>(B1-B$15+C1)/16</f>
        <v>1.1437499999999998</v>
      </c>
      <c r="E1" s="1">
        <f>5*D1</f>
        <v>5.7187499999999991</v>
      </c>
    </row>
    <row r="2" spans="1:5" x14ac:dyDescent="0.25">
      <c r="A2" t="s">
        <v>201</v>
      </c>
      <c r="B2">
        <v>109.1</v>
      </c>
      <c r="D2" s="1">
        <f t="shared" ref="D2:D25" si="0">(B2-B$15+C2)/16</f>
        <v>1.0562499999999995</v>
      </c>
      <c r="E2" s="1">
        <f t="shared" ref="E2:E25" si="1">5*D2</f>
        <v>5.2812499999999973</v>
      </c>
    </row>
    <row r="3" spans="1:5" x14ac:dyDescent="0.25">
      <c r="A3" t="s">
        <v>202</v>
      </c>
      <c r="B3">
        <v>106.9</v>
      </c>
      <c r="D3" s="1">
        <f t="shared" si="0"/>
        <v>0.91875000000000018</v>
      </c>
      <c r="E3" s="1">
        <f t="shared" si="1"/>
        <v>4.5937500000000009</v>
      </c>
    </row>
    <row r="4" spans="1:5" x14ac:dyDescent="0.25">
      <c r="A4" t="s">
        <v>203</v>
      </c>
      <c r="B4">
        <v>105.8</v>
      </c>
      <c r="D4" s="1">
        <f t="shared" si="0"/>
        <v>0.84999999999999964</v>
      </c>
      <c r="E4" s="1">
        <f t="shared" si="1"/>
        <v>4.2499999999999982</v>
      </c>
    </row>
    <row r="5" spans="1:5" x14ac:dyDescent="0.25">
      <c r="A5" t="s">
        <v>204</v>
      </c>
      <c r="B5">
        <v>105.3</v>
      </c>
      <c r="D5" s="1">
        <f t="shared" si="0"/>
        <v>0.81874999999999964</v>
      </c>
      <c r="E5" s="1">
        <f t="shared" si="1"/>
        <v>4.0937499999999982</v>
      </c>
    </row>
    <row r="6" spans="1:5" x14ac:dyDescent="0.25">
      <c r="A6" t="s">
        <v>205</v>
      </c>
      <c r="B6">
        <v>104.8</v>
      </c>
      <c r="D6" s="1">
        <f t="shared" si="0"/>
        <v>0.78749999999999964</v>
      </c>
      <c r="E6" s="1">
        <f t="shared" si="1"/>
        <v>3.9374999999999982</v>
      </c>
    </row>
    <row r="7" spans="1:5" x14ac:dyDescent="0.25">
      <c r="A7" t="s">
        <v>206</v>
      </c>
      <c r="B7">
        <v>103.3</v>
      </c>
      <c r="D7" s="1">
        <f t="shared" si="0"/>
        <v>0.69374999999999964</v>
      </c>
      <c r="E7" s="1">
        <f t="shared" si="1"/>
        <v>3.4687499999999982</v>
      </c>
    </row>
    <row r="8" spans="1:5" x14ac:dyDescent="0.25">
      <c r="A8" t="s">
        <v>207</v>
      </c>
      <c r="B8">
        <v>103</v>
      </c>
      <c r="D8" s="1">
        <f t="shared" si="0"/>
        <v>0.67499999999999982</v>
      </c>
      <c r="E8" s="1">
        <f t="shared" si="1"/>
        <v>3.3749999999999991</v>
      </c>
    </row>
    <row r="9" spans="1:5" x14ac:dyDescent="0.25">
      <c r="A9" t="s">
        <v>208</v>
      </c>
      <c r="B9">
        <v>101.6</v>
      </c>
      <c r="D9" s="1">
        <f t="shared" si="0"/>
        <v>0.58749999999999947</v>
      </c>
      <c r="E9" s="1">
        <f t="shared" si="1"/>
        <v>2.9374999999999973</v>
      </c>
    </row>
    <row r="10" spans="1:5" x14ac:dyDescent="0.25">
      <c r="A10" t="s">
        <v>209</v>
      </c>
      <c r="B10">
        <v>101.4</v>
      </c>
      <c r="D10" s="1">
        <f t="shared" si="0"/>
        <v>0.57500000000000018</v>
      </c>
      <c r="E10" s="1">
        <f t="shared" si="1"/>
        <v>2.8750000000000009</v>
      </c>
    </row>
    <row r="11" spans="1:5" x14ac:dyDescent="0.25">
      <c r="A11" t="s">
        <v>210</v>
      </c>
      <c r="B11">
        <v>101</v>
      </c>
      <c r="D11" s="1">
        <f t="shared" si="0"/>
        <v>0.54999999999999982</v>
      </c>
      <c r="E11" s="1">
        <f t="shared" si="1"/>
        <v>2.7499999999999991</v>
      </c>
    </row>
    <row r="12" spans="1:5" x14ac:dyDescent="0.25">
      <c r="A12" t="s">
        <v>211</v>
      </c>
      <c r="B12">
        <v>95</v>
      </c>
      <c r="D12" s="1">
        <f t="shared" si="0"/>
        <v>0.17499999999999982</v>
      </c>
      <c r="E12" s="1">
        <f t="shared" si="1"/>
        <v>0.87499999999999911</v>
      </c>
    </row>
    <row r="13" spans="1:5" x14ac:dyDescent="0.25">
      <c r="A13" t="s">
        <v>212</v>
      </c>
      <c r="B13">
        <v>94.1</v>
      </c>
      <c r="D13" s="1">
        <f t="shared" si="0"/>
        <v>0.11874999999999947</v>
      </c>
      <c r="E13" s="1">
        <f t="shared" si="1"/>
        <v>0.59374999999999734</v>
      </c>
    </row>
    <row r="14" spans="1:5" x14ac:dyDescent="0.25">
      <c r="A14" t="s">
        <v>213</v>
      </c>
      <c r="B14">
        <v>94</v>
      </c>
      <c r="D14" s="1">
        <f t="shared" si="0"/>
        <v>0.11249999999999982</v>
      </c>
      <c r="E14" s="1">
        <f t="shared" si="1"/>
        <v>0.56249999999999911</v>
      </c>
    </row>
    <row r="15" spans="1:5" x14ac:dyDescent="0.25">
      <c r="A15" s="2" t="s">
        <v>214</v>
      </c>
      <c r="B15" s="2">
        <v>92.2</v>
      </c>
      <c r="C15" s="2"/>
      <c r="D15" s="3">
        <f t="shared" si="0"/>
        <v>0</v>
      </c>
      <c r="E15" s="1">
        <f t="shared" si="1"/>
        <v>0</v>
      </c>
    </row>
    <row r="16" spans="1:5" x14ac:dyDescent="0.25">
      <c r="A16" t="s">
        <v>215</v>
      </c>
      <c r="B16">
        <v>90.5</v>
      </c>
      <c r="D16" s="1">
        <f t="shared" si="0"/>
        <v>-0.10625000000000018</v>
      </c>
      <c r="E16" s="1">
        <f t="shared" si="1"/>
        <v>-0.53125000000000089</v>
      </c>
    </row>
    <row r="17" spans="1:5" x14ac:dyDescent="0.25">
      <c r="A17" t="s">
        <v>216</v>
      </c>
      <c r="B17">
        <v>90.2</v>
      </c>
      <c r="D17" s="1">
        <f t="shared" si="0"/>
        <v>-0.125</v>
      </c>
      <c r="E17" s="1">
        <f t="shared" si="1"/>
        <v>-0.625</v>
      </c>
    </row>
    <row r="18" spans="1:5" x14ac:dyDescent="0.25">
      <c r="A18" t="s">
        <v>217</v>
      </c>
      <c r="B18">
        <v>89.9</v>
      </c>
      <c r="D18" s="1">
        <f t="shared" si="0"/>
        <v>-0.14374999999999982</v>
      </c>
      <c r="E18" s="1">
        <f t="shared" si="1"/>
        <v>-0.71874999999999911</v>
      </c>
    </row>
    <row r="19" spans="1:5" x14ac:dyDescent="0.25">
      <c r="A19" t="s">
        <v>218</v>
      </c>
      <c r="B19">
        <v>89.7</v>
      </c>
      <c r="D19" s="1">
        <f t="shared" si="0"/>
        <v>-0.15625</v>
      </c>
      <c r="E19" s="1">
        <f t="shared" si="1"/>
        <v>-0.78125</v>
      </c>
    </row>
    <row r="20" spans="1:5" x14ac:dyDescent="0.25">
      <c r="A20" t="s">
        <v>219</v>
      </c>
      <c r="B20">
        <v>89.6</v>
      </c>
      <c r="D20" s="1">
        <f t="shared" si="0"/>
        <v>-0.16250000000000053</v>
      </c>
      <c r="E20" s="1">
        <f t="shared" si="1"/>
        <v>-0.81250000000000266</v>
      </c>
    </row>
    <row r="21" spans="1:5" x14ac:dyDescent="0.25">
      <c r="A21" t="s">
        <v>220</v>
      </c>
      <c r="B21">
        <v>88.3</v>
      </c>
      <c r="D21" s="1">
        <f t="shared" si="0"/>
        <v>-0.24375000000000036</v>
      </c>
      <c r="E21" s="1">
        <f t="shared" si="1"/>
        <v>-1.2187500000000018</v>
      </c>
    </row>
    <row r="22" spans="1:5" x14ac:dyDescent="0.25">
      <c r="A22" t="s">
        <v>221</v>
      </c>
      <c r="B22">
        <v>87.9</v>
      </c>
      <c r="D22" s="1">
        <f t="shared" si="0"/>
        <v>-0.26874999999999982</v>
      </c>
      <c r="E22" s="1">
        <f t="shared" si="1"/>
        <v>-1.3437499999999991</v>
      </c>
    </row>
    <row r="23" spans="1:5" x14ac:dyDescent="0.25">
      <c r="A23" t="s">
        <v>222</v>
      </c>
      <c r="B23">
        <v>87.8</v>
      </c>
      <c r="D23" s="1">
        <f t="shared" si="0"/>
        <v>-0.27500000000000036</v>
      </c>
      <c r="E23" s="1">
        <f t="shared" si="1"/>
        <v>-1.3750000000000018</v>
      </c>
    </row>
    <row r="24" spans="1:5" x14ac:dyDescent="0.25">
      <c r="A24" t="s">
        <v>223</v>
      </c>
      <c r="B24">
        <v>87.4</v>
      </c>
      <c r="D24" s="1">
        <f t="shared" si="0"/>
        <v>-0.29999999999999982</v>
      </c>
      <c r="E24" s="1">
        <f t="shared" si="1"/>
        <v>-1.4999999999999991</v>
      </c>
    </row>
    <row r="25" spans="1:5" x14ac:dyDescent="0.25">
      <c r="A25" t="s">
        <v>224</v>
      </c>
      <c r="B25">
        <v>86.2</v>
      </c>
      <c r="D25" s="1">
        <f t="shared" si="0"/>
        <v>-0.375</v>
      </c>
      <c r="E25" s="1">
        <f t="shared" si="1"/>
        <v>-1.875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MinScore</vt:lpstr>
      <vt:lpstr>All</vt:lpstr>
      <vt:lpstr>QBs</vt:lpstr>
      <vt:lpstr>RBs</vt:lpstr>
      <vt:lpstr>WRs</vt:lpstr>
      <vt:lpstr>TEs</vt:lpstr>
      <vt:lpstr>Ks</vt:lpstr>
      <vt:lpstr>DEFs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Kinnison</dc:creator>
  <cp:lastModifiedBy>Matt Kinnison</cp:lastModifiedBy>
  <dcterms:created xsi:type="dcterms:W3CDTF">2017-08-30T20:01:35Z</dcterms:created>
  <dcterms:modified xsi:type="dcterms:W3CDTF">2017-08-31T01:58:55Z</dcterms:modified>
</cp:coreProperties>
</file>