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\Documents\"/>
    </mc:Choice>
  </mc:AlternateContent>
  <xr:revisionPtr revIDLastSave="0" documentId="13_ncr:1_{AF989D76-06B5-42CD-BC25-AA4B82D48221}" xr6:coauthVersionLast="45" xr6:coauthVersionMax="45" xr10:uidLastSave="{00000000-0000-0000-0000-000000000000}"/>
  <bookViews>
    <workbookView xWindow="-108" yWindow="-108" windowWidth="23256" windowHeight="13176" activeTab="2" xr2:uid="{00000000-000D-0000-FFFF-FFFF00000000}"/>
  </bookViews>
  <sheets>
    <sheet name="Sub-Category_Stats" sheetId="3" r:id="rId1"/>
    <sheet name="Category_Stats" sheetId="2" r:id="rId2"/>
    <sheet name="LaunchDateOutcomes" sheetId="4" r:id="rId3"/>
    <sheet name="Sheet1" sheetId="1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<sst xmlns="http://schemas.openxmlformats.org/spreadsheetml/2006/main" count="24798" uniqueCount="8382">
  <si>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</si>
  <si>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</si>
  <si>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</si>
  <si>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</si>
  <si>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</si>
  <si>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</si>
  <si>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</si>
  <si>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</si>
  <si>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</si>
  <si>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</si>
  <si>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</si>
  <si>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</si>
  <si>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</si>
  <si>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</si>
  <si>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</si>
  <si>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</si>
  <si>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</si>
  <si>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</si>
  <si>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</si>
  <si>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</si>
  <si>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</si>
  <si>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</si>
  <si>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</si>
  <si>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</si>
  <si>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</si>
  <si>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</si>
  <si>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</si>
  <si>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</si>
  <si>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</si>
  <si>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</si>
  <si>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</si>
  <si>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</si>
  <si>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</si>
  <si>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</si>
  <si>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</si>
  <si>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</si>
  <si>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</si>
  <si>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</si>
  <si>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</si>
  <si>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</si>
  <si>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</si>
  <si>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</si>
  <si>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</si>
  <si>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</si>
  <si>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</si>
  <si>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</si>
  <si>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</si>
  <si>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</si>
  <si>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</si>
  <si>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</si>
  <si>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</si>
  <si>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</si>
  <si>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</si>
  <si>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</si>
  <si>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</si>
  <si>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</si>
  <si>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</si>
  <si>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</si>
  <si>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</si>
  <si>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</si>
  <si>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</si>
  <si>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</si>
  <si>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</si>
  <si>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</si>
  <si>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</si>
  <si>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</si>
  <si>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</si>
  <si>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</si>
  <si>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</si>
  <si>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</si>
  <si>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</si>
  <si>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</si>
  <si>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</si>
  <si>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</si>
  <si>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</si>
  <si>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</si>
  <si>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</si>
  <si>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</si>
  <si>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</si>
  <si>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</si>
  <si>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</si>
  <si>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</si>
  <si>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</si>
  <si>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</si>
  <si>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</si>
  <si>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</si>
  <si>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</si>
  <si>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</si>
  <si>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</si>
  <si>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</si>
  <si>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</si>
  <si>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</si>
  <si>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</si>
  <si>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</si>
  <si>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</si>
  <si>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</si>
  <si>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</si>
  <si>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</si>
  <si>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</si>
  <si>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</si>
  <si>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</si>
  <si>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</si>
  <si>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</si>
  <si>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</si>
  <si>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</si>
  <si>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</si>
  <si>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</si>
  <si>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</si>
  <si>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</si>
  <si>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</si>
  <si>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</si>
  <si>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</si>
  <si>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</si>
  <si>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</si>
  <si>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</si>
  <si>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</si>
  <si>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</si>
  <si>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</si>
  <si>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</si>
  <si>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</si>
  <si>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</si>
  <si>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</si>
  <si>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</si>
  <si>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</si>
  <si>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</si>
  <si>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</si>
  <si>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</si>
  <si>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</si>
  <si>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</si>
  <si>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</si>
  <si>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</si>
  <si>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</si>
  <si>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</si>
  <si>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</si>
  <si>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</si>
  <si>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</si>
  <si>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</si>
  <si>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</si>
  <si>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</si>
  <si>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</si>
  <si>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</si>
  <si>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</si>
  <si>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</si>
  <si>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</si>
  <si>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</si>
  <si>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</si>
  <si>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</si>
  <si>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</si>
  <si>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</si>
  <si>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</si>
  <si>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</si>
  <si>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</si>
  <si>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</si>
  <si>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</si>
  <si>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</si>
  <si>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</si>
  <si>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</si>
  <si>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</si>
  <si>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</si>
  <si>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</si>
  <si>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</si>
  <si>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</si>
  <si>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</si>
  <si>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</si>
  <si>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</si>
  <si>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</si>
  <si>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</si>
  <si>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</si>
  <si>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</si>
  <si>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</si>
  <si>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</si>
  <si>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</si>
  <si>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</si>
  <si>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</si>
  <si>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</si>
  <si>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</si>
  <si>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</si>
  <si>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</si>
  <si>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</si>
  <si>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</si>
  <si>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</si>
  <si>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</si>
  <si>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</si>
  <si>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</si>
  <si>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</si>
  <si>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</si>
  <si>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</si>
  <si>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</si>
  <si>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</si>
  <si>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</si>
  <si>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</si>
  <si>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</si>
  <si>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</si>
  <si>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</si>
  <si>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</si>
  <si>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</si>
  <si>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</si>
  <si>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</si>
  <si>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</si>
  <si>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</si>
  <si>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</si>
  <si>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</si>
  <si>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</si>
  <si>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</si>
  <si>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</si>
  <si>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</si>
  <si>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</si>
  <si>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</si>
  <si>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</si>
  <si>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</si>
  <si>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</si>
  <si>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</si>
  <si>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</si>
  <si>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</si>
  <si>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</si>
  <si>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</si>
  <si>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</si>
  <si>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</si>
  <si>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</si>
  <si>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</si>
  <si>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</si>
  <si>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</si>
  <si>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</si>
  <si>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</si>
  <si>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</si>
  <si>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</si>
  <si>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</si>
  <si>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</si>
  <si>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</si>
  <si>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</si>
  <si>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</si>
  <si>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</si>
  <si>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</si>
  <si>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</si>
  <si>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</si>
  <si>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</si>
  <si>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</si>
  <si>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</si>
  <si>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</si>
  <si>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</si>
  <si>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</si>
  <si>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</si>
  <si>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</si>
  <si>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</si>
  <si>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</si>
  <si>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</si>
  <si>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</si>
  <si>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</si>
  <si>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</si>
  <si>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</si>
  <si>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</si>
  <si>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</si>
  <si>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</si>
  <si>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</si>
  <si>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</si>
  <si>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</si>
  <si>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</si>
  <si>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</si>
  <si>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</si>
  <si>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</si>
  <si>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</si>
  <si>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</si>
  <si>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</si>
  <si>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</si>
  <si>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</si>
  <si>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</si>
  <si>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</si>
  <si>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</si>
  <si>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</si>
  <si>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</si>
  <si>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</si>
  <si>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</si>
  <si>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</si>
  <si>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</si>
  <si>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</si>
  <si>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</si>
  <si>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</si>
  <si>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</si>
  <si>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</si>
  <si>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</si>
  <si>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</si>
  <si>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</si>
  <si>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</si>
  <si>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</si>
  <si>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</si>
  <si>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</si>
  <si>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</si>
  <si>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</si>
  <si>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</si>
  <si>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</si>
  <si>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</si>
  <si>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</si>
  <si>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</si>
  <si>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</si>
  <si>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</si>
  <si>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</si>
  <si>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</si>
  <si>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</si>
  <si>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</si>
  <si>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</si>
  <si>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</si>
  <si>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</si>
  <si>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</si>
  <si>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</si>
  <si>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</si>
  <si>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</si>
  <si>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</si>
  <si>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</si>
  <si>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</si>
  <si>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</si>
  <si>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</si>
  <si>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</si>
  <si>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</si>
  <si>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</si>
  <si>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</si>
  <si>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</si>
  <si>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</si>
  <si>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</si>
  <si>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</si>
  <si>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</si>
  <si>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</si>
  <si>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</si>
  <si>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</si>
  <si>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</si>
  <si>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</si>
  <si>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</si>
  <si>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</si>
  <si>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</si>
  <si>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</si>
  <si>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</si>
  <si>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</si>
  <si>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</si>
  <si>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</si>
  <si>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</si>
  <si>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</si>
  <si>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</si>
  <si>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</si>
  <si>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</si>
  <si>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</si>
  <si>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</si>
  <si>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</si>
  <si>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</si>
  <si>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</si>
  <si>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</si>
  <si>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</si>
  <si>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</si>
  <si>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</si>
  <si>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</si>
  <si>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</si>
  <si>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</si>
  <si>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</si>
  <si>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</si>
  <si>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</si>
  <si>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</si>
  <si>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</si>
  <si>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</si>
  <si>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</si>
  <si>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</si>
  <si>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</si>
  <si>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</si>
  <si>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</si>
  <si>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</si>
  <si>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</si>
  <si>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</si>
  <si>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</si>
  <si>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</si>
  <si>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</si>
  <si>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</si>
  <si>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</si>
  <si>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</si>
  <si>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</si>
  <si>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</si>
  <si>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</si>
  <si>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</si>
  <si>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</si>
  <si>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</si>
  <si>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</si>
  <si>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</si>
  <si>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</si>
  <si>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</si>
  <si>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</si>
  <si>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</si>
  <si>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</si>
  <si>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</si>
  <si>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</si>
  <si>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</si>
  <si>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</si>
  <si>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</si>
  <si>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</si>
  <si>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</si>
  <si>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</si>
  <si>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</si>
  <si>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</si>
  <si>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</si>
  <si>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</si>
  <si>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</si>
  <si>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</si>
  <si>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</si>
  <si>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</si>
  <si>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</si>
  <si>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</si>
  <si>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</si>
  <si>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</si>
  <si>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</si>
  <si>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</si>
  <si>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</si>
  <si>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</si>
  <si>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</si>
  <si>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</si>
  <si>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</si>
  <si>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</si>
  <si>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</si>
  <si>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</si>
  <si>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</si>
  <si>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</si>
  <si>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</si>
  <si>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</si>
  <si>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</si>
  <si>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</si>
  <si>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</si>
  <si>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</si>
  <si>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</si>
  <si>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</si>
  <si>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</si>
  <si>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</si>
  <si>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</si>
  <si>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</si>
  <si>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</si>
  <si>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</si>
  <si>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</si>
  <si>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</si>
  <si>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</si>
  <si>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</si>
  <si>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</si>
  <si>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</si>
  <si>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</si>
  <si>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</si>
  <si>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</si>
  <si>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</si>
  <si>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</si>
  <si>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</si>
  <si>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</si>
  <si>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</si>
  <si>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</si>
  <si>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</si>
  <si>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</si>
  <si>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</si>
  <si>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</si>
  <si>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</si>
  <si>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</si>
  <si>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</si>
  <si>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</si>
  <si>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</si>
  <si>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</si>
  <si>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</si>
  <si>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</si>
  <si>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</si>
  <si>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</si>
  <si>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</si>
  <si>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</si>
  <si>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</si>
  <si>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</si>
  <si>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</si>
  <si>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</si>
  <si>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</si>
  <si>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</si>
  <si>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</si>
  <si>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</si>
  <si>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</si>
  <si>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</si>
  <si>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</si>
  <si>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</si>
  <si>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</si>
  <si>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</si>
  <si>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</si>
  <si>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</si>
  <si>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</si>
  <si>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</si>
  <si>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</si>
  <si>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</si>
  <si>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</si>
  <si>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</si>
  <si>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</si>
  <si>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</si>
  <si>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</si>
  <si>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</si>
  <si>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</si>
  <si>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</si>
  <si>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</si>
  <si>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</si>
  <si>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</si>
  <si>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</si>
  <si>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</si>
  <si>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</si>
  <si>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</si>
  <si>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</si>
  <si>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</si>
  <si>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</si>
  <si>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</si>
  <si>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</si>
  <si>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</si>
  <si>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</si>
  <si>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</si>
  <si>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</si>
  <si>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</si>
  <si>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</si>
  <si>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</si>
  <si>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</si>
  <si>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</si>
  <si>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</si>
  <si>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</si>
  <si>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</si>
  <si>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</si>
  <si>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</si>
  <si>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</si>
  <si>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</si>
  <si>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</si>
  <si>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</si>
  <si>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</si>
  <si>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</si>
  <si>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</si>
  <si>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</si>
  <si>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</si>
  <si>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</si>
  <si>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</si>
  <si>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</si>
  <si>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</si>
  <si>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</si>
  <si>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</si>
  <si>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</si>
  <si>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</si>
  <si>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</si>
  <si>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</si>
  <si>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</si>
  <si>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</si>
  <si>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</si>
  <si>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</si>
  <si>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</si>
  <si>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</si>
  <si>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</si>
  <si>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</si>
  <si>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</si>
  <si>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</si>
  <si>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</si>
  <si>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</si>
  <si>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</si>
  <si>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</si>
  <si>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</si>
  <si>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</si>
  <si>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</si>
  <si>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</si>
  <si>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</si>
  <si>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</si>
  <si>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</si>
  <si>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</si>
  <si>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</si>
  <si>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</si>
  <si>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</si>
  <si>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</si>
  <si>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</si>
  <si>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</si>
  <si>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</si>
  <si>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</si>
  <si>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</si>
  <si>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</si>
  <si>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</si>
  <si>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</si>
  <si>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</si>
  <si>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</si>
  <si>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</si>
  <si>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</si>
  <si>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</si>
  <si>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</si>
  <si>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</si>
  <si>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</si>
  <si>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</si>
  <si>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</si>
  <si>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</si>
  <si>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</si>
  <si>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</si>
  <si>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</si>
  <si>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</si>
  <si>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</si>
  <si>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</si>
  <si>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</si>
  <si>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</si>
  <si>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</si>
  <si>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</si>
  <si>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</si>
  <si>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</si>
  <si>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</si>
  <si>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</si>
  <si>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</si>
  <si>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</si>
  <si>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</si>
  <si>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</si>
  <si>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</si>
  <si>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</si>
  <si>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</si>
  <si>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</si>
  <si>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</si>
  <si>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</si>
  <si>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</si>
  <si>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</si>
  <si>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</si>
  <si>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</si>
  <si>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</si>
  <si>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</si>
  <si>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</si>
  <si>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</si>
  <si>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</si>
  <si>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</si>
  <si>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</si>
  <si>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</si>
  <si>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</si>
  <si>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</si>
  <si>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</si>
  <si>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</si>
  <si>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</si>
  <si>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</si>
  <si>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</si>
  <si>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</si>
  <si>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</si>
  <si>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</si>
  <si>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</si>
  <si>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</si>
  <si>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</si>
  <si>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</si>
  <si>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</si>
  <si>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</si>
  <si>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</si>
  <si>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</si>
  <si>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</si>
  <si>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</si>
  <si>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</si>
  <si>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</si>
  <si>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</si>
  <si>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</si>
  <si>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</si>
  <si>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</si>
  <si>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</si>
  <si>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</si>
  <si>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</si>
  <si>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</si>
  <si>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</si>
  <si>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</si>
  <si>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</si>
  <si>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</si>
  <si>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</si>
  <si>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</si>
  <si>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</si>
  <si>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</si>
  <si>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</si>
  <si>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</si>
  <si>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</si>
  <si>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</si>
  <si>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</si>
  <si>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</si>
  <si>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</si>
  <si>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</si>
  <si>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</si>
  <si>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</si>
  <si>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</si>
  <si>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</si>
  <si>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</si>
  <si>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</si>
  <si>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</si>
  <si>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</si>
  <si>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</si>
  <si>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</si>
  <si>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</si>
  <si>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</si>
  <si>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</si>
  <si>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</si>
  <si>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</si>
  <si>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</si>
  <si>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</si>
  <si>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</si>
  <si>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</si>
  <si>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</si>
  <si>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</si>
  <si>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</si>
  <si>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</si>
  <si>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</si>
  <si>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</si>
  <si>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</si>
  <si>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</si>
  <si>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</si>
  <si>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</si>
  <si>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</si>
  <si>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</si>
  <si>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</si>
  <si>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</si>
  <si>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</si>
  <si>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</si>
  <si>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</si>
  <si>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</si>
  <si>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</si>
  <si>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</si>
  <si>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</si>
  <si>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</si>
  <si>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</si>
  <si>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</si>
  <si>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</si>
  <si>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</si>
  <si>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</si>
  <si>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</si>
  <si>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</si>
  <si>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</si>
  <si>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</si>
  <si>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</si>
  <si>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</si>
  <si>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</si>
  <si>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</si>
  <si>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</si>
  <si>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</si>
  <si>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</si>
  <si>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</si>
  <si>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</si>
  <si>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</si>
  <si>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</si>
  <si>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</si>
  <si>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</si>
  <si>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</si>
  <si>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</si>
  <si>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</si>
  <si>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</si>
  <si>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</si>
  <si>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</si>
  <si>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</si>
  <si>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</si>
  <si>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</si>
  <si>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</si>
  <si>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</si>
  <si>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</si>
  <si>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</si>
  <si>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</si>
  <si>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</si>
  <si>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</si>
  <si>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</si>
  <si>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</si>
  <si>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</si>
  <si>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</si>
  <si>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</si>
  <si>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</si>
  <si>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</si>
  <si>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</si>
  <si>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</si>
  <si>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</si>
  <si>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</si>
  <si>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</si>
  <si>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</si>
  <si>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</si>
  <si>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</si>
  <si>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</si>
  <si>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</si>
  <si>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</si>
  <si>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</si>
  <si>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</si>
  <si>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</si>
  <si>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</si>
  <si>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</si>
  <si>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</si>
  <si>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</si>
  <si>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</si>
  <si>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</si>
  <si>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</si>
  <si>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</si>
  <si>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</si>
  <si>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</si>
  <si>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</si>
  <si>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</si>
  <si>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</si>
  <si>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</si>
  <si>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</si>
  <si>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</si>
  <si>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</si>
  <si>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</si>
  <si>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</si>
  <si>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</si>
  <si>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</si>
  <si>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</si>
  <si>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</si>
  <si>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</si>
  <si>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</si>
  <si>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</si>
  <si>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</si>
  <si>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</si>
  <si>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</si>
  <si>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</si>
  <si>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</si>
  <si>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</si>
  <si>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</si>
  <si>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</si>
  <si>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</si>
  <si>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</si>
  <si>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</si>
  <si>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</si>
  <si>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</si>
  <si>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</si>
  <si>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</si>
  <si>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</si>
  <si>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</si>
  <si>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</si>
  <si>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</si>
  <si>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</si>
  <si>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</si>
  <si>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</si>
  <si>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</si>
  <si>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</si>
  <si>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</si>
  <si>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</si>
  <si>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</si>
  <si>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</si>
  <si>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</si>
  <si>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</si>
  <si>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</si>
  <si>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</si>
  <si>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</si>
  <si>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</si>
  <si>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</si>
  <si>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</si>
  <si>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</si>
  <si>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</si>
  <si>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</si>
  <si>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</si>
  <si>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</si>
  <si>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</si>
  <si>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</si>
  <si>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</si>
  <si>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</si>
  <si>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</si>
  <si>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</si>
  <si>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</si>
  <si>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</si>
  <si>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</si>
  <si>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</si>
  <si>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</si>
  <si>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</si>
  <si>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</si>
  <si>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</si>
  <si>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</si>
  <si>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</si>
  <si>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</si>
  <si>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</si>
  <si>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</si>
  <si>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</si>
  <si>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</si>
  <si>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</si>
  <si>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</si>
  <si>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</si>
  <si>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</si>
  <si>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</si>
  <si>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</si>
  <si>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</si>
  <si>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</si>
  <si>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</si>
  <si>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</si>
  <si>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</si>
  <si>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</si>
  <si>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</si>
  <si>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</si>
  <si>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</si>
  <si>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</si>
  <si>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</si>
  <si>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</si>
  <si>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</si>
  <si>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</si>
  <si>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</si>
  <si>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</si>
  <si>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</si>
  <si>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</si>
  <si>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</si>
  <si>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</si>
  <si>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</si>
  <si>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</si>
  <si>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</si>
  <si>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</si>
  <si>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</si>
  <si>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</si>
  <si>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</si>
  <si>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</si>
  <si>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</si>
  <si>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</si>
  <si>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</si>
  <si>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</si>
  <si>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</si>
  <si>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</si>
  <si>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</si>
  <si>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</si>
  <si>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</si>
  <si>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</si>
  <si>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</si>
  <si>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</si>
  <si>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</si>
  <si>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</si>
  <si>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</si>
  <si>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</si>
  <si>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</si>
  <si>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</si>
  <si>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</si>
  <si>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</si>
  <si>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</si>
  <si>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</si>
  <si>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</si>
  <si>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</si>
  <si>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</si>
  <si>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</si>
  <si>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</si>
  <si>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</si>
  <si>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</si>
  <si>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</si>
  <si>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</si>
  <si>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</si>
  <si>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</si>
  <si>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</si>
  <si>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</si>
  <si>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</si>
  <si>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</si>
  <si>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</si>
  <si>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</si>
  <si>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</si>
  <si>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</si>
  <si>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</si>
  <si>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</si>
  <si>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</si>
  <si>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</si>
  <si>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</si>
  <si>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</si>
  <si>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</si>
  <si>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</si>
  <si>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</si>
  <si>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</si>
  <si>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</si>
  <si>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</si>
  <si>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</si>
  <si>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</si>
  <si>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</si>
  <si>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</si>
  <si>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</si>
  <si>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</si>
  <si>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</si>
  <si>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</si>
  <si>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</si>
  <si>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</si>
  <si>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</si>
  <si>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</si>
  <si>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</si>
  <si>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</si>
  <si>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</si>
  <si>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</si>
  <si>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</si>
  <si>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</si>
  <si>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</si>
  <si>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</si>
  <si>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</si>
  <si>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</si>
  <si>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</si>
  <si>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</si>
  <si>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</si>
  <si>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</si>
  <si>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</si>
  <si>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</si>
  <si>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</si>
  <si>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</si>
  <si>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</si>
  <si>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</si>
  <si>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</si>
  <si>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</si>
  <si>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</si>
  <si>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</si>
  <si>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</si>
  <si>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</si>
  <si>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</si>
  <si>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</si>
  <si>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</si>
  <si>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</si>
  <si>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</si>
  <si>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</si>
  <si>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</si>
  <si>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</si>
  <si>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</si>
  <si>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</si>
  <si>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</si>
  <si>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</si>
  <si>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</si>
  <si>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</si>
  <si>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</si>
  <si>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</si>
  <si>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</si>
  <si>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</si>
  <si>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</si>
  <si>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</si>
  <si>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</si>
  <si>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</si>
  <si>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</si>
  <si>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</si>
  <si>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</si>
  <si>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</si>
  <si>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</si>
  <si>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</si>
  <si>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</si>
  <si>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</si>
  <si>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</si>
  <si>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</si>
  <si>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</si>
  <si>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</si>
  <si>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</si>
  <si>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</si>
  <si>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</si>
  <si>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</si>
  <si>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</si>
  <si>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</si>
  <si>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</si>
  <si>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</si>
  <si>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</si>
  <si>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</si>
  <si>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</si>
  <si>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</si>
  <si>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</si>
  <si>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</si>
  <si>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</si>
  <si>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</si>
  <si>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</si>
  <si>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</si>
  <si>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</si>
  <si>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</si>
  <si>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</si>
  <si>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</si>
  <si>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</si>
  <si>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</si>
  <si>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</si>
  <si>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</si>
  <si>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</si>
  <si>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</si>
  <si>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</si>
  <si>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</si>
  <si>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</si>
  <si>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</si>
  <si>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</si>
  <si>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</si>
  <si>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</si>
  <si>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</si>
  <si>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</si>
  <si>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</si>
  <si>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</si>
  <si>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</si>
  <si>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</si>
  <si>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</si>
  <si>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</si>
  <si>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</si>
  <si>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</si>
  <si>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</si>
  <si>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</si>
  <si>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</si>
  <si>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</si>
  <si>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</si>
  <si>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</si>
  <si>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</si>
  <si>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</si>
  <si>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</si>
  <si>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</si>
  <si>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</si>
  <si>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</si>
  <si>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</si>
  <si>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</si>
  <si>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</si>
  <si>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</si>
  <si>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</si>
  <si>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</si>
  <si>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</si>
  <si>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</si>
  <si>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</si>
  <si>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</si>
  <si>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</si>
  <si>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</si>
  <si>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</si>
  <si>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</si>
  <si>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</si>
  <si>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</si>
  <si>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</si>
  <si>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</si>
  <si>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</si>
  <si>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</si>
  <si>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</si>
  <si>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</si>
  <si>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</si>
  <si>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</si>
  <si>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</si>
  <si>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</si>
  <si>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</si>
  <si>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</si>
  <si>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</si>
  <si>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</si>
  <si>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</si>
  <si>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</si>
  <si>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</si>
  <si>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</si>
  <si>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</si>
  <si>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</si>
  <si>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</si>
  <si>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</si>
  <si>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</si>
  <si>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</si>
  <si>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</si>
  <si>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</si>
  <si>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</si>
  <si>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</si>
  <si>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</si>
  <si>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</si>
  <si>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</si>
  <si>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</si>
  <si>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</si>
  <si>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</si>
  <si>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</si>
  <si>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</si>
  <si>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</si>
  <si>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</si>
  <si>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</si>
  <si>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</si>
  <si>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</si>
  <si>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</si>
  <si>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</si>
  <si>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</si>
  <si>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</si>
  <si>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</si>
  <si>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</si>
  <si>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</si>
  <si>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</si>
  <si>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</si>
  <si>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</si>
  <si>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</si>
  <si>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</si>
  <si>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</si>
  <si>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</si>
  <si>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</si>
  <si>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</si>
  <si>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</si>
  <si>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</si>
  <si>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</si>
  <si>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</si>
  <si>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</si>
  <si>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</si>
  <si>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</si>
  <si>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</si>
  <si>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</si>
  <si>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</si>
  <si>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</si>
  <si>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</si>
  <si>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</si>
  <si>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</si>
  <si>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</si>
  <si>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</si>
  <si>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</si>
  <si>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</si>
  <si>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</si>
  <si>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</si>
  <si>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</si>
  <si>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</si>
  <si>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</si>
  <si>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</si>
  <si>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</si>
  <si>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</si>
  <si>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</si>
  <si>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</si>
  <si>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</si>
  <si>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</si>
  <si>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</si>
  <si>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</si>
  <si>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</si>
  <si>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</si>
  <si>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</si>
  <si>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</si>
  <si>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</si>
  <si>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</si>
  <si>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</si>
  <si>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</si>
  <si>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</si>
  <si>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</si>
  <si>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</si>
  <si>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</si>
  <si>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</si>
  <si>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</si>
  <si>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</si>
  <si>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</si>
  <si>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</si>
  <si>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</si>
  <si>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</si>
  <si>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</si>
  <si>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</si>
  <si>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</si>
  <si>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</si>
  <si>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</si>
  <si>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</si>
  <si>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</si>
  <si>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</si>
  <si>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</si>
  <si>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</si>
  <si>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</si>
  <si>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</si>
  <si>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</si>
  <si>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</si>
  <si>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</si>
  <si>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</si>
  <si>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</si>
  <si>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</si>
  <si>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</si>
  <si>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</si>
  <si>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</si>
  <si>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</si>
  <si>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</si>
  <si>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</si>
  <si>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</si>
  <si>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</si>
  <si>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</si>
  <si>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</si>
  <si>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</si>
  <si>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</si>
  <si>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</si>
  <si>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</si>
  <si>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</si>
  <si>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</si>
  <si>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</si>
  <si>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</si>
  <si>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</si>
  <si>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</si>
  <si>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</si>
  <si>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</si>
  <si>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</si>
  <si>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</si>
  <si>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</si>
  <si>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</si>
  <si>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</si>
  <si>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</si>
  <si>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</si>
  <si>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</si>
  <si>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</si>
  <si>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</si>
  <si>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</si>
  <si>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</si>
  <si>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</si>
  <si>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</si>
  <si>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</si>
  <si>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</si>
  <si>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</si>
  <si>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</si>
  <si>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</si>
  <si>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</si>
  <si>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</si>
  <si>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</si>
  <si>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</si>
  <si>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</si>
  <si>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</si>
  <si>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</si>
  <si>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</si>
  <si>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</si>
  <si>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</si>
  <si>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</si>
  <si>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</si>
  <si>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</si>
  <si>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</si>
  <si>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</si>
  <si>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</si>
  <si>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</si>
  <si>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</si>
  <si>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</si>
  <si>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</si>
  <si>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</si>
  <si>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</si>
  <si>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</si>
  <si>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</si>
  <si>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</si>
  <si>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</si>
  <si>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</si>
  <si>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</si>
  <si>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</si>
  <si>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</si>
  <si>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</si>
  <si>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</si>
  <si>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</si>
  <si>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</si>
  <si>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</si>
  <si>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</si>
  <si>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</si>
  <si>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</si>
  <si>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</si>
  <si>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</si>
  <si>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</si>
  <si>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</si>
  <si>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</si>
  <si>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</si>
  <si>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</si>
  <si>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</si>
  <si>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</si>
  <si>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</si>
  <si>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</si>
  <si>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</si>
  <si>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</si>
  <si>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</si>
  <si>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</si>
  <si>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</si>
  <si>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</si>
  <si>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</si>
  <si>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</si>
  <si>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</si>
  <si>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</si>
  <si>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</si>
  <si>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</si>
  <si>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</si>
  <si>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</si>
  <si>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</si>
  <si>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</si>
  <si>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</si>
  <si>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</si>
  <si>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</si>
  <si>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</si>
  <si>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</si>
  <si>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</si>
  <si>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</si>
  <si>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</si>
  <si>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</si>
  <si>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</si>
  <si>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</si>
  <si>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</si>
  <si>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</si>
  <si>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</si>
  <si>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</si>
  <si>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</si>
  <si>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</si>
  <si>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</si>
  <si>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</si>
  <si>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</si>
  <si>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</si>
  <si>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</si>
  <si>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</si>
  <si>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</si>
  <si>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</si>
  <si>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</si>
  <si>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</si>
  <si>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</si>
  <si>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</si>
  <si>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</si>
  <si>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</si>
  <si>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</si>
  <si>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</si>
  <si>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</si>
  <si>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</si>
  <si>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</si>
  <si>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</si>
  <si>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</si>
  <si>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</si>
  <si>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</si>
  <si>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</si>
  <si>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</si>
  <si>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</si>
  <si>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</si>
  <si>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</si>
  <si>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</si>
  <si>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</si>
  <si>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</si>
  <si>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</si>
  <si>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</si>
  <si>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</si>
  <si>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</si>
  <si>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</si>
  <si>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</si>
  <si>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</si>
  <si>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</si>
  <si>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</si>
  <si>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</si>
  <si>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</si>
  <si>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</si>
  <si>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</si>
  <si>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</si>
  <si>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</si>
  <si>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</si>
  <si>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</si>
  <si>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</si>
  <si>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</si>
  <si>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</si>
  <si>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</si>
  <si>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</si>
  <si>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</si>
  <si>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</si>
  <si>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</si>
  <si>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</si>
  <si>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</si>
  <si>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</si>
  <si>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</si>
  <si>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</si>
  <si>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</si>
  <si>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</si>
  <si>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</si>
  <si>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</si>
  <si>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</si>
  <si>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</si>
  <si>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</si>
  <si>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</si>
  <si>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</si>
  <si>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</si>
  <si>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</si>
  <si>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</si>
  <si>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</si>
  <si>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</si>
  <si>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</si>
  <si>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</si>
  <si>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</si>
  <si>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</si>
  <si>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</si>
  <si>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</si>
  <si>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</si>
  <si>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</si>
  <si>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</si>
  <si>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</si>
  <si>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</si>
  <si>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</si>
  <si>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</si>
  <si>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</si>
  <si>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</si>
  <si>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</si>
  <si>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</si>
  <si>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</si>
  <si>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</si>
  <si>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</si>
  <si>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</si>
  <si>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</si>
  <si>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</si>
  <si>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</si>
  <si>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</si>
  <si>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</si>
  <si>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</si>
  <si>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</si>
  <si>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</si>
  <si>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</si>
  <si>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</si>
  <si>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</si>
  <si>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</si>
  <si>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</si>
  <si>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</si>
  <si>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</si>
  <si>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</si>
  <si>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</si>
  <si>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</si>
  <si>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</si>
  <si>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</si>
  <si>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</si>
  <si>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</si>
  <si>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</si>
  <si>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</si>
  <si>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</si>
  <si>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</si>
  <si>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</si>
  <si>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</si>
  <si>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</si>
  <si>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</si>
  <si>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</si>
  <si>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</si>
  <si>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</si>
  <si>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</si>
  <si>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</si>
  <si>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</si>
  <si>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</si>
  <si>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</si>
  <si>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</si>
  <si>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</si>
  <si>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</si>
  <si>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</si>
  <si>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</si>
  <si>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</si>
  <si>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</si>
  <si>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</si>
  <si>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</si>
  <si>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</si>
  <si>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</si>
  <si>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</si>
  <si>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</si>
  <si>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</si>
  <si>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</si>
  <si>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</si>
  <si>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</si>
  <si>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</si>
  <si>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</si>
  <si>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</si>
  <si>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</si>
  <si>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</si>
  <si>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</si>
  <si>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</si>
  <si>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</si>
  <si>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</si>
  <si>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</si>
  <si>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</si>
  <si>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</si>
  <si>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</si>
  <si>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</si>
  <si>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</si>
  <si>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</si>
  <si>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</si>
  <si>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</si>
  <si>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</si>
  <si>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</si>
  <si>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</si>
  <si>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</si>
  <si>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</si>
  <si>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</si>
  <si>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</si>
  <si>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</si>
  <si>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</si>
  <si>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</si>
  <si>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</si>
  <si>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</si>
  <si>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</si>
  <si>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</si>
  <si>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</si>
  <si>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</si>
  <si>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</si>
  <si>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</si>
  <si>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</si>
  <si>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</si>
  <si>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</si>
  <si>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</si>
  <si>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</si>
  <si>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</si>
  <si>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</si>
  <si>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</si>
  <si>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</si>
  <si>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</si>
  <si>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</si>
  <si>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</si>
  <si>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</si>
  <si>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</si>
  <si>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</si>
  <si>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</si>
  <si>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</si>
  <si>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</si>
  <si>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</si>
  <si>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</si>
  <si>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</si>
  <si>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</si>
  <si>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</si>
  <si>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</si>
  <si>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</si>
  <si>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</si>
  <si>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</si>
  <si>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</si>
  <si>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</si>
  <si>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</si>
  <si>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</si>
  <si>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</si>
  <si>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</si>
  <si>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</si>
  <si>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</si>
  <si>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</si>
  <si>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</si>
  <si>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</si>
  <si>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</si>
  <si>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</si>
  <si>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</si>
  <si>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</si>
  <si>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</si>
  <si>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</si>
  <si>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</si>
  <si>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</si>
  <si>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</si>
  <si>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</si>
  <si>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</si>
  <si>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</si>
  <si>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</si>
  <si>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</si>
  <si>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</si>
  <si>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</si>
  <si>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</si>
  <si>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</si>
  <si>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</si>
  <si>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</si>
  <si>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</si>
  <si>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</si>
  <si>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</si>
  <si>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</si>
  <si>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</si>
  <si>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</si>
  <si>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</si>
  <si>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</si>
  <si>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</si>
  <si>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</si>
  <si>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</si>
  <si>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</si>
  <si>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</si>
  <si>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</si>
  <si>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</si>
  <si>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</si>
  <si>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</si>
  <si>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</si>
  <si>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</si>
  <si>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</si>
  <si>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</si>
  <si>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</si>
  <si>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</si>
  <si>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</si>
  <si>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</si>
  <si>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</si>
  <si>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</si>
  <si>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</si>
  <si>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</si>
  <si>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</si>
  <si>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</si>
  <si>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</si>
  <si>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</si>
  <si>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</si>
  <si>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</si>
  <si>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</si>
  <si>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</si>
  <si>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</si>
  <si>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</si>
  <si>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</si>
  <si>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</si>
  <si>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</si>
  <si>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</si>
  <si>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</si>
  <si>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</si>
  <si>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</si>
  <si>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</si>
  <si>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</si>
  <si>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</si>
  <si>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</si>
  <si>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</si>
  <si>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</si>
  <si>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</si>
  <si>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</si>
  <si>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</si>
  <si>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</si>
  <si>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</si>
  <si>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</si>
  <si>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</si>
  <si>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</si>
  <si>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</si>
  <si>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</si>
  <si>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</si>
  <si>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</si>
  <si>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</si>
  <si>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</si>
  <si>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</si>
  <si>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</si>
  <si>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</si>
  <si>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</si>
  <si>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</si>
  <si>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</si>
  <si>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</si>
  <si>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</si>
  <si>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</si>
  <si>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</si>
  <si>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</si>
  <si>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</si>
  <si>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</si>
  <si>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</si>
  <si>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</si>
  <si>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</si>
  <si>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</si>
  <si>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</si>
  <si>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</si>
  <si>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</si>
  <si>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</si>
  <si>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</si>
  <si>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</si>
  <si>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</si>
  <si>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</si>
  <si>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</si>
  <si>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</si>
  <si>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</si>
  <si>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</si>
  <si>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</si>
  <si>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</si>
  <si>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</si>
  <si>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</si>
  <si>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</si>
  <si>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</si>
  <si>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</si>
  <si>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</si>
  <si>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</si>
  <si>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</si>
  <si>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</si>
  <si>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</si>
  <si>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</si>
  <si>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</si>
  <si>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</si>
  <si>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</si>
  <si>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</si>
  <si>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</si>
  <si>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</si>
  <si>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</si>
  <si>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</si>
  <si>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</si>
  <si>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</si>
  <si>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</si>
  <si>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</si>
  <si>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</si>
  <si>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</si>
  <si>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</si>
  <si>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</si>
  <si>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</si>
  <si>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</si>
  <si>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</si>
  <si>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</si>
  <si>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</si>
  <si>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</si>
  <si>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</si>
  <si>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</si>
  <si>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</si>
  <si>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</si>
  <si>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</si>
  <si>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</si>
  <si>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</si>
  <si>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</si>
  <si>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</si>
  <si>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</si>
  <si>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</si>
  <si>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</si>
  <si>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</si>
  <si>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</si>
  <si>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</si>
  <si>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</si>
  <si>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</si>
  <si>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</si>
  <si>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</si>
  <si>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</si>
  <si>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</si>
  <si>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</si>
  <si>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</si>
  <si>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</si>
  <si>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</si>
  <si>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</si>
  <si>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</si>
  <si>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</si>
  <si>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</si>
  <si>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</si>
  <si>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</si>
  <si>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</si>
  <si>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</si>
  <si>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</si>
  <si>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</si>
  <si>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</si>
  <si>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</si>
  <si>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</si>
  <si>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</si>
  <si>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</si>
  <si>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</si>
  <si>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</si>
  <si>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</si>
  <si>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</si>
  <si>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</si>
  <si>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</si>
  <si>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</si>
  <si>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</si>
  <si>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</si>
  <si>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</si>
  <si>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</si>
  <si>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</si>
  <si>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</si>
  <si>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</si>
  <si>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</si>
  <si>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</si>
  <si>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</si>
  <si>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</si>
  <si>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</si>
  <si>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</si>
  <si>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</si>
  <si>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</si>
  <si>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</si>
  <si>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</si>
  <si>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</si>
  <si>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</si>
  <si>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</si>
  <si>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</si>
  <si>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</si>
  <si>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</si>
  <si>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</si>
  <si>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</si>
  <si>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</si>
  <si>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</si>
  <si>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</si>
  <si>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</si>
  <si>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</si>
  <si>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</si>
  <si>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</si>
  <si>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</si>
  <si>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</si>
  <si>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</si>
  <si>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</si>
  <si>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</si>
  <si>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</si>
  <si>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</si>
  <si>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</si>
  <si>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</si>
  <si>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</si>
  <si>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</si>
  <si>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</si>
  <si>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</si>
  <si>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</si>
  <si>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</si>
  <si>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</si>
  <si>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</si>
  <si>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</si>
  <si>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</si>
  <si>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</si>
  <si>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</si>
  <si>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</si>
  <si>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</si>
  <si>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</si>
  <si>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</si>
  <si>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</si>
  <si>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</si>
  <si>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</si>
  <si>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</si>
  <si>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</si>
  <si>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</si>
  <si>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</si>
  <si>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</si>
  <si>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</si>
  <si>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</si>
  <si>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</si>
  <si>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</si>
  <si>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</si>
  <si>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</si>
  <si>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</si>
  <si>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</si>
  <si>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</si>
  <si>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</si>
  <si>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</si>
  <si>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</si>
  <si>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</si>
  <si>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</si>
  <si>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</si>
  <si>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</si>
  <si>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</si>
  <si>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</si>
  <si>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</si>
  <si>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</si>
  <si>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</si>
  <si>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</si>
  <si>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</si>
  <si>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</si>
  <si>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</si>
  <si>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</si>
  <si>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</si>
  <si>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</si>
  <si>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</si>
  <si>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</si>
  <si>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</si>
  <si>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</si>
  <si>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</si>
  <si>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</si>
  <si>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</si>
  <si>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</si>
  <si>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</si>
  <si>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</si>
  <si>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</si>
  <si>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</si>
  <si>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</si>
  <si>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</si>
  <si>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</si>
  <si>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</si>
  <si>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</si>
  <si>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</si>
  <si>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</si>
  <si>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</si>
  <si>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</si>
  <si>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</si>
  <si>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</si>
  <si>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</si>
  <si>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</si>
  <si>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</si>
  <si>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</si>
  <si>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</si>
  <si>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</si>
  <si>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</si>
  <si>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</si>
  <si>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</si>
  <si>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</si>
  <si>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</si>
  <si>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</si>
  <si>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</si>
  <si>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</si>
  <si>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</si>
  <si>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</si>
  <si>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</si>
  <si>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</si>
  <si>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</si>
  <si>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</si>
  <si>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</si>
  <si>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</si>
  <si>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</si>
  <si>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</si>
  <si>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</si>
  <si>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</si>
  <si>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</si>
  <si>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</si>
  <si>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</si>
  <si>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</si>
  <si>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</si>
  <si>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</si>
  <si>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</si>
  <si>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</si>
  <si>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</si>
  <si>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</si>
  <si>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</si>
  <si>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</si>
  <si>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</si>
  <si>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</si>
  <si>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</si>
  <si>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</si>
  <si>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</si>
  <si>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</si>
  <si>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</si>
  <si>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</si>
  <si>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</si>
  <si>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</si>
  <si>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</si>
  <si>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</si>
  <si>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</si>
  <si>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</si>
  <si>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</si>
  <si>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</si>
  <si>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</si>
  <si>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</si>
  <si>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</si>
  <si>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</si>
  <si>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</si>
  <si>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</si>
  <si>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</si>
  <si>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</si>
  <si>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</si>
  <si>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</si>
  <si>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</si>
  <si>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</si>
  <si>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</si>
  <si>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</si>
  <si>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</si>
  <si>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</si>
  <si>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</si>
  <si>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</si>
  <si>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</si>
  <si>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</si>
  <si>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</si>
  <si>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</si>
  <si>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</si>
  <si>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</si>
  <si>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</si>
  <si>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</si>
  <si>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</si>
  <si>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</si>
  <si>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</si>
  <si>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</si>
  <si>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</si>
  <si>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</si>
  <si>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</si>
  <si>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</si>
  <si>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</si>
  <si>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</si>
  <si>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</si>
  <si>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</si>
  <si>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</si>
  <si>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</si>
  <si>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</si>
  <si>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</si>
  <si>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</si>
  <si>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</si>
  <si>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</si>
  <si>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</si>
  <si>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</si>
  <si>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</si>
  <si>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</si>
  <si>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</si>
  <si>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</si>
  <si>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</si>
  <si>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</si>
  <si>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</si>
  <si>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</si>
  <si>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</si>
  <si>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</si>
  <si>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</si>
  <si>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</si>
  <si>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</si>
  <si>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</si>
  <si>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</si>
  <si>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</si>
  <si>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</si>
  <si>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</si>
  <si>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</si>
  <si>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</si>
  <si>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</si>
  <si>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</si>
  <si>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</si>
  <si>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</si>
  <si>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</si>
  <si>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</si>
  <si>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</si>
  <si>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</si>
  <si>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</si>
  <si>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</si>
  <si>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</si>
  <si>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</si>
  <si>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</si>
  <si>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</si>
  <si>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</si>
  <si>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</si>
  <si>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</si>
  <si>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</si>
  <si>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</si>
  <si>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</si>
  <si>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</si>
  <si>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</si>
  <si>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</si>
  <si>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</si>
  <si>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</si>
  <si>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</si>
  <si>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</si>
  <si>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</si>
  <si>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</si>
  <si>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</si>
  <si>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</si>
  <si>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</si>
  <si>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</si>
  <si>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</si>
  <si>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</si>
  <si>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</si>
  <si>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</si>
  <si>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</si>
  <si>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</si>
  <si>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</si>
  <si>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</si>
  <si>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</si>
  <si>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</si>
  <si>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</si>
  <si>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</si>
  <si>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</si>
  <si>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</si>
  <si>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</si>
  <si>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</si>
  <si>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</si>
  <si>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</si>
  <si>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</si>
  <si>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</si>
  <si>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</si>
  <si>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</si>
  <si>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</si>
  <si>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</si>
  <si>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</si>
  <si>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</si>
  <si>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</si>
  <si>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</si>
  <si>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</si>
  <si>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</si>
  <si>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</si>
  <si>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</si>
  <si>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</si>
  <si>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</si>
  <si>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</si>
  <si>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</si>
  <si>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</si>
  <si>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</si>
  <si>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</si>
  <si>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</si>
  <si>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</si>
  <si>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</si>
  <si>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</si>
  <si>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</si>
  <si>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</si>
  <si>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</si>
  <si>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</si>
  <si>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</si>
  <si>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</si>
  <si>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</si>
  <si>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</si>
  <si>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</si>
  <si>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</si>
  <si>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</si>
  <si>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</si>
  <si>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</si>
  <si>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</si>
  <si>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</si>
  <si>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</si>
  <si>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</si>
  <si>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</si>
  <si>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</si>
  <si>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</si>
  <si>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</si>
  <si>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</si>
  <si>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</si>
  <si>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</si>
  <si>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</si>
  <si>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</si>
  <si>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</si>
  <si>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</si>
  <si>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</si>
  <si>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</si>
  <si>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</si>
  <si>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</si>
  <si>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</si>
  <si>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</si>
  <si>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</si>
  <si>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</si>
  <si>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</si>
  <si>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</si>
  <si>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</si>
  <si>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</si>
  <si>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</si>
  <si>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</si>
  <si>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</si>
  <si>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</si>
  <si>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</si>
  <si>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</si>
  <si>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</si>
  <si>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</si>
  <si>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</si>
  <si>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</si>
  <si>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</si>
  <si>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</si>
  <si>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</si>
  <si>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</si>
  <si>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</si>
  <si>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</si>
  <si>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</si>
  <si>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</si>
  <si>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</si>
  <si>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</si>
  <si>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</si>
  <si>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</si>
  <si>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</si>
  <si>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</si>
  <si>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</si>
  <si>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</si>
  <si>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</si>
  <si>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</si>
  <si>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</si>
  <si>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</si>
  <si>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</si>
  <si>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</si>
  <si>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</si>
  <si>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</si>
  <si>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</si>
  <si>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</si>
  <si>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</si>
  <si>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</si>
  <si>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</si>
  <si>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</si>
  <si>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</si>
  <si>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</si>
  <si>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</si>
  <si>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</si>
  <si>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</si>
  <si>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</si>
  <si>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</si>
  <si>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</si>
  <si>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</si>
  <si>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</si>
  <si>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</si>
  <si>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</si>
  <si>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</si>
  <si>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</si>
  <si>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</si>
  <si>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</si>
  <si>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</si>
  <si>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</si>
  <si>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</si>
  <si>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</si>
  <si>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</si>
  <si>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</si>
  <si>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</si>
  <si>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</si>
  <si>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</si>
  <si>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</si>
  <si>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</si>
  <si>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</si>
  <si>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</si>
  <si>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</si>
  <si>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</si>
  <si>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</si>
  <si>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</si>
  <si>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</si>
  <si>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</si>
  <si>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</si>
  <si>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</si>
  <si>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</si>
  <si>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</si>
  <si>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</si>
  <si>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</si>
  <si>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</si>
  <si>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</si>
  <si>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</si>
  <si>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</si>
  <si>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</si>
  <si>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</si>
  <si>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</si>
  <si>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</si>
  <si>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</si>
  <si>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</si>
  <si>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</si>
  <si>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</si>
  <si>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</si>
  <si>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</si>
  <si>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</si>
  <si>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</si>
  <si>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</si>
  <si>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</si>
  <si>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</si>
  <si>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</si>
  <si>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</si>
  <si>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</si>
  <si>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</si>
  <si>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</si>
  <si>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</si>
  <si>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</si>
  <si>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</si>
  <si>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</si>
  <si>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</si>
  <si>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</si>
  <si>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</si>
  <si>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</si>
  <si>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</si>
  <si>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</si>
  <si>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</si>
  <si>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</si>
  <si>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</si>
  <si>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</si>
  <si>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</si>
  <si>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</si>
  <si>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</si>
  <si>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</si>
  <si>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</si>
  <si>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</si>
  <si>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</si>
  <si>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</si>
  <si>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</si>
  <si>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</si>
  <si>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</si>
  <si>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</si>
  <si>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</si>
  <si>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</si>
  <si>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</si>
  <si>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</si>
  <si>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</si>
  <si>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</si>
  <si>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</si>
  <si>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</si>
  <si>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</si>
  <si>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</si>
  <si>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</si>
  <si>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</si>
  <si>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</si>
  <si>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</si>
  <si>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</si>
  <si>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</si>
  <si>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</si>
  <si>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</si>
  <si>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</si>
  <si>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</si>
  <si>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</si>
  <si>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</si>
  <si>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</si>
  <si>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</si>
  <si>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</si>
  <si>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</si>
  <si>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</si>
  <si>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</si>
  <si>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</si>
  <si>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</si>
  <si>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</si>
  <si>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</si>
  <si>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</si>
  <si>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</si>
  <si>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</si>
  <si>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</si>
  <si>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</si>
  <si>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</si>
  <si>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</si>
  <si>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</si>
  <si>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</si>
  <si>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</si>
  <si>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</si>
  <si>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</si>
  <si>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</si>
  <si>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</si>
  <si>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</si>
  <si>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</si>
  <si>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</si>
  <si>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</si>
  <si>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</si>
  <si>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</si>
  <si>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</si>
  <si>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</si>
  <si>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</si>
  <si>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</si>
  <si>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</si>
  <si>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</si>
  <si>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</si>
  <si>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</si>
  <si>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</si>
  <si>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</si>
  <si>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</si>
  <si>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</si>
  <si>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</si>
  <si>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</si>
  <si>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</si>
  <si>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</si>
  <si>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</si>
  <si>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</si>
  <si>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</si>
  <si>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</si>
  <si>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</si>
  <si>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</si>
  <si>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</si>
  <si>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</si>
  <si>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</si>
  <si>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</si>
  <si>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</si>
  <si>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</si>
  <si>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</si>
  <si>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</si>
  <si>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</si>
  <si>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</si>
  <si>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</si>
  <si>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</si>
  <si>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</si>
  <si>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</si>
  <si>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</si>
  <si>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</si>
  <si>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</si>
  <si>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</si>
  <si>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</si>
  <si>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</si>
  <si>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</si>
  <si>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</si>
  <si>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</si>
  <si>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</si>
  <si>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</si>
  <si>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</si>
  <si>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</si>
  <si>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</si>
  <si>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</si>
  <si>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</si>
  <si>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</si>
  <si>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</si>
  <si>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</si>
  <si>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</si>
  <si>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</si>
  <si>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</si>
  <si>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</si>
  <si>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</si>
  <si>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</si>
  <si>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</si>
  <si>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</si>
  <si>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</si>
  <si>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</si>
  <si>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</si>
  <si>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</si>
  <si>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</si>
  <si>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</si>
  <si>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</si>
  <si>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</si>
  <si>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</si>
  <si>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</si>
  <si>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</si>
  <si>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</si>
  <si>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</si>
  <si>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</si>
  <si>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</si>
  <si>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</si>
  <si>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</si>
  <si>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</si>
  <si>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</si>
  <si>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</si>
  <si>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</si>
  <si>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</si>
  <si>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</si>
  <si>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</si>
  <si>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</si>
  <si>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</si>
  <si>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</si>
  <si>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</si>
  <si>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</si>
  <si>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</si>
  <si>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</si>
  <si>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</si>
  <si>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</si>
  <si>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</si>
  <si>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</si>
  <si>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</si>
  <si>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</si>
  <si>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</si>
  <si>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</si>
  <si>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</si>
  <si>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</si>
  <si>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</si>
  <si>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</si>
  <si>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</si>
  <si>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</si>
  <si>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</si>
  <si>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</si>
  <si>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</si>
  <si>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</si>
  <si>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</si>
  <si>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</si>
  <si>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</si>
  <si>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</si>
  <si>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</si>
  <si>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</si>
  <si>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</si>
  <si>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</si>
  <si>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</si>
  <si>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</si>
  <si>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</si>
  <si>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</si>
  <si>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</si>
  <si>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</si>
  <si>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</si>
  <si>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</si>
  <si>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</si>
  <si>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</si>
  <si>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</si>
  <si>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</si>
  <si>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</si>
  <si>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</si>
  <si>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</si>
  <si>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</si>
  <si>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</si>
  <si>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</si>
  <si>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</si>
  <si>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</si>
  <si>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</si>
  <si>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</si>
  <si>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</si>
  <si>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</si>
  <si>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</si>
  <si>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</si>
  <si>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</si>
  <si>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</si>
  <si>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</si>
  <si>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</si>
  <si>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</si>
  <si>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</si>
  <si>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</si>
  <si>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</si>
  <si>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</si>
  <si>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</si>
  <si>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</si>
  <si>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</si>
  <si>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</si>
  <si>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</si>
  <si>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</si>
  <si>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</si>
  <si>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</si>
  <si>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</si>
  <si>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</si>
  <si>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</si>
  <si>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</si>
  <si>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</si>
  <si>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</si>
  <si>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</si>
  <si>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</si>
  <si>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</si>
  <si>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</si>
  <si>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</si>
  <si>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</si>
  <si>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</si>
  <si>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</si>
  <si>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</si>
  <si>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</si>
  <si>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</si>
  <si>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</si>
  <si>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</si>
  <si>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</si>
  <si>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</si>
  <si>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</si>
  <si>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</si>
  <si>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</si>
  <si>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</si>
  <si>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</si>
  <si>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</si>
  <si>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</si>
  <si>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</si>
  <si>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</si>
  <si>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</si>
  <si>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</si>
  <si>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</si>
  <si>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</si>
  <si>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</si>
  <si>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</si>
  <si>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</si>
  <si>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</si>
  <si>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</si>
  <si>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</si>
  <si>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</si>
  <si>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</si>
  <si>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</si>
  <si>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</si>
  <si>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</si>
  <si>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</si>
  <si>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</si>
  <si>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</si>
  <si>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</si>
  <si>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</si>
  <si>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</si>
  <si>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</si>
  <si>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</si>
  <si>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</si>
  <si>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</si>
  <si>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</si>
  <si>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</si>
  <si>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</si>
  <si>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</si>
  <si>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</si>
  <si>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</si>
  <si>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</si>
  <si>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</si>
  <si>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</si>
  <si>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</si>
  <si>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</si>
  <si>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</si>
  <si>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</si>
  <si>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</si>
  <si>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</si>
  <si>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</si>
  <si>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</si>
  <si>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</si>
  <si>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</si>
  <si>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</si>
  <si>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</si>
  <si>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</si>
  <si>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</si>
  <si>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</si>
  <si>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</si>
  <si>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</si>
  <si>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</si>
  <si>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</si>
  <si>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</si>
  <si>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</si>
  <si>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</si>
  <si>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</si>
  <si>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</si>
  <si>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</si>
  <si>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</si>
  <si>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</si>
  <si>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</si>
  <si>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</si>
  <si>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</si>
  <si>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</si>
  <si>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</si>
  <si>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</si>
  <si>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</si>
  <si>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</si>
  <si>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</si>
  <si>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</si>
  <si>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</si>
  <si>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</si>
  <si>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</si>
  <si>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</si>
  <si>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</si>
  <si>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</si>
  <si>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</si>
  <si>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</si>
  <si>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</si>
  <si>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</si>
  <si>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</si>
  <si>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</si>
  <si>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</si>
  <si>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</si>
  <si>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</si>
  <si>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</si>
  <si>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</si>
  <si>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</si>
  <si>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</si>
  <si>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</si>
  <si>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</si>
  <si>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</si>
  <si>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</si>
  <si>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</si>
  <si>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</si>
  <si>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</si>
  <si>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</si>
  <si>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</si>
  <si>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</si>
  <si>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</si>
  <si>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</si>
  <si>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</si>
  <si>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</si>
  <si>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</si>
  <si>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</si>
  <si>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</si>
  <si>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</si>
  <si>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</si>
  <si>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</si>
  <si>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</si>
  <si>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</si>
  <si>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</si>
  <si>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</si>
  <si>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</si>
  <si>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</si>
  <si>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</si>
  <si>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</si>
  <si>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</si>
  <si>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</si>
  <si>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</si>
  <si>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</si>
  <si>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</si>
  <si>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</si>
  <si>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</si>
  <si>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</si>
  <si>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</si>
  <si>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</si>
  <si>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</si>
  <si>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</si>
  <si>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</si>
  <si>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</si>
  <si>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</si>
  <si>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</si>
  <si>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</si>
  <si>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</si>
  <si>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</si>
  <si>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</si>
  <si>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</si>
  <si>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</si>
  <si>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</si>
  <si>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</si>
  <si>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</si>
  <si>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</si>
  <si>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</si>
  <si>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</si>
  <si>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</si>
  <si>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</si>
  <si>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</si>
  <si>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</si>
  <si>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</si>
  <si>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</si>
  <si>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</si>
  <si>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</si>
  <si>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</si>
  <si>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</si>
  <si>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</si>
  <si>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</si>
  <si>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</si>
  <si>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</si>
  <si>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</si>
  <si>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</si>
  <si>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</si>
  <si>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</si>
  <si>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</si>
  <si>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</si>
  <si>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</si>
  <si>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</si>
  <si>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</si>
  <si>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</si>
  <si>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</si>
  <si>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</si>
  <si>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</si>
  <si>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</si>
  <si>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</si>
  <si>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</si>
  <si>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</si>
  <si>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</si>
  <si>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</si>
  <si>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</si>
  <si>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</si>
  <si>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</si>
  <si>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</si>
  <si>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</si>
  <si>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</si>
  <si>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</si>
  <si>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</si>
  <si>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</si>
  <si>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</si>
  <si>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</si>
  <si>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</si>
  <si>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</si>
  <si>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</si>
  <si>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</si>
  <si>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</si>
  <si>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</si>
  <si>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</si>
  <si>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</si>
  <si>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</si>
  <si>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</si>
  <si>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</si>
  <si>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</si>
  <si>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</si>
  <si>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</si>
  <si>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</si>
  <si>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</si>
  <si>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</si>
  <si>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</si>
  <si>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</si>
  <si>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</si>
  <si>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</si>
  <si>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</si>
  <si>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</si>
  <si>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</si>
  <si>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</si>
  <si>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</si>
  <si>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</si>
  <si>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</si>
  <si>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</si>
  <si>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</si>
  <si>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</si>
  <si>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</si>
  <si>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</si>
  <si>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</si>
  <si>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</si>
  <si>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</si>
  <si>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</si>
  <si>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</si>
  <si>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</si>
  <si>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</si>
  <si>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</si>
  <si>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</si>
  <si>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</si>
  <si>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</si>
  <si>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</si>
  <si>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</si>
  <si>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</si>
  <si>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</si>
  <si>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</si>
  <si>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</si>
  <si>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</si>
  <si>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</si>
  <si>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</si>
  <si>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</si>
  <si>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</si>
  <si>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</si>
  <si>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</si>
  <si>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</si>
  <si>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</si>
  <si>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</si>
  <si>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</si>
  <si>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</si>
  <si>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</si>
  <si>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</si>
  <si>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</si>
  <si>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</si>
  <si>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</si>
  <si>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</si>
  <si>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</si>
  <si>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</si>
  <si>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</si>
  <si>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</si>
  <si>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</si>
  <si>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</si>
  <si>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</si>
  <si>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</si>
  <si>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</si>
  <si>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</si>
  <si>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</si>
  <si>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</si>
  <si>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</si>
  <si>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</si>
  <si>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</si>
  <si>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</si>
  <si>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</si>
  <si>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</si>
  <si>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</si>
  <si>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</si>
  <si>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</si>
  <si>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</si>
  <si>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</si>
  <si>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</si>
  <si>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</si>
  <si>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</si>
  <si>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</si>
  <si>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</si>
  <si>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</si>
  <si>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</si>
  <si>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</si>
  <si>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</si>
  <si>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</si>
  <si>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</si>
  <si>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</si>
  <si>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</si>
  <si>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</si>
  <si>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</si>
  <si>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</si>
  <si>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</si>
  <si>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</si>
  <si>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</si>
  <si>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</si>
  <si>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</si>
  <si>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</si>
  <si>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</si>
  <si>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</si>
  <si>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</si>
  <si>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</si>
  <si>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</si>
  <si>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</si>
  <si>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</si>
  <si>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</si>
  <si>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</si>
  <si>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</si>
  <si>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</si>
  <si>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</si>
  <si>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</si>
  <si>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</si>
  <si>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</si>
  <si>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</si>
  <si>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</si>
  <si>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</si>
  <si>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</si>
  <si>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</si>
  <si>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</si>
  <si>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</si>
  <si>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</si>
  <si>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</si>
  <si>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</si>
  <si>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</si>
  <si>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</si>
  <si>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</si>
  <si>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</si>
  <si>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</si>
  <si>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</si>
  <si>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</si>
  <si>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</si>
  <si>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</si>
  <si>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</si>
  <si>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</si>
  <si>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</si>
  <si>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</si>
  <si>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</si>
  <si>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</si>
  <si>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</si>
  <si>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</si>
  <si>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</si>
  <si>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</si>
  <si>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</si>
  <si>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</si>
  <si>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</si>
  <si>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</si>
  <si>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</si>
  <si>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</si>
  <si>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</si>
  <si>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</si>
  <si>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</si>
  <si>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</si>
  <si>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</si>
  <si>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</si>
  <si>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</si>
  <si>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</si>
  <si>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</si>
  <si>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</si>
  <si>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</si>
  <si>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</si>
  <si>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</si>
  <si>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</si>
  <si>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</si>
  <si>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</si>
  <si>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</si>
  <si>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</si>
  <si>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</si>
  <si>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</si>
  <si>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</si>
  <si>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</si>
  <si>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</si>
  <si>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</si>
  <si>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</si>
  <si>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</si>
  <si>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</si>
  <si>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</si>
  <si>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</si>
  <si>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</si>
  <si>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</si>
  <si>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</si>
  <si>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</si>
  <si>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</si>
  <si>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</si>
  <si>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</si>
  <si>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</si>
  <si>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</si>
  <si>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</si>
  <si>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</si>
  <si>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</si>
  <si>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</si>
  <si>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</si>
  <si>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</si>
  <si>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</si>
  <si>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</si>
  <si>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</si>
  <si>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</si>
  <si>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</si>
  <si>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</si>
  <si>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</si>
  <si>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</si>
  <si>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</si>
  <si>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</si>
  <si>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</si>
  <si>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</si>
  <si>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</si>
  <si>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</si>
  <si>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</si>
  <si>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</si>
  <si>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</si>
  <si>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</si>
  <si>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</si>
  <si>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</si>
  <si>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</si>
  <si>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</si>
  <si>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</si>
  <si>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</si>
  <si>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</si>
  <si>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</si>
  <si>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</si>
  <si>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</si>
  <si>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</si>
  <si>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</si>
  <si>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</si>
  <si>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</si>
  <si>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</si>
  <si>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</si>
  <si>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</si>
  <si>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</si>
  <si>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</si>
  <si>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</si>
  <si>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</si>
  <si>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</si>
  <si>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</si>
  <si>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</si>
  <si>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</si>
  <si>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</si>
  <si>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</si>
  <si>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</si>
  <si>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</si>
  <si>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</si>
  <si>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</si>
  <si>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</si>
  <si>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</si>
  <si>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</si>
  <si>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</si>
  <si>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</si>
  <si>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</si>
  <si>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</si>
  <si>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</si>
  <si>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</si>
  <si>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</si>
  <si>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</si>
  <si>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</si>
  <si>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</si>
  <si>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</si>
  <si>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</si>
  <si>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</si>
  <si>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</si>
  <si>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</si>
  <si>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</si>
  <si>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</si>
  <si>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</si>
  <si>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</si>
  <si>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</si>
  <si>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</si>
  <si>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</si>
  <si>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</si>
  <si>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</si>
  <si>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</si>
  <si>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</si>
  <si>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</si>
  <si>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</si>
  <si>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</si>
  <si>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</si>
  <si>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</si>
  <si>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</si>
  <si>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</si>
  <si>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</si>
  <si>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</si>
  <si>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</si>
  <si>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</si>
  <si>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</si>
  <si>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</si>
  <si>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</si>
  <si>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</si>
  <si>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</si>
  <si>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</si>
  <si>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</si>
  <si>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</si>
  <si>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</si>
  <si>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</si>
  <si>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</si>
  <si>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</si>
  <si>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</si>
  <si>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</si>
  <si>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</si>
  <si>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</si>
  <si>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</si>
  <si>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</si>
  <si>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</si>
  <si>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</si>
  <si>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</si>
  <si>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</si>
  <si>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</si>
  <si>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</si>
  <si>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</si>
  <si>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</si>
  <si>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</si>
  <si>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</si>
  <si>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</si>
  <si>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</si>
  <si>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</si>
  <si>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</si>
  <si>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</si>
  <si>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</si>
  <si>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</si>
  <si>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</si>
  <si>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</si>
  <si>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</si>
  <si>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</si>
  <si>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</si>
  <si>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</si>
  <si>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</si>
  <si>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</si>
  <si>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</si>
  <si>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</si>
  <si>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</si>
  <si>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</si>
  <si>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</si>
  <si>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</si>
  <si>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</si>
  <si>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</si>
  <si>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</si>
  <si>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</si>
  <si>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</si>
  <si>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</si>
  <si>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</si>
  <si>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</si>
  <si>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</si>
  <si>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</si>
  <si>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</si>
  <si>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</si>
  <si>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</si>
  <si>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</si>
  <si>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</si>
  <si>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</si>
  <si>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</si>
  <si>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</si>
  <si>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</si>
  <si>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</si>
  <si>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</si>
  <si>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</si>
  <si>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</si>
  <si>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</si>
  <si>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</si>
  <si>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</si>
  <si>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</si>
  <si>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</si>
  <si>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</si>
  <si>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</si>
  <si>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</si>
  <si>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</si>
  <si>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</si>
  <si>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</si>
  <si>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</si>
  <si>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</si>
  <si>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</si>
  <si>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</si>
  <si>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</si>
  <si>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</si>
  <si>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</si>
  <si>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</si>
  <si>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</si>
  <si>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</si>
  <si>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</si>
  <si>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</si>
  <si>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</si>
  <si>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</si>
  <si>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</si>
  <si>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</si>
  <si>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</si>
  <si>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</si>
  <si>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</si>
  <si>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</si>
  <si>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</si>
  <si>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</si>
  <si>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</si>
  <si>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</si>
  <si>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</si>
  <si>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</si>
  <si>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</si>
  <si>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</si>
  <si>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</si>
  <si>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</si>
  <si>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</si>
  <si>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</si>
  <si>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</si>
  <si>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</si>
  <si>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</si>
  <si>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</si>
  <si>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</si>
  <si>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</si>
  <si>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</si>
  <si>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</si>
  <si>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</si>
  <si>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</si>
  <si>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</si>
  <si>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</si>
  <si>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</si>
  <si>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</si>
  <si>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</si>
  <si>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</si>
  <si>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</si>
  <si>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</si>
  <si>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</si>
  <si>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</si>
  <si>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</si>
  <si>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</si>
  <si>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</si>
  <si>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</si>
  <si>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</si>
  <si>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</si>
  <si>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</si>
  <si>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</si>
  <si>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</si>
  <si>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</si>
  <si>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</si>
  <si>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</si>
  <si>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</si>
  <si>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</si>
  <si>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</si>
  <si>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</si>
  <si>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</si>
  <si>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</si>
  <si>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</si>
  <si>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</si>
  <si>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</si>
  <si>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</si>
  <si>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</si>
  <si>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</si>
  <si>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</si>
  <si>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</si>
  <si>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</si>
  <si>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</si>
  <si>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</si>
  <si>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</si>
  <si>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</si>
  <si>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</si>
  <si>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</si>
  <si>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</si>
  <si>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</si>
  <si>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</si>
  <si>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</si>
  <si>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</si>
  <si>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</si>
  <si>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</si>
  <si>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</si>
  <si>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</si>
  <si>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</si>
  <si>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</si>
  <si>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</si>
  <si>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</si>
  <si>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</si>
  <si>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</si>
  <si>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</si>
  <si>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</si>
  <si>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</si>
  <si>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</si>
  <si>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</si>
  <si>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</si>
  <si>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</si>
  <si>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</si>
  <si>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</si>
  <si>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</si>
  <si>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</si>
  <si>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</si>
  <si>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</si>
  <si>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</si>
  <si>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</si>
  <si>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</si>
  <si>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</si>
  <si>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</si>
  <si>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</si>
  <si>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</si>
  <si>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</si>
  <si>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</si>
  <si>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</si>
  <si>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</si>
  <si>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</si>
  <si>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</si>
  <si>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</si>
  <si>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</si>
  <si>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</si>
  <si>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</si>
  <si>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</si>
  <si>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</si>
  <si>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</si>
  <si>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</si>
  <si>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</si>
  <si>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</si>
  <si>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</si>
  <si>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</si>
  <si>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</si>
  <si>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</si>
  <si>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</si>
  <si>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</si>
  <si>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</si>
  <si>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</si>
  <si>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</si>
  <si>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</si>
  <si>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</si>
  <si>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</si>
  <si>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</si>
  <si>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</si>
  <si>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</si>
  <si>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</si>
  <si>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</si>
  <si>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</si>
  <si>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</si>
  <si>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</si>
  <si>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</si>
  <si>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</si>
  <si>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</si>
  <si>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</si>
  <si>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</si>
  <si>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</si>
  <si>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</si>
  <si>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</si>
  <si>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</si>
  <si>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</si>
  <si>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</si>
  <si>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</si>
  <si>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</si>
  <si>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</si>
  <si>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</si>
  <si>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</si>
  <si>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</si>
  <si>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</si>
  <si>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</si>
  <si>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</si>
  <si>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</si>
  <si>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</si>
  <si>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</si>
  <si>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</si>
  <si>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</si>
  <si>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</si>
  <si>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</si>
  <si>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</si>
  <si>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</si>
  <si>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</si>
  <si>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</si>
  <si>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</si>
  <si>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</si>
  <si>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</si>
  <si>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</si>
  <si>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</si>
  <si>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</si>
  <si>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</si>
  <si>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</si>
  <si>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</si>
  <si>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</si>
  <si>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</si>
  <si>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</si>
  <si>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</si>
  <si>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</si>
  <si>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</si>
  <si>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</si>
  <si>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</si>
  <si>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</si>
  <si>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</si>
  <si>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</si>
  <si>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</si>
  <si>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</si>
  <si>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</si>
  <si>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</si>
  <si>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</si>
  <si>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</si>
  <si>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</si>
  <si>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</si>
  <si>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</si>
  <si>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</si>
  <si>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</si>
  <si>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</si>
  <si>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</si>
  <si>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</si>
  <si>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</si>
  <si>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</si>
  <si>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</si>
  <si>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</si>
  <si>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</si>
  <si>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</si>
  <si>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</si>
  <si>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</si>
  <si>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</si>
  <si>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</si>
  <si>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</si>
  <si>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</si>
  <si>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</si>
  <si>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</si>
  <si>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</si>
  <si>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</si>
  <si>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</si>
  <si>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</si>
  <si>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</si>
  <si>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</si>
  <si>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</si>
  <si>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</si>
  <si>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</si>
  <si>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</si>
  <si>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</si>
  <si>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</si>
  <si>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</si>
  <si>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</si>
  <si>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</si>
  <si>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</si>
  <si>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</si>
  <si>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</si>
  <si>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</si>
  <si>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</si>
  <si>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</si>
  <si>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</si>
  <si>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</si>
  <si>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</si>
  <si>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</si>
  <si>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</si>
  <si>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</si>
  <si>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</si>
  <si>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</si>
  <si>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</si>
  <si>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</si>
  <si>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</si>
  <si>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</si>
  <si>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</si>
  <si>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</si>
  <si>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</si>
  <si>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</si>
  <si>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</si>
  <si>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</si>
  <si>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</si>
  <si>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</si>
  <si>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</si>
  <si>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</si>
  <si>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</si>
  <si>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</si>
  <si>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</si>
  <si>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</si>
  <si>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</si>
  <si>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</si>
  <si>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</si>
  <si>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</si>
  <si>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</si>
  <si>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</si>
  <si>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</si>
  <si>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</si>
  <si>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</si>
  <si>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</si>
  <si>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</si>
  <si>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</si>
  <si>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</si>
  <si>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</si>
  <si>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</si>
  <si>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</si>
  <si>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</si>
  <si>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</si>
  <si>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</si>
  <si>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</si>
  <si>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</si>
  <si>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</si>
  <si>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</si>
  <si>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</si>
  <si>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</si>
  <si>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</si>
  <si>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</si>
  <si>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</si>
  <si>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</si>
  <si>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</si>
  <si>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</si>
  <si>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</si>
  <si>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</si>
  <si>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</si>
  <si>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</si>
  <si>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</si>
  <si>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</si>
  <si>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</si>
  <si>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</si>
  <si>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</si>
  <si>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</si>
  <si>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</si>
  <si>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</si>
  <si>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</si>
  <si>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</si>
  <si>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</si>
  <si>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</si>
  <si>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</si>
  <si>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</si>
  <si>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</si>
  <si>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</si>
  <si>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</si>
  <si>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</si>
  <si>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</si>
  <si>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</si>
  <si>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</si>
  <si>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</si>
  <si>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</si>
  <si>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</si>
  <si>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</si>
  <si>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</si>
  <si>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</si>
  <si>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</si>
  <si>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</si>
  <si>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</si>
  <si>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</si>
  <si>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</si>
  <si>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</si>
  <si>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</si>
  <si>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</si>
  <si>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</si>
  <si>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</si>
  <si>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</si>
  <si>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</si>
  <si>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</si>
  <si>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</si>
  <si>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</si>
  <si>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</si>
  <si>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</si>
  <si>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</si>
  <si>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</si>
  <si>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</si>
  <si>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</si>
  <si>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</si>
  <si>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</si>
  <si>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</si>
  <si>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</si>
  <si>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</si>
  <si>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</si>
  <si>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</si>
  <si>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</si>
  <si>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</si>
  <si>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</si>
  <si>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</si>
  <si>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</si>
  <si>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</si>
  <si>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</si>
  <si>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</si>
  <si>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</si>
  <si>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</si>
  <si>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</si>
  <si>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</si>
  <si>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</si>
  <si>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</si>
  <si>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</si>
  <si>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</si>
  <si>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</si>
  <si>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</si>
  <si>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</si>
  <si>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</si>
  <si>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</si>
  <si>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</si>
  <si>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</si>
  <si>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</si>
  <si>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</si>
  <si>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</si>
  <si>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</si>
  <si>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</si>
  <si>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</si>
  <si>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</si>
  <si>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</si>
  <si>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</si>
  <si>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</si>
  <si>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</si>
  <si>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</si>
  <si>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</si>
  <si>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</si>
  <si>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</si>
  <si>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</si>
  <si>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</si>
  <si>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</si>
  <si>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</si>
  <si>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</si>
  <si>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</si>
  <si>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</si>
  <si>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</si>
  <si>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</si>
  <si>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</si>
  <si>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</si>
  <si>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</si>
  <si>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</si>
  <si>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</si>
  <si>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</si>
  <si>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</si>
  <si>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</si>
  <si>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</si>
  <si>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</si>
  <si>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</si>
  <si>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</si>
  <si>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</si>
  <si>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</si>
  <si>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</si>
  <si>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</si>
  <si>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</si>
  <si>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</si>
  <si>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</si>
  <si>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</si>
  <si>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</si>
  <si>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</si>
  <si>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</si>
  <si>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</si>
  <si>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</si>
  <si>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</si>
  <si>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</si>
  <si>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</si>
  <si>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</si>
  <si>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</si>
  <si>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</si>
  <si>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</si>
  <si>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</si>
  <si>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</si>
  <si>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</si>
  <si>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</si>
  <si>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</si>
  <si>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</si>
  <si>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</si>
  <si>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</si>
  <si>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</si>
  <si>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</si>
  <si>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</si>
  <si>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</si>
  <si>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</si>
  <si>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</si>
  <si>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</si>
  <si>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</si>
  <si>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</si>
  <si>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</si>
  <si>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</si>
  <si>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</si>
  <si>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</si>
  <si>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</si>
  <si>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</si>
  <si>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</si>
  <si>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</si>
  <si>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</si>
  <si>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</si>
  <si>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</si>
  <si>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</si>
  <si>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</si>
  <si>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</si>
  <si>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</si>
  <si>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</si>
  <si>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</si>
  <si>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</si>
  <si>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</si>
  <si>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</si>
  <si>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</si>
  <si>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</si>
  <si>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</si>
  <si>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</si>
  <si>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</si>
  <si>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</si>
  <si>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</si>
  <si>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</si>
  <si>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</si>
  <si>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</si>
  <si>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</si>
  <si>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</si>
  <si>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</si>
  <si>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</si>
  <si>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</si>
  <si>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</si>
  <si>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</si>
  <si>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</si>
  <si>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</si>
  <si>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</si>
  <si>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</si>
  <si>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</si>
  <si>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</si>
  <si>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</si>
  <si>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</si>
  <si>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</si>
  <si>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</si>
  <si>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</si>
  <si>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</si>
  <si>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</si>
  <si>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</si>
  <si>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</si>
  <si>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</si>
  <si>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</si>
  <si>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</si>
  <si>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</si>
  <si>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</si>
  <si>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</si>
  <si>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</si>
  <si>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</si>
  <si>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</si>
  <si>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</si>
  <si>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</si>
  <si>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</si>
  <si>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</si>
  <si>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</si>
  <si>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</si>
  <si>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</si>
  <si>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</si>
  <si>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</si>
  <si>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</si>
  <si>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</si>
  <si>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</si>
  <si>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</si>
  <si>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</si>
  <si>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</si>
  <si>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</si>
  <si>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</si>
  <si>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</si>
  <si>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</si>
  <si>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</si>
  <si>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</si>
  <si>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</si>
  <si>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</si>
  <si>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</si>
  <si>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</si>
  <si>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</si>
  <si>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</si>
  <si>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</si>
  <si>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</si>
  <si>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</si>
  <si>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</si>
  <si>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</si>
  <si>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</si>
  <si>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</si>
  <si>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</si>
  <si>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</si>
  <si>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</si>
  <si>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</si>
  <si>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</si>
  <si>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</si>
  <si>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</si>
  <si>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</si>
  <si>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</si>
  <si>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</si>
  <si>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</si>
  <si>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</si>
  <si>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</si>
  <si>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</si>
  <si>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</si>
  <si>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</si>
  <si>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</si>
  <si>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</si>
  <si>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</si>
  <si>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</si>
  <si>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</si>
  <si>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</si>
  <si>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</si>
  <si>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</si>
  <si>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</si>
  <si>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</si>
  <si>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</si>
  <si>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</si>
  <si>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</si>
  <si>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</si>
  <si>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</si>
  <si>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</si>
  <si>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</si>
  <si>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</si>
  <si>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</si>
  <si>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</si>
  <si>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</si>
  <si>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</si>
  <si>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</si>
  <si>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</si>
  <si>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</si>
  <si>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</si>
  <si>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</si>
  <si>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</si>
  <si>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</si>
  <si>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</si>
  <si>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</si>
  <si>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</si>
  <si>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</si>
  <si>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</si>
  <si>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</si>
  <si>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</si>
  <si>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</si>
  <si>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</si>
  <si>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</si>
  <si>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</si>
  <si>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</si>
  <si>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</si>
  <si>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</si>
  <si>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</si>
  <si>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</si>
  <si>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</si>
  <si>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</si>
  <si>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</si>
  <si>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</si>
  <si>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</si>
  <si>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</si>
  <si>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</si>
  <si>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</si>
  <si>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</si>
  <si>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</si>
  <si>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</si>
  <si>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</si>
  <si>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</si>
  <si>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</si>
  <si>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</si>
  <si>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</si>
  <si>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</si>
  <si>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</si>
  <si>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</si>
  <si>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</si>
  <si>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</si>
  <si>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</si>
  <si>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</si>
  <si>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</si>
  <si>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</si>
  <si>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</si>
  <si>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</si>
  <si>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</si>
  <si>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</si>
  <si>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</si>
  <si>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</si>
  <si>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</si>
  <si>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</si>
  <si>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</si>
  <si>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</si>
  <si>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</si>
  <si>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</si>
  <si>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</si>
  <si>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</si>
  <si>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</si>
  <si>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</si>
  <si>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</si>
  <si>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</si>
  <si>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</si>
  <si>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</si>
  <si>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</si>
  <si>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</si>
  <si>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</si>
  <si>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</si>
  <si>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</si>
  <si>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</si>
  <si>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</si>
  <si>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</si>
  <si>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</si>
  <si>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</si>
  <si>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</si>
  <si>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</si>
  <si>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</si>
  <si>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</si>
  <si>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</si>
  <si>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</si>
  <si>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</si>
  <si>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</si>
  <si>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</si>
  <si>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</si>
  <si>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</si>
  <si>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</si>
  <si>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</si>
  <si>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</si>
  <si>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</si>
  <si>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</si>
  <si>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</si>
  <si>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</si>
  <si>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</si>
  <si>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</si>
  <si>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</si>
  <si>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</si>
  <si>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</si>
  <si>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</si>
  <si>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</si>
  <si>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</si>
  <si>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</si>
  <si>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</si>
  <si>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</si>
  <si>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</si>
  <si>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</si>
  <si>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</si>
  <si>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</si>
  <si>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</si>
  <si>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</si>
  <si>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</si>
  <si>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</si>
  <si>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</si>
  <si>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</si>
  <si>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</si>
  <si>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</si>
  <si>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</si>
  <si>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</si>
  <si>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</si>
  <si>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</si>
  <si>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</si>
  <si>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</si>
  <si>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</si>
  <si>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</si>
  <si>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</si>
  <si>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</si>
  <si>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</si>
  <si>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</si>
  <si>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</si>
  <si>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</si>
  <si>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</si>
  <si>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</si>
  <si>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</si>
  <si>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</si>
  <si>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</si>
  <si>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</si>
  <si>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</si>
  <si>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</si>
  <si>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</si>
  <si>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</si>
  <si>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</si>
  <si>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</si>
  <si>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</si>
  <si>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</si>
  <si>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</si>
  <si>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</si>
  <si>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</si>
  <si>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</si>
  <si>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</si>
  <si>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</si>
  <si>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</si>
  <si>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</si>
  <si>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</si>
  <si>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</si>
  <si>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</si>
  <si>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</si>
  <si>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</si>
  <si>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</si>
  <si>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</si>
  <si>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</si>
  <si>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</si>
  <si>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</si>
  <si>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</si>
  <si>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</si>
  <si>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</si>
  <si>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</si>
  <si>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</si>
  <si>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</si>
  <si>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</si>
  <si>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</si>
  <si>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</si>
  <si>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</si>
  <si>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</si>
  <si>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</si>
  <si>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</si>
  <si>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</si>
  <si>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</si>
  <si>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</si>
  <si>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</si>
  <si>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</si>
  <si>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</si>
  <si>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</si>
  <si>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</si>
  <si>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</si>
  <si>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</si>
  <si>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</si>
  <si>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</si>
  <si>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</si>
  <si>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</si>
  <si>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</si>
  <si>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</si>
  <si>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</si>
  <si>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</si>
  <si>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</si>
  <si>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</si>
  <si>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</si>
  <si>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</si>
  <si>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</si>
  <si>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</si>
  <si>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</si>
  <si>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</si>
  <si>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</si>
  <si>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</si>
  <si>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</si>
  <si>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</si>
  <si>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</si>
  <si>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</si>
  <si>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</si>
  <si>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</si>
  <si>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</si>
  <si>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</si>
  <si>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</si>
  <si>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</si>
  <si>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</si>
  <si>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</si>
  <si>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</si>
  <si>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</si>
  <si>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</si>
  <si>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</si>
  <si>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</si>
  <si>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</si>
  <si>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</si>
  <si>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</si>
  <si>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</si>
  <si>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</si>
  <si>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</si>
  <si>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</si>
  <si>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</si>
  <si>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</si>
  <si>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</si>
  <si>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</si>
  <si>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</si>
  <si>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</si>
  <si>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</si>
  <si>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</si>
  <si>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</si>
  <si>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</si>
  <si>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</si>
  <si>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</si>
  <si>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</si>
  <si>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</si>
  <si>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</si>
  <si>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</si>
  <si>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</si>
  <si>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</si>
  <si>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</si>
  <si>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</si>
  <si>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</si>
  <si>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</si>
  <si>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</si>
  <si>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</si>
  <si>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</si>
  <si>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</si>
  <si>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</si>
  <si>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</si>
  <si>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</si>
  <si>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</si>
  <si>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</si>
  <si>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</si>
  <si>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</si>
  <si>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</si>
  <si>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</si>
  <si>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</si>
  <si>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</si>
  <si>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</si>
  <si>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</si>
  <si>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</si>
  <si>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</si>
  <si>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</si>
  <si>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</si>
  <si>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</si>
  <si>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</si>
  <si>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</si>
  <si>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</si>
  <si>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</si>
  <si>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</si>
  <si>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</si>
  <si>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</si>
  <si>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</si>
  <si>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</si>
  <si>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</si>
  <si>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</si>
  <si>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</si>
  <si>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</si>
  <si>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</si>
  <si>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</si>
  <si>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</si>
  <si>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</si>
  <si>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</si>
  <si>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</si>
  <si>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</si>
  <si>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</si>
  <si>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</si>
  <si>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</si>
  <si>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</si>
  <si>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</si>
  <si>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</si>
  <si>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</si>
  <si>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</si>
  <si>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</si>
  <si>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</si>
  <si>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</si>
  <si>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</si>
  <si>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</si>
  <si>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</si>
  <si>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</si>
  <si>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</si>
  <si>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</si>
  <si>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</si>
  <si>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</si>
  <si>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</si>
  <si>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</si>
  <si>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</si>
  <si>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</si>
  <si>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</si>
  <si>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</si>
  <si>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</si>
  <si>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</si>
  <si>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</si>
  <si>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</si>
  <si>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</si>
  <si>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</si>
  <si>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</si>
  <si>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</si>
  <si>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</si>
  <si>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</si>
  <si>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</si>
  <si>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</si>
  <si>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</si>
  <si>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</si>
  <si>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</si>
  <si>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</si>
  <si>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</si>
  <si>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</si>
  <si>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</si>
  <si>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</si>
  <si>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</si>
  <si>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</si>
  <si>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</si>
  <si>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</si>
  <si>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</si>
  <si>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</si>
  <si>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</si>
  <si>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</si>
  <si>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</si>
  <si>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</si>
  <si>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</si>
  <si>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</si>
  <si>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</si>
  <si>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</si>
  <si>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</si>
  <si>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</si>
  <si>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</si>
  <si>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</si>
  <si>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</si>
  <si>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</si>
  <si>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</si>
  <si>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</si>
  <si>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</si>
  <si>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</si>
  <si>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</si>
  <si>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</si>
  <si>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</si>
  <si>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</si>
  <si>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</si>
  <si>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</si>
  <si>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</si>
  <si>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</si>
  <si>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</si>
  <si>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</si>
  <si>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</si>
  <si>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</si>
  <si>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</si>
  <si>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</si>
  <si>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</si>
  <si>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</si>
  <si>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</si>
  <si>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</si>
  <si>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</si>
  <si>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</si>
  <si>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</si>
  <si>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</si>
  <si>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</si>
  <si>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</si>
  <si>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</si>
  <si>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</si>
  <si>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</si>
  <si>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</si>
  <si>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</si>
  <si>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</si>
  <si>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</si>
  <si>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</si>
  <si>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</si>
  <si>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</si>
  <si>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</si>
  <si>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</si>
  <si>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</si>
  <si>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</si>
  <si>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</si>
  <si>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</si>
  <si>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</si>
  <si>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</si>
  <si>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</si>
  <si>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</si>
  <si>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</si>
  <si>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</si>
  <si>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</si>
  <si>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</si>
  <si>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</si>
  <si>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</si>
  <si>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</si>
  <si>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</si>
  <si>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</si>
  <si>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</si>
  <si>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</si>
  <si>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</si>
  <si>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</si>
  <si>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</si>
  <si>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</si>
  <si>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</si>
  <si>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</si>
  <si>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</si>
  <si>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</si>
  <si>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</si>
  <si>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</si>
  <si>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</si>
  <si>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</si>
  <si>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</si>
  <si>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</si>
  <si>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</si>
  <si>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</si>
  <si>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</si>
  <si>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</si>
  <si>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</si>
  <si>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</si>
  <si>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</si>
  <si>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</si>
  <si>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</si>
  <si>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</si>
  <si>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</si>
  <si>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</si>
  <si>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</si>
  <si>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</si>
  <si>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</si>
  <si>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</si>
  <si>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</si>
  <si>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</si>
  <si>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</si>
  <si>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</si>
  <si>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</si>
  <si>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</si>
  <si>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</si>
  <si>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</si>
  <si>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</si>
  <si>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</si>
  <si>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</si>
  <si>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</si>
  <si>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</si>
  <si>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</si>
  <si>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</si>
  <si>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</si>
  <si>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</si>
  <si>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</si>
  <si>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</si>
  <si>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</si>
  <si>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</si>
  <si>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</si>
  <si>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</si>
  <si>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</si>
  <si>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</si>
  <si>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</si>
  <si>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</si>
  <si>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</si>
  <si>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</si>
  <si>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</si>
  <si>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</si>
  <si>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</si>
  <si>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</si>
  <si>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</si>
  <si>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</si>
  <si>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</si>
  <si>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</si>
  <si>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</si>
  <si>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</si>
  <si>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</si>
  <si>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</si>
  <si>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</si>
  <si>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</si>
  <si>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</si>
  <si>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</si>
  <si>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</si>
  <si>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</si>
  <si>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</si>
  <si>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</si>
  <si>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</si>
  <si>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</si>
  <si>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</si>
  <si>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</si>
  <si>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</si>
  <si>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</si>
  <si>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</si>
  <si>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</si>
  <si>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</si>
  <si>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</si>
  <si>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</si>
  <si>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</si>
  <si>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</si>
  <si>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</si>
  <si>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</si>
  <si>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</si>
  <si>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</si>
  <si>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</si>
  <si>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</si>
  <si>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</si>
  <si>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</si>
  <si>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</si>
  <si>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</si>
  <si>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</si>
  <si>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</si>
  <si>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</si>
  <si>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</si>
  <si>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</si>
  <si>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</si>
  <si>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</si>
  <si>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</si>
  <si>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</si>
  <si>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</si>
  <si>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</si>
  <si>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</si>
  <si>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</si>
  <si>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</si>
  <si>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</si>
  <si>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</si>
  <si>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</si>
  <si>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</si>
  <si>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</si>
  <si>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</si>
  <si>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</si>
  <si>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</si>
  <si>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</si>
  <si>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</si>
  <si>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</si>
  <si>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</si>
  <si>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</si>
  <si>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</si>
  <si>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</si>
  <si>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</si>
  <si>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</si>
  <si>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</si>
  <si>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</si>
  <si>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</si>
  <si>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</si>
  <si>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</si>
  <si>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</si>
  <si>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</si>
  <si>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</si>
  <si>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</si>
  <si>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</si>
  <si>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</si>
  <si>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</si>
  <si>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</si>
  <si>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</si>
  <si>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</si>
  <si>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</si>
  <si>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</si>
  <si>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</si>
  <si>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</si>
  <si>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</si>
  <si>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</si>
  <si>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</si>
  <si>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</si>
  <si>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</si>
  <si>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</si>
  <si>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</si>
  <si>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</si>
  <si>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</si>
  <si>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</si>
  <si>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</si>
  <si>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</si>
  <si>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</si>
  <si>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</si>
  <si>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</si>
  <si>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</si>
  <si>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</si>
  <si>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</si>
  <si>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</si>
  <si>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</si>
  <si>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</si>
  <si>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</si>
  <si>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</si>
  <si>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</si>
  <si>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</si>
  <si>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</si>
  <si>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</si>
  <si>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</si>
  <si>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</si>
  <si>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</si>
  <si>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</si>
  <si>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</si>
  <si>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</si>
  <si>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</si>
  <si>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</si>
  <si>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</si>
  <si>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</si>
  <si>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</si>
  <si>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</si>
  <si>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</si>
  <si>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</si>
  <si>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</si>
  <si>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</si>
  <si>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</si>
  <si>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</si>
  <si>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</si>
  <si>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</si>
  <si>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</si>
  <si>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</si>
  <si>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</si>
  <si>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</si>
  <si>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</si>
  <si>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</si>
  <si>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</si>
  <si>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</si>
  <si>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</si>
  <si>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</si>
  <si>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</si>
  <si>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</si>
  <si>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</si>
  <si>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</si>
  <si>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</si>
  <si>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</si>
  <si>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</si>
  <si>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</si>
  <si>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</si>
  <si>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</si>
  <si>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</si>
  <si>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</si>
  <si>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</si>
  <si>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</si>
  <si>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</si>
  <si>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</si>
  <si>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</si>
  <si>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</si>
  <si>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</si>
  <si>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</si>
  <si>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</si>
  <si>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</si>
  <si>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</si>
  <si>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</si>
  <si>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</si>
  <si>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</si>
  <si>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</si>
  <si>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</si>
  <si>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</si>
  <si>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</si>
  <si>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</si>
  <si>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</si>
  <si>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</si>
  <si>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</si>
  <si>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</si>
  <si>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</si>
  <si>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</si>
  <si>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</si>
  <si>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</si>
  <si>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</si>
  <si>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</si>
  <si>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</si>
  <si>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</si>
  <si>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</si>
  <si>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</si>
  <si>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</si>
  <si>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</si>
  <si>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</si>
  <si>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</si>
  <si>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</si>
  <si>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</si>
  <si>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</si>
  <si>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</si>
  <si>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</si>
  <si>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</si>
  <si>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</si>
  <si>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</si>
  <si>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</si>
  <si>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</si>
  <si>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</si>
  <si>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</si>
  <si>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</si>
  <si>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</si>
  <si>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</si>
  <si>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</si>
  <si>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</si>
  <si>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</si>
  <si>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</si>
  <si>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</si>
  <si>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</si>
  <si>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</si>
  <si>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</si>
  <si>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</si>
  <si>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</si>
  <si>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</si>
  <si>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</si>
  <si>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</si>
  <si>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</si>
  <si>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</si>
  <si>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</si>
  <si>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</si>
  <si>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</si>
  <si>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</si>
  <si>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</si>
  <si>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</si>
  <si>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</si>
  <si>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</si>
  <si>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</si>
  <si>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</si>
  <si>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</si>
  <si>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</si>
  <si>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</si>
  <si>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</si>
  <si>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</si>
  <si>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</si>
  <si>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</si>
  <si>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</si>
  <si>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</si>
  <si>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</si>
  <si>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</si>
  <si>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</si>
  <si>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</si>
  <si>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</si>
  <si>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</si>
  <si>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</si>
  <si>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</si>
  <si>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</si>
  <si>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</si>
  <si>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</si>
  <si>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</si>
  <si>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</si>
  <si>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</si>
  <si>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</si>
  <si>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</si>
  <si>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</si>
  <si>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</si>
  <si>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</si>
  <si>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</si>
  <si>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</si>
  <si>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</si>
  <si>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</si>
  <si>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</si>
  <si>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</si>
  <si>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</si>
  <si>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</si>
  <si>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</si>
  <si>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</si>
  <si>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</si>
  <si>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</si>
  <si>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</si>
  <si>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</si>
  <si>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</si>
  <si>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</si>
  <si>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</si>
  <si>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</si>
  <si>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</si>
  <si>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</si>
  <si>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</si>
  <si>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</si>
  <si>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</si>
  <si>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</si>
  <si>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</si>
  <si>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</si>
  <si>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</si>
  <si>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</si>
  <si>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</si>
  <si>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</si>
  <si>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</si>
  <si>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</si>
  <si>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</si>
  <si>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</si>
  <si>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</si>
  <si>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</si>
  <si>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</si>
  <si>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</si>
  <si>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</si>
  <si>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</si>
  <si>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</si>
  <si>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</si>
  <si>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</si>
  <si>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</si>
  <si>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</si>
  <si>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</si>
  <si>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</si>
  <si>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</si>
  <si>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</si>
  <si>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</si>
  <si>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</si>
  <si>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</si>
  <si>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</si>
  <si>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</si>
  <si>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</si>
  <si>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</si>
  <si>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</si>
  <si>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</si>
  <si>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</si>
  <si>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</si>
  <si>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</si>
  <si>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</si>
  <si>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</si>
  <si>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</si>
  <si>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</si>
  <si>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</si>
  <si>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</si>
  <si>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</si>
  <si>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</si>
  <si>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</si>
  <si>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</si>
  <si>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</si>
  <si>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</si>
  <si>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</si>
  <si>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</si>
  <si>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</si>
  <si>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</si>
  <si>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</si>
  <si>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</si>
  <si>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</si>
  <si>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</si>
  <si>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</si>
  <si>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</si>
  <si>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</si>
  <si>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</si>
  <si>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</si>
  <si>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</si>
  <si>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</si>
  <si>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</si>
  <si>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</si>
  <si>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</si>
  <si>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</si>
  <si>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</si>
  <si>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</si>
  <si>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</si>
  <si>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</si>
  <si>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</si>
  <si>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</si>
  <si>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</si>
  <si>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</si>
  <si>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</si>
  <si>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</si>
  <si>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</si>
  <si>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</si>
  <si>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</si>
  <si>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</si>
  <si>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</si>
  <si>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</si>
  <si>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</si>
  <si>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</si>
  <si>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</si>
  <si>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</si>
  <si>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</si>
  <si>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</si>
  <si>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</si>
  <si>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</si>
  <si>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</si>
  <si>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</si>
  <si>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</si>
  <si>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</si>
  <si>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</si>
  <si>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</si>
  <si>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</si>
  <si>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</si>
  <si>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</si>
  <si>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</si>
  <si>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</si>
  <si>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</si>
  <si>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</si>
  <si>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</si>
  <si>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</si>
  <si>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</si>
  <si>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</si>
  <si>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</si>
  <si>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</si>
  <si>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</si>
  <si>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</si>
  <si>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</si>
  <si>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</si>
  <si>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</si>
  <si>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</si>
  <si>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</si>
  <si>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</si>
  <si>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</si>
  <si>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</si>
  <si>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</si>
  <si>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</si>
  <si>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</si>
  <si>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</si>
  <si>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</si>
  <si>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</si>
  <si>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</si>
  <si>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</si>
  <si>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</si>
  <si>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</si>
  <si>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</si>
  <si>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</si>
  <si>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</si>
  <si>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</si>
  <si>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</si>
  <si>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</si>
  <si>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</si>
  <si>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</si>
  <si>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</si>
  <si>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</si>
  <si>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</si>
  <si>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</si>
  <si>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</si>
  <si>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</si>
  <si>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</si>
  <si>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</si>
  <si>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</si>
  <si>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</si>
  <si>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</si>
  <si>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</si>
  <si>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</si>
  <si>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</si>
  <si>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</si>
  <si>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</si>
  <si>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</si>
  <si>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</si>
  <si>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</si>
  <si>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</si>
  <si>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</si>
  <si>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</si>
  <si>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</si>
  <si>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</si>
  <si>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</si>
  <si>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</si>
  <si>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</si>
  <si>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</si>
  <si>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</si>
  <si>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</si>
  <si>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</si>
  <si>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</si>
  <si>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</si>
  <si>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</si>
  <si>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</si>
  <si>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</si>
  <si>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</si>
  <si>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</si>
  <si>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</si>
  <si>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</si>
  <si>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</si>
  <si>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</si>
  <si>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</si>
  <si>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</si>
  <si>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</si>
  <si>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</si>
  <si>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</si>
  <si>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</si>
  <si>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</si>
  <si>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</si>
  <si>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</si>
  <si>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</si>
  <si>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</si>
  <si>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</si>
  <si>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</si>
  <si>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</si>
  <si>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</si>
  <si>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</si>
  <si>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</si>
  <si>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</si>
  <si>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</si>
  <si>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</si>
  <si>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</si>
  <si>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</si>
  <si>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</si>
  <si>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</si>
  <si>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</si>
  <si>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</si>
  <si>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</si>
  <si>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</si>
  <si>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</si>
  <si>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</si>
  <si>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</si>
  <si>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</si>
  <si>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</si>
  <si>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</si>
  <si>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</si>
  <si>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</si>
  <si>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</si>
  <si>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</si>
  <si>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</si>
  <si>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</si>
  <si>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</si>
  <si>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</si>
  <si>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</si>
  <si>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</si>
  <si>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</si>
  <si>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</si>
  <si>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</si>
  <si>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</si>
  <si>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</si>
  <si>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</si>
  <si>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</si>
  <si>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</si>
  <si>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</si>
  <si>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</si>
  <si>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</si>
  <si>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</si>
  <si>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</si>
  <si>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</si>
  <si>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</si>
  <si>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</si>
  <si>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</si>
  <si>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</si>
  <si>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</si>
  <si>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</si>
  <si>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</si>
  <si>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</si>
  <si>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</si>
  <si>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</si>
  <si>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</si>
  <si>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</si>
  <si>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</si>
  <si>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</si>
  <si>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</si>
  <si>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</si>
  <si>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</si>
  <si>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</si>
  <si>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</si>
  <si>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</si>
  <si>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</si>
  <si>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</si>
  <si>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</si>
  <si>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</si>
  <si>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</si>
  <si>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</si>
  <si>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</si>
  <si>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</si>
  <si>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</si>
  <si>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</si>
  <si>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</si>
  <si>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</si>
  <si>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</si>
  <si>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</si>
  <si>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</si>
  <si>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</si>
  <si>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</si>
  <si>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</si>
  <si>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</si>
  <si>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</si>
  <si>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</si>
  <si>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</si>
  <si>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</si>
  <si>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</si>
  <si>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</si>
  <si>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</si>
  <si>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</si>
  <si>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</si>
  <si>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</si>
  <si>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</si>
  <si>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</si>
  <si>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</si>
  <si>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</si>
  <si>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</si>
  <si>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</si>
  <si>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</si>
  <si>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</si>
  <si>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</si>
  <si>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</si>
  <si>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</si>
  <si>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</si>
  <si>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</si>
  <si>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</si>
  <si>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</si>
  <si>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</si>
  <si>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</si>
  <si>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</si>
  <si>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</si>
  <si>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</si>
  <si>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</si>
  <si>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</si>
  <si>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</si>
  <si>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</si>
  <si>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</si>
  <si>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</si>
  <si>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</si>
  <si>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</si>
  <si>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</si>
  <si>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</si>
  <si>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</si>
  <si>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</si>
  <si>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</si>
  <si>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</si>
  <si>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</si>
  <si>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</si>
  <si>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</si>
  <si>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</si>
  <si>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</si>
  <si>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</si>
  <si>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</si>
  <si>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</si>
  <si>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</si>
  <si>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</si>
  <si>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</si>
  <si>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</si>
  <si>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</si>
  <si>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</si>
  <si>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</si>
  <si>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</si>
  <si>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</si>
  <si>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</si>
  <si>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</si>
  <si>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</si>
  <si>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</si>
  <si>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</si>
  <si>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</si>
  <si>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</si>
  <si>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</si>
  <si>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</si>
  <si>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</si>
  <si>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</si>
  <si>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</si>
  <si>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</si>
  <si>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</si>
  <si>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</si>
  <si>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</si>
  <si>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</si>
  <si>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</si>
  <si>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</si>
  <si>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</si>
  <si>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</si>
  <si>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</si>
  <si>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</si>
  <si>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</si>
  <si>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</si>
  <si>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</si>
  <si>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</si>
  <si>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</si>
  <si>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</si>
  <si>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</si>
  <si>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</si>
  <si>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</si>
  <si>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</si>
  <si>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</si>
  <si>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</si>
  <si>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</si>
  <si>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</si>
  <si>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</si>
  <si>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</si>
  <si>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</si>
  <si>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</si>
  <si>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</si>
  <si>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</si>
  <si>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</si>
  <si>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</si>
  <si>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</si>
  <si>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</si>
  <si>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</si>
  <si>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</si>
  <si>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</si>
  <si>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</si>
  <si>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</si>
  <si>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</si>
  <si>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</si>
  <si>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</si>
  <si>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</si>
  <si>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</si>
  <si>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</si>
  <si>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</si>
  <si>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</si>
  <si>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</si>
  <si>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</si>
  <si>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</si>
  <si>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</si>
  <si>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</si>
  <si>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</si>
  <si>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</si>
  <si>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</si>
  <si>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</si>
  <si>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</si>
  <si>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</si>
  <si>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</si>
  <si>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</si>
  <si>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</si>
  <si>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</si>
  <si>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</si>
  <si>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</si>
  <si>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</si>
  <si>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</si>
  <si>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</si>
  <si>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</si>
  <si>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</si>
  <si>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</si>
  <si>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</si>
  <si>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</si>
  <si>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</si>
  <si>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</si>
  <si>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</si>
  <si>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</si>
  <si>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</si>
  <si>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</si>
  <si>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</si>
  <si>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</si>
  <si>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</si>
  <si>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</si>
  <si>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</si>
  <si>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</si>
  <si>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</si>
  <si>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</si>
  <si>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</si>
  <si>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</si>
  <si>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</si>
  <si>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</si>
  <si>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</si>
  <si>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</si>
  <si>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</si>
  <si>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</si>
  <si>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</si>
  <si>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</si>
  <si>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</si>
  <si>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</si>
  <si>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</si>
  <si>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</si>
  <si>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</si>
  <si>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</si>
  <si>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</si>
  <si>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</si>
  <si>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</si>
  <si>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</si>
  <si>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</si>
  <si>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</si>
  <si>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</si>
  <si>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</si>
  <si>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</si>
  <si>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</si>
  <si>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</si>
  <si>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</si>
  <si>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</si>
  <si>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</si>
  <si>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</si>
  <si>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</si>
  <si>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</si>
  <si>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</si>
  <si>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</si>
  <si>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</si>
  <si>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</si>
  <si>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</si>
  <si>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</si>
  <si>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</si>
  <si>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</si>
  <si>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</si>
  <si>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</si>
  <si>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</si>
  <si>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</si>
  <si>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</si>
  <si>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</si>
  <si>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</si>
  <si>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</si>
  <si>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</si>
  <si>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</si>
  <si>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</si>
  <si>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</si>
  <si>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</si>
  <si>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</si>
  <si>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</si>
  <si>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</si>
  <si>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</si>
  <si>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</si>
  <si>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</si>
  <si>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</si>
  <si>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</si>
  <si>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</si>
  <si>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</si>
  <si>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</si>
  <si>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</si>
  <si>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</si>
  <si>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</si>
  <si>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</si>
  <si>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</si>
  <si>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</si>
  <si>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</si>
  <si>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</si>
  <si>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</si>
  <si>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</si>
  <si>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</si>
  <si>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</si>
  <si>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</si>
  <si>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</si>
  <si>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</si>
  <si>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</si>
  <si>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</si>
  <si>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</si>
  <si>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</si>
  <si>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</si>
  <si>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</si>
  <si>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</si>
  <si>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</si>
  <si>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</si>
  <si>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</si>
  <si>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</si>
  <si>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</si>
  <si>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</si>
  <si>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</si>
  <si>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</si>
  <si>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</si>
  <si>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</si>
  <si>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</si>
  <si>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</si>
  <si>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</si>
  <si>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</si>
  <si>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</si>
  <si>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</si>
  <si>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</si>
  <si>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</si>
  <si>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</si>
  <si>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</si>
  <si>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</si>
  <si>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</si>
  <si>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</si>
  <si>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</si>
  <si>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</si>
  <si>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</si>
  <si>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</si>
  <si>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</si>
  <si>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</si>
  <si>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</si>
  <si>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</si>
  <si>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</si>
  <si>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</si>
  <si>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</si>
  <si>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</si>
  <si>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</si>
  <si>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</si>
  <si>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</si>
  <si>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</si>
  <si>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</si>
  <si>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</si>
  <si>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</si>
  <si>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</si>
  <si>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</si>
  <si>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</si>
  <si>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</si>
  <si>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</si>
  <si>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</si>
  <si>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</si>
  <si>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</si>
  <si>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</si>
  <si>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</si>
  <si>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</si>
  <si>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</si>
  <si>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</si>
  <si>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</si>
  <si>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</si>
  <si>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</si>
  <si>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</si>
  <si>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</si>
  <si>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</si>
  <si>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</si>
  <si>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</si>
  <si>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</si>
  <si>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</si>
  <si>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</si>
  <si>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</si>
  <si>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</si>
  <si>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</si>
  <si>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</si>
  <si>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</si>
  <si>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</si>
  <si>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</si>
  <si>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</si>
  <si>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</si>
  <si>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</si>
  <si>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</si>
  <si>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</si>
  <si>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</si>
  <si>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</si>
  <si>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</si>
  <si>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</si>
  <si>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</si>
  <si>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</si>
  <si>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</si>
  <si>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</si>
  <si>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</si>
  <si>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</si>
  <si>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</si>
  <si>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</si>
  <si>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</si>
  <si>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</si>
  <si>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</si>
  <si>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</si>
  <si>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</si>
  <si>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</si>
  <si>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</si>
  <si>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</si>
  <si>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</si>
  <si>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</si>
  <si>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</si>
  <si>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</si>
  <si>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</si>
  <si>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</si>
  <si>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</si>
  <si>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</si>
  <si>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</si>
  <si>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</si>
  <si>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</si>
  <si>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</si>
  <si>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</si>
  <si>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</si>
  <si>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</si>
  <si>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</si>
  <si>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</si>
  <si>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</si>
  <si>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</si>
  <si>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</si>
  <si>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</si>
  <si>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</si>
  <si>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</si>
  <si>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</si>
  <si>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</si>
  <si>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</si>
  <si>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</si>
  <si>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</si>
  <si>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</si>
  <si>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</si>
  <si>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</si>
  <si>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</si>
  <si>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</si>
  <si>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</si>
  <si>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</si>
  <si>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</si>
  <si>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</si>
  <si>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</si>
  <si>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</si>
  <si>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</si>
  <si>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</si>
  <si>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</si>
  <si>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</si>
  <si>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</si>
  <si>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</si>
  <si>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</si>
  <si>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</si>
  <si>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</si>
  <si>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</si>
  <si>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</si>
  <si>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</si>
  <si>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</si>
  <si>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</si>
  <si>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</si>
  <si>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</si>
  <si>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</si>
  <si>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</si>
  <si>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</si>
  <si>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</si>
  <si>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</si>
  <si>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</si>
  <si>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</si>
  <si>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</si>
  <si>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</si>
  <si>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</si>
  <si>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</si>
  <si>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</si>
  <si>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</si>
  <si>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</si>
  <si>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</si>
  <si>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</si>
  <si>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</si>
  <si>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</si>
  <si>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</si>
  <si>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</si>
  <si>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</si>
  <si>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</si>
  <si>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</si>
  <si>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</si>
  <si>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</si>
  <si>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</si>
  <si>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</si>
  <si>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</si>
  <si>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</si>
  <si>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</si>
  <si>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</si>
  <si>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</si>
  <si>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</si>
  <si>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</si>
  <si>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</si>
  <si>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</si>
  <si>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</si>
  <si>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</si>
  <si>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</si>
  <si>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</si>
  <si>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</si>
  <si>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</si>
  <si>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</si>
  <si>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</si>
  <si>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</si>
  <si>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</si>
  <si>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</si>
  <si>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</si>
  <si>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</si>
  <si>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</si>
  <si>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</si>
  <si>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</si>
  <si>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</si>
  <si>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</si>
  <si>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</si>
  <si>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</si>
  <si>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</si>
  <si>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</si>
  <si>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</si>
  <si>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</si>
  <si>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</si>
  <si>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</si>
  <si>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</si>
  <si>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</si>
  <si>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</si>
  <si>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</si>
  <si>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</si>
  <si>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</si>
  <si>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</si>
  <si>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</si>
  <si>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</si>
  <si>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</si>
  <si>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</si>
  <si>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</si>
  <si>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</si>
  <si>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</si>
  <si>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</si>
  <si>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</si>
  <si>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</si>
  <si>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</si>
  <si>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</si>
  <si>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</si>
  <si>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</si>
  <si>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</si>
  <si>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</si>
  <si>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</si>
  <si>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</si>
  <si>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</si>
  <si>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</si>
  <si>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</si>
  <si>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</si>
  <si>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</si>
  <si>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</si>
  <si>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</si>
  <si>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</si>
  <si>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</si>
  <si>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</si>
  <si>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</si>
  <si>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</si>
  <si>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</si>
  <si>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</si>
  <si>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</si>
  <si>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</si>
  <si>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</si>
  <si>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</si>
  <si>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</si>
  <si>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</si>
  <si>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</si>
  <si>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</si>
  <si>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</si>
  <si>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</si>
  <si>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</si>
  <si>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</si>
  <si>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</si>
  <si>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</si>
  <si>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</si>
  <si>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</si>
  <si>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</si>
  <si>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</si>
  <si>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</si>
  <si>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</si>
  <si>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</si>
  <si>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</si>
  <si>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</si>
  <si>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</si>
  <si>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</si>
  <si>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</si>
  <si>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</si>
  <si>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</si>
  <si>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</si>
  <si>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</si>
  <si>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</si>
  <si>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</si>
  <si>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</si>
  <si>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</si>
  <si>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</si>
  <si>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</si>
  <si>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</si>
  <si>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</si>
  <si>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</si>
  <si>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</si>
  <si>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</si>
  <si>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</si>
  <si>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</si>
  <si>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</si>
  <si>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</si>
  <si>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</si>
  <si>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</si>
  <si>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</si>
  <si>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</si>
  <si>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</si>
  <si>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</si>
  <si>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</si>
  <si>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</si>
  <si>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</si>
  <si>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</si>
  <si>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</si>
  <si>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</si>
  <si>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</si>
  <si>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</si>
  <si>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</si>
  <si>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</si>
  <si>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</si>
  <si>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</si>
  <si>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</si>
  <si>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</si>
  <si>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</si>
  <si>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</si>
  <si>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</si>
  <si>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</si>
  <si>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</si>
  <si>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</si>
  <si>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</si>
  <si>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</si>
  <si>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</si>
  <si>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</si>
  <si>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</si>
  <si>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</si>
  <si>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</si>
  <si>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</si>
  <si>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</si>
  <si>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</si>
  <si>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</si>
  <si>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</si>
  <si>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</si>
  <si>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</si>
  <si>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</si>
  <si>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</si>
  <si>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</si>
  <si>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</si>
  <si>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</si>
  <si>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</si>
  <si>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</si>
  <si>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</si>
  <si>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</si>
  <si>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</si>
  <si>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</si>
  <si>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</si>
  <si>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</si>
  <si>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</si>
  <si>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</si>
  <si>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</si>
  <si>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</si>
  <si>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</si>
  <si>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</si>
  <si>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</si>
  <si>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</si>
  <si>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</si>
  <si>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</si>
  <si>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</si>
  <si>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</si>
  <si>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</si>
  <si>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</si>
  <si>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</si>
  <si>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</si>
  <si>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</si>
  <si>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</si>
  <si>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</si>
  <si>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</si>
  <si>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</si>
  <si>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</si>
  <si>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</si>
  <si>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</si>
  <si>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</si>
  <si>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</si>
  <si>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</si>
  <si>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</si>
  <si>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</si>
  <si>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</si>
  <si>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</si>
  <si>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</si>
  <si>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</si>
  <si>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</si>
  <si>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</si>
  <si>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</si>
  <si>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</si>
  <si>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</si>
  <si>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</si>
  <si>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</si>
  <si>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</si>
  <si>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</si>
  <si>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</si>
  <si>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</si>
  <si>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</si>
  <si>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</si>
  <si>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</si>
  <si>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</si>
  <si>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</si>
  <si>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</si>
  <si>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</si>
  <si>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</si>
  <si>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</si>
  <si>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</si>
  <si>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</si>
  <si>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</si>
  <si>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</si>
  <si>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</si>
  <si>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</si>
  <si>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</si>
  <si>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</si>
  <si>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</si>
  <si>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</si>
  <si>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</si>
  <si>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</si>
  <si>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</si>
  <si>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</si>
  <si>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</si>
  <si>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</si>
  <si>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</si>
  <si>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</si>
  <si>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</si>
  <si>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</si>
  <si>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</si>
  <si>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</si>
  <si>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</si>
  <si>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</si>
  <si>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</si>
  <si>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</si>
  <si>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</si>
  <si>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</si>
  <si>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</si>
  <si>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</si>
  <si>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</si>
  <si>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</si>
  <si>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</si>
  <si>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</si>
  <si>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</si>
  <si>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</si>
  <si>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</si>
  <si>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</si>
  <si>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</si>
  <si>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</si>
  <si>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</si>
  <si>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</si>
  <si>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</si>
  <si>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</si>
  <si>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</si>
  <si>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</si>
  <si>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</si>
  <si>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</si>
  <si>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</si>
  <si>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</si>
  <si>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</si>
  <si>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</si>
  <si>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</si>
  <si>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</si>
  <si>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</si>
  <si>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</si>
  <si>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</si>
  <si>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</si>
  <si>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</si>
  <si>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</si>
  <si>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</si>
  <si>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</si>
  <si>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</si>
  <si>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</si>
  <si>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</si>
  <si>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</si>
  <si>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</si>
  <si>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</si>
  <si>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</si>
  <si>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</si>
  <si>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</si>
  <si>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</si>
  <si>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</si>
  <si>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</si>
  <si>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</si>
  <si>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</si>
  <si>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</si>
  <si>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</si>
  <si>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</si>
  <si>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</si>
  <si>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</si>
  <si>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</si>
  <si>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</si>
  <si>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</si>
  <si>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</si>
  <si>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</si>
  <si>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</si>
  <si>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</si>
  <si>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</si>
  <si>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</si>
  <si>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</si>
  <si>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</si>
  <si>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</si>
  <si>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</si>
  <si>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</si>
  <si>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</si>
  <si>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</si>
  <si>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</si>
  <si>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</si>
  <si>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</si>
  <si>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</si>
  <si>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</si>
  <si>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</si>
  <si>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</si>
  <si>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</si>
  <si>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</si>
  <si>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</si>
  <si>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</si>
  <si>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</si>
  <si>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</si>
  <si>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</si>
  <si>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</si>
  <si>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</si>
  <si>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</si>
  <si>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</si>
  <si>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</si>
  <si>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</si>
  <si>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</si>
  <si>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</si>
  <si>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</si>
  <si>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</si>
  <si>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</si>
  <si>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</si>
  <si>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</si>
  <si>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</si>
  <si>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</si>
  <si>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</si>
  <si>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</si>
  <si>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</si>
  <si>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</si>
  <si>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</si>
  <si>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</si>
  <si>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</si>
  <si>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</si>
  <si>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</si>
  <si>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</si>
  <si>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</si>
  <si>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</si>
  <si>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</si>
  <si>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</si>
  <si>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</si>
  <si>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</si>
  <si>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</si>
  <si>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</si>
  <si>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</si>
  <si>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</si>
  <si>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</si>
  <si>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</si>
  <si>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</si>
  <si>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</si>
  <si>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</si>
  <si>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</si>
  <si>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</si>
  <si>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</si>
  <si>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</si>
  <si>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</si>
  <si>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</si>
  <si>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</si>
  <si>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</si>
  <si>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</si>
  <si>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</si>
  <si>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</si>
  <si>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</si>
  <si>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</si>
  <si>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</si>
  <si>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</si>
  <si>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</si>
  <si>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</si>
  <si>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</si>
  <si>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</si>
  <si>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</si>
  <si>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</si>
  <si>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</si>
  <si>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</si>
  <si>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</si>
  <si>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</si>
  <si>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</si>
  <si>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</si>
  <si>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</si>
  <si>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</si>
  <si>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</si>
  <si>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</si>
  <si>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</si>
  <si>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</si>
  <si>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</si>
  <si>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</si>
  <si>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</si>
  <si>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</si>
  <si>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</si>
  <si>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</si>
  <si>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</si>
  <si>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</si>
  <si>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</si>
  <si>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</si>
  <si>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</si>
  <si>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</si>
  <si>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</si>
  <si>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</si>
  <si>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</si>
  <si>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</si>
  <si>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</si>
  <si>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</si>
  <si>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</si>
  <si>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</si>
  <si>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</si>
  <si>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</si>
  <si>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</si>
  <si>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</si>
  <si>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</si>
  <si>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</si>
  <si>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</si>
  <si>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</si>
  <si>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</si>
  <si>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</si>
  <si>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</si>
  <si>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</si>
  <si>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</si>
  <si>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</si>
  <si>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</si>
  <si>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</si>
  <si>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</si>
  <si>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</si>
  <si>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</si>
  <si>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</si>
  <si>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</si>
  <si>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</si>
  <si>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</si>
  <si>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</si>
  <si>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</si>
  <si>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</si>
  <si>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</si>
  <si>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</si>
  <si>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</si>
  <si>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</si>
  <si>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</si>
  <si>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</si>
  <si>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</si>
  <si>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</si>
  <si>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</si>
  <si>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</si>
  <si>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</si>
  <si>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</si>
  <si>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</si>
  <si>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</si>
  <si>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</si>
  <si>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</si>
  <si>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</si>
  <si>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</si>
  <si>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</si>
  <si>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</si>
  <si>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</si>
  <si>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</si>
  <si>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</si>
  <si>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</si>
  <si>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</si>
  <si>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</si>
  <si>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</si>
  <si>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</si>
  <si>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</si>
  <si>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</si>
  <si>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</si>
  <si>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</si>
  <si>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</si>
  <si>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</si>
  <si>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</si>
  <si>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</si>
  <si>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</si>
  <si>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</si>
  <si>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</si>
  <si>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</si>
  <si>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</si>
  <si>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</si>
  <si>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</si>
  <si>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</si>
  <si>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</si>
  <si>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</si>
  <si>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</si>
  <si>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</si>
  <si>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</si>
  <si>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</si>
  <si>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</si>
  <si>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</si>
  <si>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</si>
  <si>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</si>
  <si>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</si>
  <si>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</si>
  <si>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</si>
  <si>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</si>
  <si>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</si>
  <si>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</si>
  <si>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</si>
  <si>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</si>
  <si>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</si>
  <si>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</si>
  <si>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</si>
  <si>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</si>
  <si>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</si>
  <si>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</si>
  <si>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</si>
  <si>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</si>
  <si>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</si>
  <si>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</si>
  <si>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</si>
  <si>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</si>
  <si>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</si>
  <si>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</si>
  <si>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</si>
  <si>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</si>
  <si>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</si>
  <si>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</si>
  <si>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</si>
  <si>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</si>
  <si>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</si>
  <si>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</si>
  <si>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</si>
  <si>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</si>
  <si>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</si>
  <si>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</si>
  <si>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</si>
  <si>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</si>
  <si>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</si>
  <si>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</si>
  <si>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</si>
  <si>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</si>
  <si>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</si>
  <si>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</si>
  <si>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</si>
  <si>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</si>
  <si>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</si>
  <si>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</si>
  <si>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</si>
  <si>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</si>
  <si>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</si>
  <si>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</si>
  <si>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</si>
  <si>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</si>
  <si>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</si>
  <si>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</si>
  <si>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</si>
  <si>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</si>
  <si>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</si>
  <si>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</si>
  <si>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</si>
  <si>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</si>
  <si>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</si>
  <si>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</si>
  <si>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</si>
  <si>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</si>
  <si>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</si>
  <si>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</si>
  <si>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</si>
  <si>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</si>
  <si>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</si>
  <si>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</si>
  <si>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</si>
  <si>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</si>
  <si>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</si>
  <si>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</si>
  <si>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</si>
  <si>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</si>
  <si>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</si>
  <si>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</si>
  <si>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</si>
  <si>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</si>
  <si>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</si>
  <si>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</si>
  <si>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</si>
  <si>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</si>
  <si>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</si>
  <si>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</si>
  <si>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</si>
  <si>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</si>
  <si>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</si>
  <si>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</si>
  <si>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</si>
  <si>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</si>
  <si>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</si>
  <si>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</si>
  <si>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</si>
  <si>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</si>
  <si>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</si>
  <si>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</si>
  <si>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</si>
  <si>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</si>
  <si>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</si>
  <si>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</si>
  <si>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</si>
  <si>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</si>
  <si>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</si>
  <si>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</si>
  <si>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</si>
  <si>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</si>
  <si>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</si>
  <si>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</si>
  <si>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</si>
  <si>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</si>
  <si>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</si>
  <si>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</si>
  <si>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</si>
  <si>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</si>
  <si>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</si>
  <si>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</si>
  <si>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</si>
  <si>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</si>
  <si>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</si>
  <si>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</si>
  <si>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</si>
  <si>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</si>
  <si>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</si>
  <si>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</si>
  <si>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</si>
  <si>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</si>
  <si>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</si>
  <si>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</si>
  <si>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</si>
  <si>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</si>
  <si>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</si>
  <si>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</si>
  <si>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</si>
  <si>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</si>
  <si>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</si>
  <si>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</si>
  <si>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</si>
  <si>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</si>
  <si>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</si>
  <si>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</si>
  <si>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</si>
  <si>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</si>
  <si>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</si>
  <si>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</si>
  <si>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</si>
  <si>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</si>
  <si>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</si>
  <si>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</si>
  <si>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</si>
  <si>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</si>
  <si>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</si>
  <si>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</si>
  <si>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</si>
  <si>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</si>
  <si>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</si>
  <si>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</si>
  <si>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</si>
  <si>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</si>
  <si>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</si>
  <si>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</si>
  <si>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</si>
  <si>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</si>
  <si>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</si>
  <si>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</si>
  <si>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</si>
  <si>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</si>
  <si>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</si>
  <si>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</si>
  <si>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</si>
  <si>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</si>
  <si>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</si>
  <si>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</si>
  <si>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</si>
  <si>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</si>
  <si>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</si>
  <si>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</si>
  <si>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</si>
  <si>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</si>
  <si>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</si>
  <si>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</si>
  <si>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</si>
  <si>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</si>
  <si>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</si>
  <si>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</si>
  <si>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</si>
  <si>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</si>
  <si>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</si>
  <si>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</si>
  <si>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</si>
  <si>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</si>
  <si>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</si>
  <si>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</si>
  <si>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</si>
  <si>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</si>
  <si>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</si>
  <si>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</si>
  <si>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</si>
  <si>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</si>
  <si>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</si>
  <si>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</si>
  <si>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</si>
  <si>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</si>
  <si>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</si>
  <si>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</si>
  <si>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</si>
  <si>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</si>
  <si>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</si>
  <si>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</si>
  <si>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</si>
  <si>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</si>
  <si>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</si>
  <si>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</si>
  <si>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</si>
  <si>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</si>
  <si>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</si>
  <si>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</si>
  <si>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</si>
  <si>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</si>
  <si>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</si>
  <si>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</si>
  <si>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</si>
  <si>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</si>
  <si>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</si>
  <si>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</si>
  <si>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</si>
  <si>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</si>
  <si>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</si>
  <si>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</si>
  <si>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</si>
  <si>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</si>
  <si>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</si>
  <si>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</si>
  <si>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</si>
  <si>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</si>
  <si>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</si>
  <si>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</si>
  <si>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</si>
  <si>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</si>
  <si>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</si>
  <si>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</si>
  <si>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</si>
  <si>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</si>
  <si>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</si>
  <si>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</si>
  <si>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</si>
  <si>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</si>
  <si>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</si>
  <si>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</si>
  <si>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</si>
  <si>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</si>
  <si>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</si>
  <si>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</si>
  <si>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</si>
  <si>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</si>
  <si>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</si>
  <si>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</si>
  <si>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</si>
  <si>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</si>
  <si>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</si>
  <si>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</si>
  <si>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</si>
  <si>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</si>
  <si>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</si>
  <si>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</si>
  <si>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</si>
  <si>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</si>
  <si>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</si>
  <si>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</si>
  <si>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</si>
  <si>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</si>
  <si>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</si>
  <si>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</si>
  <si>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</si>
  <si>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</si>
  <si>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</si>
  <si>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</si>
  <si>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</si>
  <si>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</si>
  <si>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</si>
  <si>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</si>
  <si>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</si>
  <si>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</si>
  <si>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</si>
  <si>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</si>
  <si>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</si>
  <si>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</si>
  <si>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</si>
  <si>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</si>
  <si>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</si>
  <si>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</si>
  <si>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</si>
  <si>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</si>
  <si>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</si>
  <si>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</si>
  <si>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</si>
  <si>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</si>
  <si>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</si>
  <si>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</si>
  <si>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</si>
  <si>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</si>
  <si>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</si>
  <si>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</si>
  <si>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</si>
  <si>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</si>
  <si>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</si>
  <si>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</si>
  <si>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</si>
  <si>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</si>
  <si>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</si>
  <si>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</si>
  <si>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</si>
  <si>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</si>
  <si>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</si>
  <si>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</si>
  <si>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</si>
  <si>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</si>
  <si>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</si>
  <si>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</si>
  <si>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</si>
  <si>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</si>
  <si>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</si>
  <si>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</si>
  <si>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</si>
  <si>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</si>
  <si>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</si>
  <si>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</si>
  <si>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</si>
  <si>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</si>
  <si>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</si>
  <si>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</si>
  <si>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</si>
  <si>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</si>
  <si>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</si>
  <si>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</si>
  <si>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</si>
  <si>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</si>
  <si>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</si>
  <si>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</si>
  <si>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</si>
  <si>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</si>
  <si>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</si>
  <si>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</si>
  <si>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</si>
  <si>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</si>
  <si>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</si>
  <si>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</si>
  <si>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</si>
  <si>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</si>
  <si>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</si>
  <si>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</si>
  <si>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</si>
  <si>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</si>
  <si>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</si>
  <si>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</si>
  <si>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</si>
  <si>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</si>
  <si>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</si>
  <si>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</si>
  <si>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</si>
  <si>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</si>
  <si>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</si>
  <si>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</si>
  <si>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</si>
  <si>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</si>
  <si>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</si>
  <si>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</si>
  <si>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</si>
  <si>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</si>
  <si>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</si>
  <si>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</si>
  <si>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</si>
  <si>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</si>
  <si>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</si>
  <si>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</si>
  <si>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</si>
  <si>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</si>
  <si>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</si>
  <si>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</si>
  <si>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</si>
  <si>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</si>
  <si>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</si>
  <si>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</si>
  <si>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</si>
  <si>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</si>
  <si>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</si>
  <si>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</si>
  <si>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</si>
  <si>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</si>
  <si>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</si>
  <si>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</si>
  <si>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</si>
  <si>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</si>
  <si>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</si>
  <si>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</si>
  <si>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</si>
  <si>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</si>
  <si>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</si>
  <si>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</si>
  <si>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</si>
  <si>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</si>
  <si>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</si>
  <si>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</si>
  <si>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</si>
  <si>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</si>
  <si>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</si>
  <si>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</si>
  <si>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</si>
  <si>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</si>
  <si>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</si>
  <si>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</si>
  <si>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</si>
  <si>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</si>
  <si>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</si>
  <si>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</si>
  <si>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</si>
  <si>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</si>
  <si>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</si>
  <si>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</si>
  <si>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</si>
  <si>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</si>
  <si>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</si>
  <si>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</si>
  <si>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</si>
  <si>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</si>
  <si>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</si>
  <si>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</si>
  <si>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</si>
  <si>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</si>
  <si>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</si>
  <si>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</si>
  <si>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</si>
  <si>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</si>
  <si>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</si>
  <si>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</si>
  <si>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</si>
  <si>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</si>
  <si>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</si>
  <si>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</si>
  <si>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</si>
  <si>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</si>
  <si>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</si>
  <si>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</si>
  <si>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</si>
  <si>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</si>
  <si>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</si>
  <si>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</si>
  <si>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</si>
  <si>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</si>
  <si>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</si>
  <si>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</si>
  <si>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</si>
  <si>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</si>
  <si>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</si>
  <si>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</si>
  <si>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</si>
  <si>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</si>
  <si>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</si>
  <si>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</si>
  <si>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</si>
  <si>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</si>
  <si>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</si>
  <si>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</si>
  <si>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</si>
  <si>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</si>
  <si>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</si>
  <si>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</si>
  <si>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</si>
  <si>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</si>
  <si>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</si>
  <si>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</si>
  <si>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</si>
  <si>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</si>
  <si>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</si>
  <si>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</si>
  <si>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</si>
  <si>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</si>
  <si>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</si>
  <si>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</si>
  <si>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</si>
  <si>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</si>
  <si>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</si>
  <si>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</si>
  <si>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</si>
  <si>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</si>
  <si>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</si>
  <si>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</si>
  <si>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</si>
  <si>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</si>
  <si>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</si>
  <si>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</si>
  <si>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</si>
  <si>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</si>
  <si>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</si>
  <si>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</si>
  <si>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</si>
  <si>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</si>
  <si>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</si>
  <si>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</si>
  <si>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</si>
  <si>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</si>
  <si>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</si>
  <si>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</si>
  <si>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</si>
  <si>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</si>
  <si>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</si>
  <si>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</si>
  <si>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</si>
  <si>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</si>
  <si>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</si>
  <si>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</si>
  <si>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</si>
  <si>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</si>
  <si>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</si>
  <si>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</si>
  <si>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</si>
  <si>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</si>
  <si>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</si>
  <si>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</si>
  <si>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</si>
  <si>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</si>
  <si>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</si>
  <si>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</si>
  <si>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</si>
  <si>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</si>
  <si>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</si>
  <si>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</si>
  <si>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</si>
  <si>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</si>
  <si>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</si>
  <si>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</si>
  <si>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</si>
  <si>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</si>
  <si>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</si>
  <si>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</si>
  <si>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</si>
  <si>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</si>
  <si>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</si>
  <si>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</si>
  <si>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</si>
  <si>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</si>
  <si>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</si>
  <si>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</si>
  <si>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</si>
  <si>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</si>
  <si>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</si>
  <si>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</si>
  <si>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</si>
  <si>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</si>
  <si>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</si>
  <si>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</si>
  <si>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</si>
  <si>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</si>
  <si>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</si>
  <si>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</si>
  <si>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</si>
  <si>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</si>
  <si>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</si>
  <si>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</si>
  <si>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</si>
  <si>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</si>
  <si>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</si>
  <si>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</si>
  <si>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</si>
  <si>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</si>
  <si>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</si>
  <si>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</si>
  <si>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</si>
  <si>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</si>
  <si>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</si>
  <si>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</si>
  <si>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</si>
  <si>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</si>
  <si>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</si>
  <si>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</si>
  <si>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</si>
  <si>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</si>
  <si>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</si>
  <si>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</si>
  <si>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</si>
  <si>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</si>
  <si>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</si>
  <si>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</si>
  <si>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</si>
  <si>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</si>
  <si>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</si>
  <si>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</si>
  <si>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</si>
  <si>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</si>
  <si>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</si>
  <si>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</si>
  <si>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</si>
  <si>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</si>
  <si>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</si>
  <si>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</si>
  <si>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</si>
  <si>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</si>
  <si>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</si>
  <si>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</si>
  <si>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</si>
  <si>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</si>
  <si>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</si>
  <si>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</si>
  <si>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</si>
  <si>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</si>
  <si>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</si>
  <si>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</si>
  <si>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</si>
  <si>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</si>
  <si>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</si>
  <si>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</si>
  <si>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</si>
  <si>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</si>
  <si>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</si>
  <si>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</si>
  <si>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</si>
  <si>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</si>
  <si>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</si>
  <si>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</si>
  <si>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</si>
  <si>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</si>
  <si>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</si>
  <si>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</si>
  <si>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</si>
  <si>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</si>
  <si>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</si>
  <si>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</si>
  <si>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</si>
  <si>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</si>
  <si>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</si>
  <si>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</si>
  <si>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</si>
  <si>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</si>
  <si>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</si>
  <si>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</si>
  <si>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</si>
  <si>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</si>
  <si>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</si>
  <si>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</si>
  <si>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</si>
  <si>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</si>
  <si>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</si>
  <si>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</si>
  <si>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</si>
  <si>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</si>
  <si>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</si>
  <si>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</si>
  <si>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</si>
  <si>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</si>
  <si>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</si>
  <si>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</si>
  <si>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</si>
  <si>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</si>
  <si>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</si>
  <si>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</si>
  <si>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</si>
  <si>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</si>
  <si>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</si>
  <si>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</si>
  <si>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</si>
  <si>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</si>
  <si>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</si>
  <si>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</si>
  <si>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</si>
  <si>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</si>
  <si>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</si>
  <si>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</si>
  <si>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</si>
  <si>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</si>
  <si>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</si>
  <si>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</si>
  <si>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</si>
  <si>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</si>
  <si>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</si>
  <si>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</si>
  <si>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</si>
  <si>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</si>
  <si>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</si>
  <si>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</si>
  <si>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</si>
  <si>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</si>
  <si>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</si>
  <si>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</si>
  <si>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</si>
  <si>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</si>
  <si>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</si>
  <si>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</si>
  <si>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</si>
  <si>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</si>
  <si>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</si>
  <si>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</si>
  <si>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</si>
  <si>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</si>
  <si>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</si>
  <si>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</si>
  <si>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</si>
  <si>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</si>
  <si>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</si>
  <si>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</si>
  <si>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</si>
  <si>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</si>
  <si>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</si>
  <si>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</si>
  <si>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</si>
  <si>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</si>
  <si>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</si>
  <si>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</si>
  <si>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</si>
  <si>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</si>
  <si>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</si>
  <si>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</si>
  <si>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</si>
  <si>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</si>
  <si>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</si>
  <si>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</si>
  <si>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</si>
  <si>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</si>
  <si>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</si>
  <si>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</si>
  <si>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</si>
  <si>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</si>
  <si>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</si>
  <si>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</si>
  <si>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</si>
  <si>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</si>
  <si>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</si>
  <si>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</si>
  <si>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</si>
  <si>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</si>
  <si>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</si>
  <si>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</si>
  <si>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</si>
  <si>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</si>
  <si>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</si>
  <si>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</si>
  <si>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</si>
  <si>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</si>
  <si>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</si>
  <si>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</si>
  <si>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</si>
  <si>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</si>
  <si>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</si>
  <si>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</si>
  <si>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</si>
  <si>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</si>
  <si>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</si>
  <si>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</si>
  <si>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</si>
  <si>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</si>
  <si>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</si>
  <si>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</si>
  <si>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</si>
  <si>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</si>
  <si>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</si>
  <si>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</si>
  <si>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</si>
  <si>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</si>
  <si>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</si>
  <si>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</si>
  <si>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</si>
  <si>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</si>
  <si>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</si>
  <si>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</si>
  <si>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</si>
  <si>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</si>
  <si>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</si>
  <si>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</si>
  <si>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</si>
  <si>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</si>
  <si>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</si>
  <si>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</si>
  <si>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</si>
  <si>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</si>
  <si>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</si>
  <si>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</si>
  <si>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</si>
  <si>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</si>
  <si>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</si>
  <si>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</si>
  <si>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</si>
  <si>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</si>
  <si>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</si>
  <si>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</si>
  <si>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</si>
  <si>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</si>
  <si>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</si>
  <si>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</si>
  <si>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</si>
  <si>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</si>
  <si>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</si>
  <si>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</si>
  <si>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</si>
  <si>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</si>
  <si>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</si>
  <si>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</si>
  <si>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</si>
  <si>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</si>
  <si>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</si>
  <si>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</si>
  <si>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</si>
  <si>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</si>
  <si>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</si>
  <si>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</si>
  <si>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</si>
  <si>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</si>
  <si>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</si>
  <si>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</si>
  <si>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</si>
  <si>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</si>
  <si>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</si>
  <si>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</si>
  <si>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</si>
  <si>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</si>
  <si>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</si>
  <si>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</si>
  <si>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</si>
  <si>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</si>
  <si>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</si>
  <si>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</si>
  <si>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</si>
  <si>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</si>
  <si>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</si>
  <si>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</si>
  <si>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</si>
  <si>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</si>
  <si>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</si>
  <si>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</si>
  <si>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</si>
  <si>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</si>
  <si>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</si>
  <si>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</si>
  <si>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</si>
  <si>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</si>
  <si>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</si>
  <si>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</si>
  <si>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</si>
  <si>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</si>
  <si>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</si>
  <si>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</si>
  <si>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</si>
  <si>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</si>
  <si>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</si>
  <si>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</si>
  <si>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</si>
  <si>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</si>
  <si>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</si>
  <si>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</si>
  <si>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</si>
  <si>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</si>
  <si>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</si>
  <si>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</si>
  <si>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</si>
  <si>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</si>
  <si>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</si>
  <si>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</si>
  <si>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</si>
  <si>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</si>
  <si>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</si>
  <si>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</si>
  <si>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</si>
  <si>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</si>
  <si>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</si>
  <si>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</si>
  <si>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</si>
  <si>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</si>
  <si>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</si>
  <si>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</si>
  <si>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</si>
  <si>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</si>
  <si>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</si>
  <si>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</si>
  <si>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</si>
  <si>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</si>
  <si>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</si>
  <si>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</si>
  <si>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</si>
  <si>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</si>
  <si>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</si>
  <si>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</si>
  <si>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</si>
  <si>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</si>
  <si>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</si>
  <si>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</si>
  <si>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</si>
  <si>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</si>
  <si>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</si>
  <si>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</si>
  <si>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</si>
  <si>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</si>
  <si>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</si>
  <si>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</si>
  <si>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</si>
  <si>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</si>
  <si>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</si>
  <si>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</si>
  <si>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</si>
  <si>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</si>
  <si>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</si>
  <si>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</si>
  <si>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</si>
  <si>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</si>
  <si>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</si>
  <si>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</si>
  <si>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</si>
  <si>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</si>
  <si>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</si>
  <si>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</si>
  <si>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</si>
  <si>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</si>
  <si>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</si>
  <si>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</si>
  <si>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</si>
  <si>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</si>
  <si>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</si>
  <si>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</si>
  <si>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</si>
  <si>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</si>
  <si>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</si>
  <si>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</si>
  <si>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</si>
  <si>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</si>
  <si>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</si>
  <si>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</si>
  <si>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</si>
  <si>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</si>
  <si>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</si>
  <si>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</si>
  <si>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</si>
  <si>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</si>
  <si>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</si>
  <si>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</si>
  <si>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</si>
  <si>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</si>
  <si>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</si>
  <si>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</si>
  <si>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</si>
  <si>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</si>
  <si>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</si>
  <si>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</si>
  <si>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</si>
  <si>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</si>
  <si>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</si>
  <si>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</si>
  <si>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</si>
  <si>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</si>
  <si>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</si>
  <si>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</si>
  <si>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</si>
  <si>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</si>
  <si>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</si>
  <si>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</si>
  <si>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</si>
  <si>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</si>
  <si>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</si>
  <si>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</si>
  <si>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</si>
  <si>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</si>
  <si>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</si>
  <si>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</si>
  <si>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</si>
  <si>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</si>
  <si>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</si>
  <si>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</si>
  <si>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</si>
  <si>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</si>
  <si>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</si>
  <si>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</si>
  <si>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</si>
  <si>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</si>
  <si>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</si>
  <si>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</si>
  <si>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</si>
  <si>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</si>
  <si>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</si>
  <si>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</si>
  <si>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</si>
  <si>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</si>
  <si>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</si>
  <si>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</si>
  <si>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</si>
  <si>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</si>
  <si>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</si>
  <si>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</si>
  <si>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</si>
  <si>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</si>
  <si>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</si>
  <si>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</si>
  <si>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</si>
  <si>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</si>
  <si>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</si>
  <si>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</si>
  <si>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</si>
  <si>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</si>
  <si>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</si>
  <si>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</si>
  <si>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</si>
  <si>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</si>
  <si>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</si>
  <si>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</si>
  <si>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</si>
  <si>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</si>
  <si>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</si>
  <si>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</si>
  <si>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</si>
  <si>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</si>
  <si>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</si>
  <si>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</si>
  <si>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</si>
  <si>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</si>
  <si>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</si>
  <si>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</si>
  <si>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</si>
  <si>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</si>
  <si>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</si>
  <si>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</si>
  <si>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</si>
  <si>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</si>
  <si>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</si>
  <si>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</si>
  <si>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</si>
  <si>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</si>
  <si>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</si>
  <si>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</si>
  <si>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</si>
  <si>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</si>
  <si>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</si>
  <si>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</si>
  <si>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</si>
  <si>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</si>
  <si>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</si>
  <si>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</si>
  <si>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</si>
  <si>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</si>
  <si>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</si>
  <si>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</si>
  <si>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</si>
  <si>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</si>
  <si>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</si>
  <si>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</si>
  <si>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</si>
  <si>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</si>
  <si>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</si>
  <si>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</si>
  <si>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</si>
  <si>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</si>
  <si>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</si>
  <si>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</si>
  <si>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</si>
  <si>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</si>
  <si>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</si>
  <si>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</si>
  <si>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</si>
  <si>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</si>
  <si>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</si>
  <si>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</si>
  <si>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</si>
  <si>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</si>
  <si>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</si>
  <si>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</si>
  <si>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</si>
  <si>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</si>
  <si>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</si>
  <si>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</si>
  <si>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</si>
  <si>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</si>
  <si>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</si>
  <si>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</si>
  <si>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</si>
  <si>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</si>
  <si>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</si>
  <si>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</si>
  <si>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</si>
  <si>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</si>
  <si>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</si>
  <si>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</si>
  <si>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</si>
  <si>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</si>
  <si>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</si>
  <si>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</si>
  <si>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</si>
  <si>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</si>
  <si>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</si>
  <si>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</si>
  <si>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</si>
  <si>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</si>
  <si>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</si>
  <si>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</si>
  <si>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</si>
  <si>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</si>
  <si>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</si>
  <si>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</si>
  <si>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</si>
  <si>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</si>
  <si>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</si>
  <si>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</si>
  <si>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</si>
  <si>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</si>
  <si>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</si>
  <si>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</si>
  <si>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</si>
  <si>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</si>
  <si>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</si>
  <si>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</si>
  <si>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</si>
  <si>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</si>
  <si>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</si>
  <si>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</si>
  <si>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</si>
  <si>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</si>
  <si>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</si>
  <si>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</si>
  <si>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</si>
  <si>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</si>
  <si>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</si>
  <si>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</si>
  <si>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</si>
  <si>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</si>
  <si>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</si>
  <si>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</si>
  <si>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</si>
  <si>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</si>
  <si>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</si>
  <si>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</si>
  <si>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</si>
  <si>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</si>
  <si>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</si>
  <si>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</si>
  <si>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</si>
  <si>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</si>
  <si>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</si>
  <si>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</si>
  <si>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</si>
  <si>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</si>
  <si>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</si>
  <si>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</si>
  <si>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</si>
  <si>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</si>
  <si>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</si>
  <si>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</si>
  <si>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</si>
  <si>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</si>
  <si>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</si>
  <si>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</si>
  <si>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</si>
  <si>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</si>
  <si>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</si>
  <si>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</si>
  <si>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</si>
  <si>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</si>
  <si>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</si>
  <si>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</si>
  <si>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</si>
  <si>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</si>
  <si>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</si>
  <si>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</si>
  <si>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</si>
  <si>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</si>
  <si>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</si>
  <si>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</si>
  <si>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</si>
  <si>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</si>
  <si>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</si>
  <si>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</si>
  <si>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</si>
  <si>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</si>
  <si>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</si>
  <si>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</si>
  <si>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</si>
  <si>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</si>
  <si>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</si>
  <si>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</si>
  <si>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</si>
  <si>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</si>
  <si>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</si>
  <si>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</si>
  <si>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</si>
  <si>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</si>
  <si>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</si>
  <si>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</si>
  <si>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</si>
  <si>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</si>
  <si>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</si>
  <si>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</si>
  <si>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</si>
  <si>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</si>
  <si>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</si>
  <si>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</si>
  <si>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</si>
  <si>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</si>
  <si>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</si>
  <si>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</si>
  <si>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</si>
  <si>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</si>
  <si>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</si>
  <si>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</si>
  <si>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</si>
  <si>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</si>
  <si>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</si>
  <si>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</si>
  <si>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</si>
  <si>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</si>
  <si>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</si>
  <si>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</si>
  <si>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</si>
  <si>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</si>
  <si>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</si>
  <si>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</si>
  <si>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</si>
  <si>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</si>
  <si>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</si>
  <si>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</si>
  <si>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</si>
  <si>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</si>
  <si>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</si>
  <si>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</si>
  <si>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</si>
  <si>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</si>
  <si>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</si>
  <si>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</si>
  <si>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</si>
  <si>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</si>
  <si>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</si>
  <si>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</si>
  <si>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</si>
  <si>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</si>
  <si>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</si>
  <si>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</si>
  <si>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</si>
  <si>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</si>
  <si>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</si>
  <si>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</si>
  <si>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</si>
  <si>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</si>
  <si>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</si>
  <si>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</si>
  <si>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</si>
  <si>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</si>
  <si>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</si>
  <si>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</si>
  <si>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</si>
  <si>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</si>
  <si>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</si>
  <si>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</si>
  <si>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</si>
  <si>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</si>
  <si>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</si>
  <si>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</si>
  <si>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</si>
  <si>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</si>
  <si>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</si>
  <si>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</si>
  <si>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</si>
  <si>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</si>
  <si>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</si>
  <si>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</si>
  <si>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</si>
  <si>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</si>
  <si>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</si>
  <si>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</si>
  <si>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</si>
  <si>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</si>
  <si>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</si>
  <si>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</si>
  <si>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</si>
  <si>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</si>
  <si>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</si>
  <si>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</si>
  <si>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</si>
  <si>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</si>
  <si>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</si>
  <si>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</si>
  <si>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</si>
  <si>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</si>
  <si>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</si>
  <si>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</si>
  <si>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</si>
  <si>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</si>
  <si>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</si>
  <si>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</si>
  <si>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</si>
  <si>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</si>
  <si>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</si>
  <si>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</si>
  <si>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</si>
  <si>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</si>
  <si>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</si>
  <si>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</si>
  <si>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</si>
  <si>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</si>
  <si>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</si>
  <si>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</si>
  <si>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</si>
  <si>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</si>
  <si>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</si>
  <si>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</si>
  <si>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</si>
  <si>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</si>
  <si>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</si>
  <si>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</si>
  <si>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</si>
  <si>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</si>
  <si>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</si>
  <si>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</si>
  <si>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</si>
  <si>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</si>
  <si>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</si>
  <si>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</si>
  <si>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</si>
  <si>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</si>
  <si>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</si>
  <si>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</si>
  <si>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</si>
  <si>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</si>
  <si>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</si>
  <si>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</si>
  <si>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</si>
  <si>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</si>
  <si>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</si>
  <si>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</si>
  <si>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</si>
  <si>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</si>
  <si>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</si>
  <si>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</si>
  <si>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</si>
  <si>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</si>
  <si>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</si>
  <si>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</si>
  <si>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</si>
  <si>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</si>
  <si>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</si>
  <si>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</si>
  <si>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</si>
  <si>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</si>
  <si>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</si>
  <si>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</si>
  <si>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</si>
  <si>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</si>
  <si>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</si>
  <si>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</si>
  <si>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</si>
  <si>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</si>
  <si>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</si>
  <si>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</si>
  <si>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</si>
  <si>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</si>
  <si>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</si>
  <si>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</si>
  <si>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</si>
  <si>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</si>
  <si>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</si>
  <si>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</si>
  <si>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</si>
  <si>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</si>
  <si>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</si>
  <si>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</si>
  <si>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</si>
  <si>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</si>
  <si>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</si>
  <si>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</si>
  <si>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</si>
  <si>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</si>
  <si>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</si>
  <si>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</si>
  <si>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</si>
  <si>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</si>
  <si>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</si>
  <si>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</si>
  <si>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</si>
  <si>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</si>
  <si>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</si>
  <si>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</si>
  <si>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</si>
  <si>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</si>
  <si>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</si>
  <si>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</si>
  <si>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</si>
  <si>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</si>
  <si>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</si>
  <si>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</si>
  <si>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</si>
  <si>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</si>
  <si>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</si>
  <si>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</si>
  <si>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</si>
  <si>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</si>
  <si>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</si>
  <si>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</si>
  <si>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</si>
  <si>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</si>
  <si>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</si>
  <si>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</si>
  <si>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</si>
  <si>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</si>
  <si>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</si>
  <si>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</si>
  <si>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</si>
  <si>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</si>
  <si>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</si>
  <si>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</si>
  <si>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</si>
  <si>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</si>
  <si>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</si>
  <si>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</si>
  <si>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</si>
  <si>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</si>
  <si>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</si>
  <si>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</si>
  <si>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</si>
  <si>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</si>
  <si>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</si>
  <si>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</si>
  <si>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</si>
  <si>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</si>
  <si>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</si>
  <si>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</si>
  <si>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</si>
  <si>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</si>
  <si>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</si>
  <si>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</si>
  <si>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</si>
  <si>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</si>
  <si>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</si>
  <si>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</si>
  <si>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</si>
  <si>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</si>
  <si>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</si>
  <si>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</si>
  <si>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</si>
  <si>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</si>
  <si>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</si>
  <si>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</si>
  <si>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</si>
  <si>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</si>
  <si>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</si>
  <si>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</si>
  <si>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</si>
  <si>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</si>
  <si>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</si>
  <si>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</si>
  <si>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</si>
  <si>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</si>
  <si>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</si>
  <si>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</si>
  <si>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</si>
  <si>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</si>
  <si>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</si>
  <si>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</si>
  <si>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</si>
  <si>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</si>
  <si>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</si>
  <si>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</si>
  <si>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</si>
  <si>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</si>
  <si>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</si>
  <si>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</si>
  <si>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</si>
  <si>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</si>
  <si>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</si>
  <si>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</si>
  <si>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</si>
  <si>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</si>
  <si>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</si>
  <si>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</si>
  <si>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</si>
  <si>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</si>
  <si>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</si>
  <si>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</si>
  <si>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</si>
  <si>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</si>
  <si>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</si>
  <si>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</si>
  <si>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</si>
  <si>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</si>
  <si>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</si>
  <si>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</si>
  <si>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</si>
  <si>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</si>
  <si>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</si>
  <si>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</si>
  <si>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</si>
  <si>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</si>
  <si>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</si>
  <si>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</si>
  <si>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</si>
  <si>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</si>
  <si>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</si>
  <si>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</si>
  <si>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</si>
  <si>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</si>
  <si>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</si>
  <si>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</si>
  <si>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</si>
  <si>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</si>
  <si>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</si>
  <si>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</si>
  <si>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</si>
  <si>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</si>
  <si>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</si>
  <si>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</si>
  <si>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</si>
  <si>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</si>
  <si>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</si>
  <si>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</si>
  <si>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</si>
  <si>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</si>
  <si>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</si>
  <si>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</si>
  <si>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</si>
  <si>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</si>
  <si>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</si>
  <si>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</si>
  <si>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</si>
  <si>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</si>
  <si>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</si>
  <si>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</si>
  <si>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</si>
  <si>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</si>
  <si>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</si>
  <si>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</si>
  <si>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</si>
  <si>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</si>
  <si>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</si>
  <si>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</si>
  <si>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</si>
  <si>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</si>
  <si>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</si>
  <si>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</si>
  <si>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</si>
  <si>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</si>
  <si>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</si>
  <si>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</si>
  <si>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</si>
  <si>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</si>
  <si>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</si>
  <si>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</si>
  <si>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</si>
  <si>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</si>
  <si>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</si>
  <si>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</si>
  <si>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</si>
  <si>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</si>
  <si>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</si>
  <si>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</si>
  <si>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</si>
  <si>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</si>
  <si>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</si>
  <si>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</si>
  <si>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</si>
  <si>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</si>
  <si>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</si>
  <si>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</si>
  <si>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</si>
  <si>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</si>
  <si>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</si>
  <si>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</si>
  <si>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</si>
  <si>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</si>
  <si>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</si>
  <si>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</si>
  <si>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</si>
  <si>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</si>
  <si>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</si>
  <si>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</si>
  <si>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</si>
  <si>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</si>
  <si>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</si>
  <si>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</si>
  <si>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</si>
  <si>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</si>
  <si>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</si>
  <si>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</si>
  <si>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</si>
  <si>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</si>
  <si>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</si>
  <si>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</si>
  <si>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</si>
  <si>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</si>
  <si>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</si>
  <si>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</si>
  <si>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</si>
  <si>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</si>
  <si>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</si>
  <si>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</si>
  <si>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</si>
  <si>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</si>
  <si>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</si>
  <si>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</si>
  <si>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</si>
  <si>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</si>
  <si>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</si>
  <si>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</si>
  <si>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</si>
  <si>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</si>
  <si>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</si>
  <si>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</si>
  <si>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</si>
  <si>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</si>
  <si>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</si>
  <si>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</si>
  <si>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</si>
  <si>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</si>
  <si>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</si>
  <si>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</si>
  <si>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</si>
  <si>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</si>
  <si>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</si>
  <si>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</si>
  <si>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</si>
  <si>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</si>
  <si>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</si>
  <si>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</si>
  <si>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</si>
  <si>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</si>
  <si>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</si>
  <si>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</si>
  <si>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</si>
  <si>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</si>
  <si>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</si>
  <si>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</si>
  <si>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</si>
  <si>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</si>
  <si>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</si>
  <si>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</si>
  <si>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</si>
  <si>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</si>
  <si>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</si>
  <si>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</si>
  <si>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</si>
  <si>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</si>
  <si>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</si>
  <si>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</si>
  <si>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</si>
  <si>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</si>
  <si>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</si>
  <si>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</si>
  <si>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</si>
  <si>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</si>
  <si>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</si>
  <si>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</si>
  <si>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</si>
  <si>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</si>
  <si>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</si>
  <si>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</si>
  <si>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</si>
  <si>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</si>
  <si>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</si>
  <si>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</si>
  <si>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</si>
  <si>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</si>
  <si>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</si>
  <si>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</si>
  <si>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</si>
  <si>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</si>
  <si>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</si>
  <si>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</si>
  <si>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</si>
  <si>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</si>
  <si>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</si>
  <si>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</si>
  <si>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</si>
  <si>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</si>
  <si>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</si>
  <si>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</si>
  <si>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</si>
  <si>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</si>
  <si>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</si>
  <si>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</si>
  <si>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</si>
  <si>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</si>
  <si>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</si>
  <si>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</si>
  <si>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</si>
  <si>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</si>
  <si>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</si>
  <si>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</si>
  <si>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</si>
  <si>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</si>
  <si>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</si>
  <si>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</si>
  <si>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</si>
  <si>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</si>
  <si>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</si>
  <si>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</si>
  <si>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</si>
  <si>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</si>
  <si>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</si>
  <si>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</si>
  <si>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</si>
  <si>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</si>
  <si>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</si>
  <si>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</si>
  <si>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</si>
  <si>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</si>
  <si>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</si>
  <si>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</si>
  <si>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</si>
  <si>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</si>
  <si>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</si>
  <si>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</si>
  <si>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</si>
  <si>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</si>
  <si>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</si>
  <si>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</si>
  <si>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</si>
  <si>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</si>
  <si>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</si>
  <si>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</si>
  <si>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</si>
  <si>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</si>
  <si>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</si>
  <si>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</si>
  <si>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</si>
  <si>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</si>
  <si>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</si>
  <si>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</si>
  <si>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</si>
  <si>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</si>
  <si>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</si>
  <si>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</si>
  <si>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</si>
  <si>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</si>
  <si>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</si>
  <si>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</si>
  <si>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</si>
  <si>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</si>
  <si>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</si>
  <si>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</si>
  <si>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</si>
  <si>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</si>
  <si>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</si>
  <si>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</si>
  <si>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</si>
  <si>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</si>
  <si>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</si>
  <si>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</si>
  <si>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</si>
  <si>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</si>
  <si>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</si>
  <si>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</si>
  <si>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</si>
  <si>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</si>
  <si>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</si>
  <si>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</si>
  <si>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</si>
  <si>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</si>
  <si>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</si>
  <si>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</si>
  <si>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</si>
  <si>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</si>
  <si>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</si>
  <si>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</si>
  <si>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</si>
  <si>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</si>
  <si>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</si>
  <si>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</si>
  <si>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</si>
  <si>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</si>
  <si>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</si>
  <si>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</si>
  <si>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</si>
  <si>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</si>
  <si>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</si>
  <si>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</si>
  <si>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</si>
  <si>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</si>
  <si>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</si>
  <si>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</si>
  <si>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</si>
  <si>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</si>
  <si>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</si>
  <si>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</si>
  <si>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</si>
  <si>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</si>
  <si>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</si>
  <si>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</si>
  <si>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</si>
  <si>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</si>
  <si>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</si>
  <si>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</si>
  <si>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</si>
  <si>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</si>
  <si>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</si>
  <si>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</si>
  <si>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</si>
  <si>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</si>
  <si>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</si>
  <si>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</si>
  <si>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</si>
  <si>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</si>
  <si>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</si>
  <si>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</si>
  <si>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</si>
  <si>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</si>
  <si>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</si>
  <si>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</si>
  <si>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</si>
  <si>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</si>
  <si>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</si>
  <si>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</si>
  <si>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</si>
  <si>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</si>
  <si>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</si>
  <si>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</si>
  <si>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</si>
  <si>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</si>
  <si>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</si>
  <si>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</si>
  <si>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</si>
  <si>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</si>
  <si>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</si>
  <si>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</si>
  <si>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</si>
  <si>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</si>
  <si>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</si>
  <si>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</si>
  <si>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</si>
  <si>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</si>
  <si>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</si>
  <si>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</si>
  <si>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</si>
  <si>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</si>
  <si>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</si>
  <si>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</si>
  <si>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</si>
  <si>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</si>
  <si>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</si>
  <si>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</si>
  <si>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</si>
  <si>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</si>
  <si>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</si>
  <si>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</si>
  <si>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</si>
  <si>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</si>
  <si>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</si>
  <si>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</si>
  <si>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</si>
  <si>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</si>
  <si>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</si>
  <si>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</si>
  <si>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</si>
  <si>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</si>
  <si>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</si>
  <si>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</si>
  <si>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</si>
  <si>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</si>
  <si>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</si>
  <si>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</si>
  <si>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</si>
  <si>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</si>
  <si>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</si>
  <si>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</si>
  <si>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</si>
  <si>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</si>
  <si>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</si>
  <si>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</si>
  <si>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</si>
  <si>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</si>
  <si>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</si>
  <si>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</si>
  <si>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</si>
  <si>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</si>
  <si>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</si>
  <si>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</si>
  <si>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</si>
  <si>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</si>
  <si>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</si>
  <si>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</si>
  <si>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</si>
  <si>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</si>
  <si>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</si>
  <si>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</si>
  <si>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</si>
  <si>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</si>
  <si>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</si>
  <si>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</si>
  <si>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</si>
  <si>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</si>
  <si>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</si>
  <si>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</si>
  <si>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</si>
  <si>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</si>
  <si>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</si>
  <si>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</si>
  <si>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</si>
  <si>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</si>
  <si>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</si>
  <si>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</si>
  <si>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</si>
  <si>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</si>
  <si>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</si>
  <si>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</si>
  <si>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</si>
  <si>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</si>
  <si>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</si>
  <si>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</si>
  <si>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</si>
  <si>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</si>
  <si>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</si>
  <si>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</si>
  <si>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</si>
  <si>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</si>
  <si>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</si>
  <si>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</si>
  <si>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</si>
  <si>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</si>
  <si>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</si>
  <si>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</si>
  <si>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</si>
  <si>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</si>
  <si>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</si>
  <si>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</si>
  <si>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</si>
  <si>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</si>
  <si>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</si>
  <si>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</si>
  <si>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</si>
  <si>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</si>
  <si>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</si>
  <si>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</si>
  <si>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</si>
  <si>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</si>
  <si>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</si>
  <si>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</si>
  <si>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</si>
  <si>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</si>
  <si>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</si>
  <si>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</si>
  <si>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</si>
  <si>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</si>
  <si>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</si>
  <si>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</si>
  <si>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</si>
  <si>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</si>
  <si>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</si>
  <si>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</si>
  <si>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</si>
  <si>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</si>
  <si>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</si>
  <si>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</si>
  <si>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</si>
  <si>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</si>
  <si>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</si>
  <si>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</si>
  <si>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</si>
  <si>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</si>
  <si>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</si>
  <si>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</si>
  <si>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</si>
  <si>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</si>
  <si>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</si>
  <si>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</si>
  <si>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</si>
  <si>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</si>
  <si>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</si>
  <si>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</si>
  <si>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</si>
  <si>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</si>
  <si>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</si>
  <si>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</si>
  <si>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</si>
  <si>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</si>
  <si>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</si>
  <si>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</si>
  <si>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</si>
  <si>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</si>
  <si>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</si>
  <si>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</si>
  <si>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</si>
  <si>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</si>
  <si>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</si>
  <si>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</si>
  <si>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</si>
  <si>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</si>
  <si>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</si>
  <si>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</si>
  <si>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</si>
  <si>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</si>
  <si>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</si>
  <si>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</si>
  <si>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</si>
  <si>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</si>
  <si>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</si>
  <si>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</si>
  <si>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</si>
  <si>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</si>
  <si>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</si>
  <si>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</si>
  <si>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</si>
  <si>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</si>
  <si>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</si>
  <si>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</si>
  <si>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</si>
  <si>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</si>
  <si>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</si>
  <si>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</si>
  <si>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</si>
  <si>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</si>
  <si>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</si>
  <si>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</si>
  <si>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</si>
  <si>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</si>
  <si>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</si>
  <si>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</si>
  <si>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</si>
  <si>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</si>
  <si>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</si>
  <si>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</si>
  <si>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</si>
  <si>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</si>
  <si>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</si>
  <si>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</si>
  <si>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</si>
  <si>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</si>
  <si>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</si>
  <si>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</si>
  <si>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</si>
  <si>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</si>
  <si>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</si>
  <si>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</si>
  <si>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</si>
  <si>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</si>
  <si>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</si>
  <si>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</si>
  <si>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</si>
  <si>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</si>
  <si>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</si>
  <si>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</si>
  <si>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</si>
  <si>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</si>
  <si>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</si>
  <si>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</si>
  <si>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</si>
  <si>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</si>
  <si>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</si>
  <si>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</si>
  <si>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</si>
  <si>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</si>
  <si>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</si>
  <si>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</si>
  <si>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</si>
  <si>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</si>
  <si>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</si>
  <si>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</si>
  <si>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</si>
  <si>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</si>
  <si>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</si>
  <si>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</si>
  <si>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</si>
  <si>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</si>
  <si>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</si>
  <si>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</si>
  <si>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</si>
  <si>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</si>
  <si>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</si>
  <si>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</si>
  <si>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</si>
  <si>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</si>
  <si>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</si>
  <si>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</si>
  <si>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</si>
  <si>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</si>
  <si>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</si>
  <si>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</si>
  <si>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</si>
  <si>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</si>
  <si>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</si>
  <si>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</si>
  <si>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</si>
  <si>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</si>
  <si>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</si>
  <si>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</si>
  <si>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</si>
  <si>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</si>
  <si>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</si>
  <si>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</si>
  <si>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</si>
  <si>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</si>
  <si>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</si>
  <si>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</si>
  <si>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</si>
  <si>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</si>
  <si>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</si>
  <si>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</si>
  <si>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</si>
  <si>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</si>
  <si>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</si>
  <si>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</si>
  <si>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</si>
  <si>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</si>
  <si>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</si>
  <si>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</si>
  <si>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</si>
  <si>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</si>
  <si>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</si>
  <si>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</si>
  <si>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</si>
  <si>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</si>
  <si>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</si>
  <si>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</si>
  <si>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</si>
  <si>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</si>
  <si>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</si>
  <si>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</si>
  <si>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</si>
  <si>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</si>
  <si>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</si>
  <si>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</si>
  <si>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</si>
  <si>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</si>
  <si>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</si>
  <si>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</si>
  <si>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</si>
  <si>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</si>
  <si>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</si>
  <si>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</si>
  <si>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</si>
  <si>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</si>
  <si>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</si>
  <si>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</si>
  <si>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</si>
  <si>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</si>
  <si>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</si>
  <si>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</si>
  <si>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</si>
  <si>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</si>
  <si>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</si>
  <si>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</si>
  <si>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</si>
  <si>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</si>
  <si>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</si>
  <si>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</si>
  <si>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</si>
  <si>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</si>
  <si>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</si>
  <si>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</si>
  <si>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</si>
  <si>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</si>
  <si>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</si>
  <si>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</si>
  <si>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</si>
  <si>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</si>
  <si>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</si>
  <si>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</si>
  <si>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</si>
  <si>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</si>
  <si>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</si>
  <si>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</si>
  <si>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</si>
  <si>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</si>
  <si>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</si>
  <si>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</si>
  <si>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</si>
  <si>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</si>
  <si>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</si>
  <si>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</si>
  <si>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</si>
  <si>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</si>
  <si>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</si>
  <si>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</si>
  <si>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</si>
  <si>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</si>
  <si>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</si>
  <si>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</si>
  <si>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</si>
  <si>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</si>
  <si>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</si>
  <si>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</si>
  <si>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</si>
  <si>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</si>
  <si>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</si>
  <si>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</si>
  <si>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</si>
  <si>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</si>
  <si>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</si>
  <si>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</si>
  <si>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</si>
  <si>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</si>
  <si>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</si>
  <si>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</si>
  <si>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</si>
  <si>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</si>
  <si>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</si>
  <si>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</si>
  <si>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</si>
  <si>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</si>
  <si>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</si>
  <si>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</si>
  <si>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</si>
  <si>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</si>
  <si>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</si>
  <si>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</si>
  <si>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</si>
  <si>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</si>
  <si>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</si>
  <si>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</si>
  <si>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</si>
  <si>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</si>
  <si>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</si>
  <si>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</si>
  <si>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</si>
  <si>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</si>
  <si>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</si>
  <si>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</si>
  <si>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</si>
  <si>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</si>
  <si>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</si>
  <si>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</si>
  <si>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</si>
  <si>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</si>
  <si>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</si>
  <si>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</si>
  <si>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</si>
  <si>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</si>
  <si>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</si>
  <si>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</si>
  <si>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</si>
  <si>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</si>
  <si>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</si>
  <si>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</si>
  <si>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</si>
  <si>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</si>
  <si>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</si>
  <si>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</si>
  <si>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</si>
  <si>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</si>
  <si>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</si>
  <si>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</si>
  <si>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</si>
  <si>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</si>
  <si>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</si>
  <si>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</si>
  <si>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</si>
  <si>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</si>
  <si>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</si>
  <si>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</si>
  <si>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</si>
  <si>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</si>
  <si>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</si>
  <si>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</si>
  <si>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</si>
  <si>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</si>
  <si>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</si>
  <si>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</si>
  <si>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</si>
  <si>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</si>
  <si>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</si>
  <si>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</si>
  <si>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</si>
  <si>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</si>
  <si>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</si>
  <si>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</si>
  <si>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</si>
  <si>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</si>
  <si>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</si>
  <si>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</si>
  <si>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</si>
  <si>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</si>
  <si>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</si>
  <si>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</si>
  <si>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</si>
  <si>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</si>
  <si>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</si>
  <si>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</si>
  <si>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</si>
  <si>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</si>
  <si>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</si>
  <si>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</si>
  <si>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</si>
  <si>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</si>
  <si>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</si>
  <si>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</si>
  <si>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</si>
  <si>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</si>
  <si>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</si>
  <si>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</si>
  <si>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</si>
  <si>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</si>
  <si>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</si>
  <si>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</si>
  <si>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</si>
  <si>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</si>
  <si>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</si>
  <si>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</si>
  <si>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</si>
  <si>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</si>
  <si>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</si>
  <si>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</si>
  <si>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</si>
  <si>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</si>
  <si>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</si>
  <si>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</si>
  <si>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</si>
  <si>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</si>
  <si>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</si>
  <si>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</si>
  <si>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</si>
  <si>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</si>
  <si>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</si>
  <si>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</si>
  <si>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</si>
  <si>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</si>
  <si>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</si>
  <si>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</si>
  <si>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</si>
  <si>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</si>
  <si>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</si>
  <si>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</si>
  <si>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</si>
  <si>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</si>
  <si>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</si>
  <si>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</si>
  <si>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</si>
  <si>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</si>
  <si>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</si>
  <si>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</si>
  <si>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</si>
  <si>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</si>
  <si>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</si>
  <si>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</si>
  <si>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</si>
  <si>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</si>
  <si>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</si>
  <si>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</si>
  <si>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</si>
  <si>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</si>
  <si>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</si>
  <si>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</si>
  <si>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</si>
  <si>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</si>
  <si>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</si>
  <si>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</si>
  <si>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</si>
  <si>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</si>
  <si>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</si>
  <si>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</si>
  <si>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</si>
  <si>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</si>
  <si>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</si>
  <si>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</si>
  <si>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</si>
  <si>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</si>
  <si>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</si>
  <si>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</si>
  <si>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</si>
  <si>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</si>
  <si>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</si>
  <si>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</si>
  <si>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</si>
  <si>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</si>
  <si>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</si>
  <si>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</si>
  <si>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</si>
  <si>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</si>
  <si>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</si>
  <si>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</si>
  <si>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</si>
  <si>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</si>
  <si>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</si>
  <si>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</si>
  <si>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</si>
  <si>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</si>
  <si>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</si>
  <si>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</si>
  <si>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</si>
  <si>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</si>
  <si>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</si>
  <si>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</si>
  <si>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</si>
  <si>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</si>
  <si>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</si>
  <si>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</si>
  <si>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</si>
  <si>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</si>
  <si>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</si>
  <si>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</si>
  <si>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</si>
  <si>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</si>
  <si>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</si>
  <si>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</si>
  <si>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</si>
  <si>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</si>
  <si>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</si>
  <si>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</si>
  <si>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</si>
  <si>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</si>
  <si>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</si>
  <si>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</si>
  <si>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</si>
  <si>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</si>
  <si>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</si>
  <si>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</si>
  <si>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</si>
  <si>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</si>
  <si>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</si>
  <si>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</si>
  <si>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</si>
  <si>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</si>
  <si>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</si>
  <si>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</si>
  <si>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</si>
  <si>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</si>
  <si>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</si>
  <si>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</si>
  <si>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</si>
  <si>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</si>
  <si>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</si>
  <si>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</si>
  <si>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</si>
  <si>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</si>
  <si>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</si>
  <si>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</si>
  <si>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</si>
  <si>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</si>
  <si>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</si>
  <si>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</si>
  <si>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</si>
  <si>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</si>
  <si>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</si>
  <si>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</si>
  <si>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</si>
  <si>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</si>
  <si>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</si>
  <si>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</si>
  <si>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</si>
  <si>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</si>
  <si>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</si>
  <si>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</si>
  <si>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</si>
  <si>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</si>
  <si>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</si>
  <si>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</si>
  <si>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</si>
  <si>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</si>
  <si>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</si>
  <si>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</si>
  <si>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</si>
  <si>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</si>
  <si>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</si>
  <si>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</si>
  <si>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</si>
  <si>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</si>
  <si>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</si>
  <si>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</si>
  <si>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</si>
  <si>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</si>
  <si>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</si>
  <si>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</si>
  <si>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</si>
  <si>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</si>
  <si>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</si>
  <si>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</si>
  <si>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</si>
  <si>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</si>
  <si>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</si>
  <si>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</si>
  <si>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</si>
  <si>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</si>
  <si>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</si>
  <si>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</si>
  <si>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</si>
  <si>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</si>
  <si>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</si>
  <si>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</si>
  <si>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</si>
  <si>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</si>
  <si>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</si>
  <si>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</si>
  <si>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</si>
  <si>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</si>
  <si>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</si>
  <si>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</si>
  <si>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</si>
  <si>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</si>
  <si>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</si>
  <si>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</si>
  <si>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</si>
  <si>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</si>
  <si>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</si>
  <si>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</si>
  <si>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</si>
  <si>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</si>
  <si>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</si>
  <si>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</si>
  <si>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</si>
  <si>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</si>
  <si>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</si>
  <si>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</si>
  <si>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</si>
  <si>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</si>
  <si>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</si>
  <si>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</si>
  <si>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</si>
  <si>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</si>
  <si>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</si>
  <si>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</si>
  <si>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</si>
  <si>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</si>
  <si>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</si>
  <si>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</si>
  <si>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</si>
  <si>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</si>
  <si>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</si>
  <si>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</si>
  <si>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</si>
  <si>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</si>
  <si>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</si>
  <si>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</si>
  <si>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</si>
  <si>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</si>
  <si>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</si>
  <si>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</si>
  <si>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</si>
  <si>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</si>
  <si>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</si>
  <si>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</si>
  <si>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</si>
  <si>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</si>
  <si>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</si>
  <si>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</si>
  <si>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</si>
  <si>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</si>
  <si>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</si>
  <si>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</si>
  <si>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</si>
  <si>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</si>
  <si>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</si>
  <si>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</si>
  <si>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</si>
  <si>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</si>
  <si>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</si>
  <si>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</si>
  <si>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</si>
  <si>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</si>
  <si>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</si>
  <si>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</si>
  <si>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</si>
  <si>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</si>
  <si>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</si>
  <si>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</si>
  <si>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</si>
  <si>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</si>
  <si>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</si>
  <si>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</si>
  <si>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</si>
  <si>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</si>
  <si>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</si>
  <si>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</si>
  <si>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</si>
  <si>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</si>
  <si>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</si>
  <si>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</si>
  <si>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</si>
  <si>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</si>
  <si>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</si>
  <si>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</si>
  <si>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</si>
  <si>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</si>
  <si>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</si>
  <si>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</si>
  <si>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</si>
  <si>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</si>
  <si>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</si>
  <si>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</si>
  <si>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</si>
  <si>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</si>
  <si>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</si>
  <si>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</si>
  <si>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</si>
  <si>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</si>
  <si>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</si>
  <si>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</si>
  <si>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</si>
  <si>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</si>
  <si>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</si>
  <si>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</si>
  <si>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</si>
  <si>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</si>
  <si>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</si>
  <si>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</si>
  <si>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</si>
  <si>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</si>
  <si>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</si>
  <si>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</si>
  <si>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</si>
  <si>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</si>
  <si>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</si>
  <si>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</si>
  <si>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</si>
  <si>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</si>
  <si>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</si>
  <si>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</si>
  <si>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</si>
  <si>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</si>
  <si>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</si>
  <si>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</si>
  <si>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</si>
  <si>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</si>
  <si>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</si>
  <si>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</si>
  <si>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</si>
  <si>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</si>
  <si>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</si>
  <si>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</si>
  <si>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</si>
  <si>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</si>
  <si>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</si>
  <si>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</si>
  <si>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</si>
  <si>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</si>
  <si>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</si>
  <si>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</si>
  <si>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</si>
  <si>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</si>
  <si>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</si>
  <si>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</si>
  <si>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</si>
  <si>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</si>
  <si>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</si>
  <si>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</si>
  <si>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</si>
  <si>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</si>
  <si>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</si>
  <si>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</si>
  <si>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</si>
  <si>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</si>
  <si>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</si>
  <si>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</si>
  <si>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</si>
  <si>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</si>
  <si>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</si>
  <si>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</si>
  <si>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</si>
  <si>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</si>
  <si>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</si>
  <si>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</si>
  <si>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</si>
  <si>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</si>
  <si>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</si>
  <si>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</si>
  <si>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</si>
  <si>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</si>
  <si>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</si>
  <si>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</si>
  <si>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</si>
  <si>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</si>
  <si>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</si>
  <si>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</si>
  <si>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</si>
  <si>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</si>
  <si>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</si>
  <si>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</si>
  <si>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</si>
  <si>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</si>
  <si>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</si>
  <si>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</si>
  <si>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</si>
  <si>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</si>
  <si>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</si>
  <si>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</si>
  <si>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</si>
  <si>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</si>
  <si>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</si>
  <si>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</si>
  <si>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</si>
  <si>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</si>
  <si>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</si>
  <si>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</si>
  <si>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</si>
  <si>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</si>
  <si>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</si>
  <si>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</si>
  <si>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</si>
  <si>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</si>
  <si>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</si>
  <si>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</si>
  <si>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</si>
  <si>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</si>
  <si>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</si>
  <si>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</si>
  <si>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</si>
  <si>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</si>
  <si>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</si>
  <si>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</si>
  <si>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</si>
  <si>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</si>
  <si>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</si>
  <si>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</si>
  <si>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</si>
  <si>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</si>
  <si>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</si>
  <si>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name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</si>
  <si>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</si>
  <si>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</si>
  <si>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</si>
  <si>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</si>
  <si>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</si>
  <si>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</si>
  <si>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</si>
  <si>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</si>
  <si>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</si>
  <si>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</si>
  <si>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</si>
  <si>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</si>
  <si>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</si>
  <si>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</si>
  <si>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</si>
  <si>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</si>
  <si>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</si>
  <si>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</si>
  <si>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</si>
  <si>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</si>
  <si>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</si>
  <si>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</si>
  <si>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</si>
  <si>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</si>
  <si>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</si>
  <si>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</si>
  <si>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</si>
  <si>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</si>
  <si>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</si>
  <si>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</si>
  <si>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</si>
  <si>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</si>
  <si>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</si>
  <si>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</si>
  <si>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</si>
  <si>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</si>
  <si>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</si>
  <si>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</si>
  <si>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</si>
  <si>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</si>
  <si>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</si>
  <si>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</si>
  <si>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</si>
  <si>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state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</si>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</sst>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FF0000"/>
      <color rgb="FF00CC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Challenge.xlsx]Sub-Category_Stats!PivotTable2</c:name>
    <c:fmtId val="0"/>
  </c:pivotSource>
  <c:chart>
    <c:autoTitleDeleted val="0"/>
    <c:pivotFmts>
      <c:pivotFmt>
        <c:idx val="0"/>
        <c:spPr>
          <a:solidFill>
            <a:srgbClr val="00CC2C"/>
          </a:solidFill>
          <a:ln>
            <a:solidFill>
              <a:srgbClr val="00CC2C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6.876378607287556E-2"/>
          <c:y val="0.17627027390806918"/>
          <c:w val="0.77732227829376688"/>
          <c:h val="0.534551719496601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'Sub-Category_Stats'!$B$4:$B$5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2C"/>
            </a:solidFill>
            <a:ln>
              <a:solidFill>
                <a:srgbClr val="00CC2C"/>
              </a:solidFill>
            </a:ln>
            <a:effectLst/>
          </c:spPr>
          <c:invertIfNegative val="0"/>
          <c:cat>
            <c:strRef>
              <c:f>'Sub-Category_Stats'!$A$6:$A$47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B-4F06-B25B-F40C0B31B222}"/>
            </c:ext>
          </c:extLst>
        </c:ser>
        <c:ser>
          <c:idx val="1"/>
          <c:order val="1"/>
          <c:tx>
            <c:strRef>
              <c:f>'Sub-Category_Stats'!$C$4:$C$5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'Sub-Category_Stats'!$A$6:$A$47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AB-4F06-B25B-F40C0B31B222}"/>
            </c:ext>
          </c:extLst>
        </c:ser>
        <c:ser>
          <c:idx val="2"/>
          <c:order val="2"/>
          <c:tx>
            <c:strRef>
              <c:f>'Sub-Category_Stats'!$D$4:$D$5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24"/>
            <c:invertIfNegative val="0"/>
            <c:bubble3D val="0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0-412B-495F-9EB5-5477FC1D1C53}"/>
              </c:ext>
            </c:extLst>
          </c:dPt>
          <c:cat>
            <c:strRef>
              <c:f>'Sub-Category_Stats'!$A$6:$A$47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AB-4F06-B25B-F40C0B31B222}"/>
            </c:ext>
          </c:extLst>
        </c:ser>
        <c:ser>
          <c:idx val="3"/>
          <c:order val="3"/>
          <c:tx>
            <c:strRef>
              <c:f>'Sub-Category_Stats'!$E$4:$E$5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'Sub-Category_Stats'!$A$6:$A$47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'Sub-Category_Stats'!$E$6:$E$47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2B-495F-9EB5-5477FC1D1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9907791"/>
        <c:axId val="261133759"/>
      </c:barChart>
      <c:catAx>
        <c:axId val="259907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33759"/>
        <c:crosses val="autoZero"/>
        <c:auto val="1"/>
        <c:lblAlgn val="ctr"/>
        <c:lblOffset val="100"/>
        <c:noMultiLvlLbl val="0"/>
      </c:catAx>
      <c:valAx>
        <c:axId val="26113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907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Challenge.xlsx]Category_Stats!PivotTable1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CC2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CC2C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6-42F3-A18F-6B5114D9F1D3}"/>
            </c:ext>
          </c:extLst>
        </c:ser>
        <c:ser>
          <c:idx val="1"/>
          <c:order val="1"/>
          <c:tx>
            <c:strRef>
              <c:f>Category_Stats!$C$3:$C$4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76-42F3-A18F-6B5114D9F1D3}"/>
            </c:ext>
          </c:extLst>
        </c:ser>
        <c:ser>
          <c:idx val="2"/>
          <c:order val="2"/>
          <c:tx>
            <c:strRef>
              <c:f>Category_Stats!$D$3:$D$4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6-42F3-A18F-6B5114D9F1D3}"/>
            </c:ext>
          </c:extLst>
        </c:ser>
        <c:ser>
          <c:idx val="3"/>
          <c:order val="3"/>
          <c:tx>
            <c:strRef>
              <c:f>Category_Stats!$E$3:$E$4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CC2C"/>
            </a:solidFill>
            <a:ln>
              <a:noFill/>
            </a:ln>
            <a:effectLst/>
          </c:spPr>
          <c:invertIfNegative val="0"/>
          <c:cat>
            <c:strRef>
              <c:f>Category_Stats!$A$5:$A$14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76-42F3-A18F-6B5114D9F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826607"/>
        <c:axId val="261162879"/>
      </c:barChart>
      <c:catAx>
        <c:axId val="441826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162879"/>
        <c:crosses val="autoZero"/>
        <c:auto val="1"/>
        <c:lblAlgn val="ctr"/>
        <c:lblOffset val="100"/>
        <c:noMultiLvlLbl val="0"/>
      </c:catAx>
      <c:valAx>
        <c:axId val="261162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826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Challenge.xlsx]LaunchDateOutcomes!PivotTable1</c:name>
    <c:fmtId val="1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CC2C"/>
            </a:solidFill>
            <a:round/>
          </a:ln>
          <a:effectLst/>
        </c:spPr>
        <c:marker>
          <c:symbol val="circle"/>
          <c:size val="5"/>
          <c:spPr>
            <a:solidFill>
              <a:srgbClr val="00CC2C"/>
            </a:solidFill>
            <a:ln w="9525">
              <a:solidFill>
                <a:srgbClr val="00CC2C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D-4091-8E5E-5605EBAD155E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FD-4091-8E5E-5605EBAD155E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CC2C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CC2C"/>
              </a:solidFill>
              <a:ln w="9525">
                <a:solidFill>
                  <a:srgbClr val="00CC2C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FD-4091-8E5E-5605EBAD1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608848"/>
        <c:axId val="1776434736"/>
      </c:lineChart>
      <c:catAx>
        <c:axId val="110260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6434736"/>
        <c:crosses val="autoZero"/>
        <c:auto val="1"/>
        <c:lblAlgn val="ctr"/>
        <c:lblOffset val="100"/>
        <c:noMultiLvlLbl val="0"/>
      </c:catAx>
      <c:valAx>
        <c:axId val="177643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6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2</xdr:row>
      <xdr:rowOff>110490</xdr:rowOff>
    </xdr:from>
    <xdr:to>
      <xdr:col>20</xdr:col>
      <xdr:colOff>45720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6172C-8BFB-4033-872C-EF1178689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3</xdr:row>
      <xdr:rowOff>87630</xdr:rowOff>
    </xdr:from>
    <xdr:to>
      <xdr:col>16</xdr:col>
      <xdr:colOff>76200</xdr:colOff>
      <xdr:row>21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C44E59-7CAF-495D-9A36-7E4BC7392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175260</xdr:colOff>
      <xdr:row>0</xdr:row>
      <xdr:rowOff>0</xdr:rowOff>
    </xdr:from>
    <xdr:to>
      <xdr:col>13</xdr:col>
      <xdr:colOff>114300</xdr:colOff>
      <xdr:row>19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5E5C85-2934-4C3D-85E6-9CD0A759D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in." refreshedDate="43866.73642523148" createdVersion="6" refreshedVersion="6" minRefreshableVersion="3" recordCount="4115" xr:uid="{D89BCB65-3491-4F5C-9032-27046C89F75D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Blank="1" containsMixedTypes="1" containsNumber="1" minValue="4.4241914790072116E-3" maxValue="250000000" count="2882">
        <n v="73.067996217656656"/>
        <n v="70.122159284788097"/>
        <n v="95.238095238095227"/>
        <n v="96.246390760346486"/>
        <n v="81.30640169649503"/>
        <n v="91.093394077448735"/>
        <n v="93.907735649724145"/>
        <n v="98.79253567508232"/>
        <n v="99.956590280792341"/>
        <n v="79.366339148240456"/>
        <n v="99.50248756218906"/>
        <n v="82.987551867219921"/>
        <n v="60.498507703476648"/>
        <n v="62.511162707626369"/>
        <n v="99.075297225891674"/>
        <n v="93.808630393996253"/>
        <n v="99.758915953113316"/>
        <n v="99.337748344370851"/>
        <n v="94.054707861374638"/>
        <n v="68.825910931174079"/>
        <n v="99.800399201596804"/>
        <n v="91.629519564140665"/>
        <n v="85.365853658536579"/>
        <n v="84.388185654008439"/>
        <n v="91.905272447928439"/>
        <n v="75"/>
        <n v="64.432989690721655"/>
        <n v="89.505482210785416"/>
        <n v="99.651220727453918"/>
        <n v="81.081081081081081"/>
        <n v="98.716926744636595"/>
        <n v="100"/>
        <n v="99.754558204768585"/>
        <n v="97.947761194029852"/>
        <n v="76.65094339622641"/>
        <n v="60.06006006006006"/>
        <n v="70.348223707351394"/>
        <n v="54.513467304309039"/>
        <n v="90.876045074518359"/>
        <n v="76.34753397465262"/>
        <n v="98.667982239763191"/>
        <n v="70.493454179254783"/>
        <n v="32.398107950495692"/>
        <n v="83.333333333333343"/>
        <n v="96"/>
        <n v="92.927302970885876"/>
        <n v="92.63547938860583"/>
        <n v="78.113904274960944"/>
        <n v="86.051114361930985"/>
        <n v="91.213134691395553"/>
        <n v="99.009900990099013"/>
        <n v="77.547339945897207"/>
        <n v="93.229227362778232"/>
        <n v="98.135426889106967"/>
        <n v="97.172286463900491"/>
        <n v="99.87445780653718"/>
        <n v="96.808961498000357"/>
        <n v="67.430883344571811"/>
        <n v="64.627315812149931"/>
        <n v="88.091368367270533"/>
        <n v="57.692307692307686"/>
        <n v="92.998538594393523"/>
        <n v="84.317032040472171"/>
        <n v="86.021505376344081"/>
        <n v="78.636959370904322"/>
        <n v="90.136945060630623"/>
        <n v="78.616352201257868"/>
        <n v="80.681308830121026"/>
        <n v="92.243186582809216"/>
        <n v="88.548861261644191"/>
        <n v="86.633663366336634"/>
        <n v="65.217391304347828"/>
        <n v="25.477707006369428"/>
        <n v="3.7009622501850483"/>
        <n v="78.740157480314963"/>
        <n v="93.240093240093231"/>
        <n v="50.505050505050505"/>
        <n v="99.987501562304715"/>
        <n v="97.560975609756099"/>
        <n v="79.681274900398407"/>
        <n v="93.926111458985588"/>
        <n v="95.602294455066911"/>
        <n v="97.222222222222214"/>
        <n v="86.906141367323286"/>
        <n v="99.601593625498012"/>
        <n v="95.057034220532316"/>
        <n v="90.415913200723324"/>
        <n v="96.15384615384616"/>
        <n v="76.08695652173914"/>
        <n v="87.20930232558139"/>
        <n v="94.117647058823522"/>
        <n v="94.32241918140717"/>
        <n v="78.277886497064571"/>
        <n v="95.098756400877832"/>
        <n v="93.101988997037665"/>
        <n v="97.592713077423554"/>
        <n v="40.54054054054054"/>
        <n v="45.558086560364465"/>
        <n v="76.470588235294116"/>
        <n v="64.695009242144181"/>
        <n v="70.921985815602838"/>
        <n v="96.774193548387103"/>
        <n v="71.202531645569621"/>
        <n v="87.983911513323278"/>
        <n v="99.508648407198237"/>
        <n v="88.470834704631272"/>
        <n v="95.641682116476858"/>
        <n v="700000"/>
        <n v="300000"/>
        <e v="#DIV/0!"/>
        <n v="36423.841059602652"/>
        <n v="714.28571428571433"/>
        <n v="1802.4513338139868"/>
        <n v="4210.5263157894742"/>
        <n v="5356.186395286556"/>
        <n v="1045.068582625735"/>
        <n v="744.41687344913157"/>
        <n v="3183.3616298811544"/>
        <n v="928.07424593967517"/>
        <n v="30000"/>
        <n v="362.31884057971013"/>
        <n v="1331.3609467455622"/>
        <n v="17391.304347826088"/>
        <n v="125000"/>
        <n v="10869.565217391304"/>
        <n v="431.72157279489898"/>
        <n v="178571.42857142858"/>
        <n v="1266666.6666666665"/>
        <n v="13927.576601671308"/>
        <n v="3750"/>
        <n v="1666666.6666666667"/>
        <n v="1960.7843137254904"/>
        <n v="37437.5"/>
        <n v="5000000"/>
        <n v="1000000"/>
        <n v="643.67816091954023"/>
        <n v="18750"/>
        <n v="166.66666666666669"/>
        <n v="2461.5384615384619"/>
        <n v="446.42857142857144"/>
        <n v="3076.9230769230771"/>
        <n v="1542.0200462606012"/>
        <n v="250"/>
        <n v="500"/>
        <n v="299.25187032418955"/>
        <n v="474.0997229916897"/>
        <n v="278.89335118250779"/>
        <n v="2941.1764705882351"/>
        <n v="1818.1818181818182"/>
        <n v="625"/>
        <n v="144927.53623188406"/>
        <n v="24000"/>
        <n v="2000"/>
        <n v="5882352.9411764704"/>
        <n v="83333.333333333343"/>
        <n v="238.90784982935153"/>
        <n v="954.19847328244282"/>
        <n v="8960.5734767025078"/>
        <n v="381.78867996563901"/>
        <n v="171.05263157894737"/>
        <n v="335.12064343163541"/>
        <n v="197.15440475799298"/>
        <n v="615.38461538461547"/>
        <n v="657.27699530516429"/>
        <n v="396.03960396039605"/>
        <n v="224.21524663677127"/>
        <n v="630000"/>
        <n v="250000"/>
        <n v="1250000"/>
        <n v="44000"/>
        <n v="179.53824200462347"/>
        <n v="837.31055848614255"/>
        <n v="5000"/>
        <n v="567.21497447532613"/>
        <n v="13888.888888888889"/>
        <n v="769.23076923076928"/>
        <n v="11600"/>
        <n v="25000"/>
        <n v="3636.3636363636365"/>
        <n v="249.37655860349128"/>
        <n v="400"/>
        <n v="92.90733051225385"/>
        <n v="88.780487804878049"/>
        <n v="88.135593220338976"/>
        <n v="97.473487211478485"/>
        <n v="87.906567876428483"/>
        <n v="96.41342074816815"/>
        <n v="32.73751063969096"/>
        <n v="74.571215510812834"/>
        <n v="98.684592432633252"/>
        <n v="88.558271342543392"/>
        <n v="94.711917916337811"/>
        <n v="79.635949943117183"/>
        <n v="54.182921543129602"/>
        <n v="99.272005294506954"/>
        <n v="85.508637441239529"/>
        <n v="93.691515998997502"/>
        <n v="71.890726096333566"/>
        <n v="93.697454133088414"/>
        <n v="52.317672909908964"/>
        <n v="75.793236858311715"/>
        <n v="93.984962406015043"/>
        <n v="93.109869646182503"/>
        <n v="41.666666666666671"/>
        <n v="84.687572302014843"/>
        <n v="84.602368866328263"/>
        <n v="90.009000900090001"/>
        <n v="68.728522336769757"/>
        <n v="75.971197275217804"/>
        <n v="89.766606822262119"/>
        <n v="67.919200873549599"/>
        <n v="65.527065527065531"/>
        <n v="95.529231944975152"/>
        <n v="56.359090063704556"/>
        <n v="92.785207811029935"/>
        <n v="64.102564102564102"/>
        <n v="92.255177821855256"/>
        <n v="67.750677506775077"/>
        <n v="90.594859787032391"/>
        <n v="66.512292457013359"/>
        <n v="63.565398138132103"/>
        <n v="64.043447074495347"/>
        <n v="82.927241146386194"/>
        <n v="98.825079609091901"/>
        <n v="87.51011835743509"/>
        <n v="95.578399855103143"/>
        <n v="43.701504986185647"/>
        <n v="91.614242960972334"/>
        <n v="56.721497447532613"/>
        <n v="96.889254225970163"/>
        <n v="95.401640908223612"/>
        <n v="93.73437760373271"/>
        <n v="83.319446758873511"/>
        <n v="98.515438025908253"/>
        <n v="98.634294385432469"/>
        <n v="75.126332440632169"/>
        <n v="84.227407261413234"/>
        <n v="99.364069952305243"/>
        <n v="91.800041441161568"/>
        <n v="55.880750478478923"/>
        <n v="98.306532351106895"/>
        <n v="84.221164778708896"/>
        <n v="99.54210631096953"/>
        <n v="72.744907856450041"/>
        <n v="43.169121381411884"/>
        <n v="76.726342710997443"/>
        <n v="34.141345168999656"/>
        <n v="89.832584728460603"/>
        <n v="94.726870855699403"/>
        <n v="84.072863148061643"/>
        <n v="96.034726156978365"/>
        <n v="96.059956782625434"/>
        <n v="89.385474860335194"/>
        <n v="95.478798090424036"/>
        <n v="25.963910164870828"/>
        <n v="98.767383059418449"/>
        <n v="87.894058361654743"/>
        <n v="99.203068681591219"/>
        <n v="35.295778624876469"/>
        <n v="88.746893858714941"/>
        <n v="93.826233814974671"/>
        <n v="97.406211733273963"/>
        <n v="92.668099933278967"/>
        <n v="81.251880830574791"/>
        <n v="98.425196850393704"/>
        <n v="95.789110693896319"/>
        <n v="88.550638568171593"/>
        <n v="73.313782991202345"/>
        <n v="96.511681773961925"/>
        <n v="94.786729857819907"/>
        <n v="98.204264870931539"/>
        <n v="93.804230570798737"/>
        <n v="88.483829580144231"/>
        <n v="79.854664510590723"/>
        <n v="98.823994465856316"/>
        <n v="97.309673726388084"/>
        <n v="85.587772314615179"/>
        <n v="98.845159058335113"/>
        <n v="90.798811625153448"/>
        <n v="92.521202775636084"/>
        <n v="79.985374103021172"/>
        <n v="93.708165997322624"/>
        <n v="99.634937588675101"/>
        <n v="98.011701943800745"/>
        <n v="97.958944967541967"/>
        <n v="81.11888111888112"/>
        <n v="58.723768092792952"/>
        <n v="89.613363144712139"/>
        <n v="97.087378640776706"/>
        <n v="93.777223294728657"/>
        <n v="87.138375740676182"/>
        <n v="78.529194382852921"/>
        <n v="85.792724776938911"/>
        <n v="92.065607125602227"/>
        <n v="96.206706981858161"/>
        <n v="86.016220201523723"/>
        <n v="97.378189622601084"/>
        <n v="57.47126436781609"/>
        <n v="97.004501008846816"/>
        <n v="95.369458128078819"/>
        <n v="98.643649815043162"/>
        <n v="90.027638485014904"/>
        <n v="80.541666666666671"/>
        <n v="98.68421052631578"/>
        <n v="90.775874366189882"/>
        <n v="96.178507309566555"/>
        <n v="98.701298701298697"/>
        <n v="96.75849370247343"/>
        <n v="96.05040725372676"/>
        <n v="90.780601442433934"/>
        <n v="81.95377806916899"/>
        <n v="87.589706457697091"/>
        <n v="79.787234042553195"/>
        <n v="93.75"/>
        <n v="76.540375047837742"/>
        <n v="94.375963020030824"/>
        <n v="87.412587412587413"/>
        <n v="89.472114524306591"/>
        <n v="86.147484493452779"/>
        <n v="70.671378091872796"/>
        <n v="95.483624558388243"/>
        <n v="39.087947882736159"/>
        <n v="48.377723970944309"/>
        <n v="89.20208732884349"/>
        <n v="94.355645298258196"/>
        <n v="99.833610648918466"/>
        <n v="46.731270598652166"/>
        <n v="79.264426125554849"/>
        <n v="55.085653330429999"/>
        <n v="99.393698439518928"/>
        <n v="99.10537311833717"/>
        <n v="90.541984318128328"/>
        <n v="89.370602776193195"/>
        <n v="92.554456728477604"/>
        <n v="96.246137663532977"/>
        <n v="79.897730904442312"/>
        <n v="93.628575441224655"/>
        <n v="89.045212706751855"/>
        <n v="96.32797749778446"/>
        <n v="70.596540769502298"/>
        <n v="95.002850085502573"/>
        <n v="97.001274873898353"/>
        <n v="92.885375494071141"/>
        <n v="92.846508142307172"/>
        <n v="98.473658296405702"/>
        <n v="98.582709250015611"/>
        <n v="73.099415204678365"/>
        <n v="77.942322681215899"/>
        <n v="98.960910440376054"/>
        <n v="78.839482812992742"/>
        <n v="95.160211136718459"/>
        <n v="97.225141896153033"/>
        <n v="97.897990294113541"/>
        <n v="83.18291090278413"/>
        <n v="99.752992589777691"/>
        <n v="99.370064767988637"/>
        <n v="99.564405724953332"/>
        <n v="22758.62068965517"/>
        <n v="4983.388704318937"/>
        <n v="9302.3255813953474"/>
        <n v="13071.895424836601"/>
        <n v="1471.3094654242275"/>
        <n v="833333.33333333337"/>
        <n v="7518.7969924812023"/>
        <n v="1775.1479289940828"/>
        <n v="4166.6666666666661"/>
        <n v="722.89156626506031"/>
        <n v="1052.6315789473686"/>
        <n v="3666666.6666666665"/>
        <n v="1066.0980810234541"/>
        <n v="100000"/>
        <n v="254.07263488267824"/>
        <n v="3000000"/>
        <n v="1370.757180156658"/>
        <n v="600000"/>
        <n v="3048.4087306426045"/>
        <n v="4444.4444444444443"/>
        <n v="12626.262626262625"/>
        <n v="156.25"/>
        <n v="364903.84615384613"/>
        <n v="12195.121951219513"/>
        <n v="144444.44444444444"/>
        <n v="14570.491803278688"/>
        <n v="1218.0267965895248"/>
        <n v="156000"/>
        <n v="34000"/>
        <n v="4400"/>
        <n v="101000"/>
        <n v="371.01449275362319"/>
        <n v="13157.894736842103"/>
        <n v="463.49942062572421"/>
        <n v="9803.9215686274511"/>
        <n v="840.8500229322733"/>
        <n v="567.3758865248227"/>
        <n v="3484.3205574912895"/>
        <n v="330000"/>
        <n v="4483.7657110131477"/>
        <n v="307.12530712530713"/>
        <n v="515.19835136527558"/>
        <n v="1639.3442622950818"/>
        <n v="199.20318725099602"/>
        <n v="53691.275167785236"/>
        <n v="456.47569876644764"/>
        <n v="1100000"/>
        <n v="34882.325581395351"/>
        <n v="64516.129032258061"/>
        <n v="6000000"/>
        <n v="14933.333333333334"/>
        <n v="2174.615898463594"/>
        <n v="1047.1204188481674"/>
        <n v="3023.2558139534885"/>
        <n v="8695.652173913044"/>
        <n v="5701.7543859649122"/>
        <n v="7313.4328358208959"/>
        <n v="23076.923076923078"/>
        <n v="80000"/>
        <n v="3125"/>
        <n v="12500"/>
        <n v="50000"/>
        <n v="3333.3333333333335"/>
        <n v="72727.272727272721"/>
        <n v="718.1844297615628"/>
        <n v="3000"/>
        <n v="393.49316457750194"/>
        <n v="7317.0731707317073"/>
        <n v="437.03568827385288"/>
        <n v="97.943192948090115"/>
        <n v="95.565749235474001"/>
        <n v="82.91873963515755"/>
        <n v="92.019297761301928"/>
        <n v="87.719298245614027"/>
        <n v="99.157164105106602"/>
        <n v="86.46616541353383"/>
        <n v="76.677316293929707"/>
        <n v="92.779291553133518"/>
        <n v="81.135902636916839"/>
        <n v="95.541401273885356"/>
        <n v="84.561178731582316"/>
        <n v="33.06659612459493"/>
        <n v="99.360120821906918"/>
        <n v="1500000"/>
        <n v="18000"/>
        <n v="25000000"/>
        <n v="31428.571428571428"/>
        <n v="8333.3333333333321"/>
        <n v="365.1767455448437"/>
        <n v="115384.61538461538"/>
        <n v="111111.11111111111"/>
        <n v="3676.4705882352941"/>
        <n v="14285.714285714286"/>
        <n v="1983.6022216344884"/>
        <n v="20325.203252032519"/>
        <n v="273.30508474576271"/>
        <n v="4000"/>
        <n v="10980.966325036603"/>
        <n v="480000"/>
        <n v="27272.727272727276"/>
        <n v="110294.11764705883"/>
        <n v="1800000"/>
        <n v="500000"/>
        <n v="10000"/>
        <n v="59859.15492957746"/>
        <n v="23584.905660377361"/>
        <n v="25690.173410404623"/>
        <n v="13975"/>
        <n v="23166.023166023166"/>
        <n v="8000000"/>
        <n v="892857.14285714296"/>
        <n v="6857.1428571428569"/>
        <n v="900000"/>
        <n v="17857.142857142859"/>
        <n v="1100.9174311926606"/>
        <n v="2990.0332225913621"/>
        <n v="750000"/>
        <n v="2242.1524663677128"/>
        <n v="163934.42622950819"/>
        <n v="434.78260869565213"/>
        <n v="96153.846153846156"/>
        <n v="23474.178403755868"/>
        <n v="333333.33333333337"/>
        <n v="37500"/>
        <n v="294.11764705882354"/>
        <n v="161290.32258064518"/>
        <n v="7142.8571428571431"/>
        <n v="2542.28670214569"/>
        <n v="3816.7938931297713"/>
        <n v="10266.94045174538"/>
        <n v="15600"/>
        <n v="468.0917459822125"/>
        <n v="250000000"/>
        <n v="9578.5440613026822"/>
        <n v="1759.5307917888563"/>
        <n v="575.37399309551211"/>
        <n v="57142.857142857145"/>
        <n v="119990.00000000001"/>
        <n v="7246.376811594203"/>
        <n v="803.21285140562259"/>
        <n v="1111111.1111111112"/>
        <n v="100000000"/>
        <n v="69.306930693069305"/>
        <n v="83.919018147487677"/>
        <n v="6.8470405379035055"/>
        <n v="94.510812036897022"/>
        <n v="33.320236259134411"/>
        <n v="35.880875493362034"/>
        <n v="75.828665131136191"/>
        <n v="93.41429238673517"/>
        <n v="78.850139677390288"/>
        <n v="71.44898542440697"/>
        <n v="88.967971530249116"/>
        <n v="99.474773197517109"/>
        <n v="99.535500995355008"/>
        <n v="70.698358384118322"/>
        <n v="37.41231488698363"/>
        <n v="68.079312398944765"/>
        <n v="46.825248173815318"/>
        <n v="79.554494828957829"/>
        <n v="95.728534976969215"/>
        <n v="99.436526350679486"/>
        <n v="3270.1111837802487"/>
        <n v="10526.315789473683"/>
        <n v="28571.428571428572"/>
        <n v="1327.4336283185842"/>
        <n v="536.48068669527891"/>
        <n v="2500000"/>
        <n v="998.00399201596815"/>
        <n v="2192.9824561403511"/>
        <n v="464.95408578402885"/>
        <n v="341.56893999772285"/>
        <n v="253.6354413256679"/>
        <n v="462.36360273719254"/>
        <n v="48780.487804878052"/>
        <n v="673.40067340067344"/>
        <n v="6798.0965329707687"/>
        <n v="390.86929330831765"/>
        <n v="2617.3285198555955"/>
        <n v="645.74600657074882"/>
        <n v="385.9215807347947"/>
        <n v="94339.622641509442"/>
        <n v="11744.96644295302"/>
        <n v="1336.2284950726573"/>
        <n v="361.6636528028933"/>
        <n v="2816.9014084507044"/>
        <n v="137.00506918755994"/>
        <n v="173.46429887898697"/>
        <n v="810.37277147487839"/>
        <n v="19230.76923076923"/>
        <n v="1531.3935681470139"/>
        <n v="282.98149301035716"/>
        <n v="25423.728813559323"/>
        <n v="9433.9622641509432"/>
        <n v="17500000"/>
        <n v="215.61017680034499"/>
        <n v="649.77257959714098"/>
        <n v="121.32667169021305"/>
        <n v="3722.0843672456576"/>
        <n v="375.93984962406017"/>
        <n v="324.534131254584"/>
        <n v="1792.1146953405018"/>
        <n v="11434.511434511434"/>
        <n v="10235.414534288639"/>
        <n v="126.6987885359955"/>
        <n v="452.64229942288108"/>
        <n v="24590.163934426229"/>
        <n v="295.93678790210413"/>
        <n v="46190.476190476191"/>
        <n v="12562.814070351758"/>
        <n v="666.96309470875951"/>
        <n v="1979.8416126709863"/>
        <n v="979.02097902097898"/>
        <n v="32786.885245901642"/>
        <n v="13333.333333333334"/>
        <n v="7731.9587628865975"/>
        <n v="69.469835466179163"/>
        <n v="81.893538400079905"/>
        <n v="75.743804156819976"/>
        <n v="91.424392027793004"/>
        <n v="94.812278460952911"/>
        <n v="98.619329388560161"/>
        <n v="64.302774205401434"/>
        <n v="94.727469071481352"/>
        <n v="75.648687495271957"/>
        <n v="79.365079365079367"/>
        <n v="62.5"/>
        <n v="83.001328021248341"/>
        <n v="79.662605435801311"/>
        <n v="87.407710475907081"/>
        <n v="31.732040546496254"/>
        <n v="81.699346405228752"/>
        <n v="93.691442848219864"/>
        <n v="63.157894736842103"/>
        <n v="97.789947193428517"/>
        <n v="90.322580645161281"/>
        <n v="67.567567567567565"/>
        <n v="97.732603596559812"/>
        <n v="55.83501006036218"/>
        <n v="90.024110910186863"/>
        <n v="99.957161216621444"/>
        <n v="99.750623441396513"/>
        <n v="94.732853353543007"/>
        <n v="97.477516999341958"/>
        <n v="89.525514771709936"/>
        <n v="78.125"/>
        <n v="96.385542168674704"/>
        <n v="98.128108207827481"/>
        <n v="84.951456310679603"/>
        <n v="42.016806722689076"/>
        <n v="98.039215686274503"/>
        <n v="98.11616954474097"/>
        <n v="2127.6595744680849"/>
        <n v="85800"/>
        <n v="277.66759222530743"/>
        <n v="2824.8587570621471"/>
        <n v="241.54589371980677"/>
        <n v="380000"/>
        <n v="11746.875"/>
        <n v="142.45014245014244"/>
        <n v="5882.3529411764703"/>
        <n v="194.55252918287937"/>
        <n v="75.101151863916712"/>
        <n v="67.506750675067508"/>
        <n v="55.36240228535997"/>
        <n v="70.028011204481786"/>
        <n v="87.591240875912419"/>
        <n v="49.138841797498834"/>
        <n v="91.397849462365585"/>
        <n v="69.264261165052588"/>
        <n v="96.277278562259312"/>
        <n v="99.557566175914232"/>
        <n v="97.295882084466982"/>
        <n v="94.955489614243334"/>
        <n v="89.456869009584665"/>
        <n v="92.994420334779917"/>
        <n v="87.043024123352396"/>
        <n v="99.980003999200164"/>
        <n v="65.731814198071874"/>
        <n v="89.668808256703869"/>
        <n v="81.128747795414455"/>
        <n v="95.751047277079593"/>
        <n v="95.124851367419737"/>
        <n v="96.362322331968201"/>
        <n v="65.861690450054894"/>
        <n v="62.501562539063471"/>
        <n v="78.554595443833463"/>
        <n v="93.45794392523365"/>
        <n v="86.864262181161621"/>
        <n v="72.933785846955743"/>
        <n v="64.22018348623854"/>
        <n v="91.954022988505741"/>
        <n v="74.599030212607232"/>
        <n v="83.91608391608392"/>
        <n v="55.710306406685241"/>
        <n v="74.415143481698536"/>
        <n v="99.569858212521893"/>
        <n v="98.56630824372759"/>
        <n v="92.735703245749619"/>
        <n v="42.857142857142854"/>
        <n v="99.396596395481822"/>
        <n v="98.360655737704917"/>
        <n v="76.325284485151272"/>
        <n v="85.287846481876329"/>
        <n v="99.078176644499578"/>
        <n v="82.101806239737272"/>
        <n v="68.7757909215956"/>
        <n v="85.751085179982951"/>
        <n v="83.045028675448407"/>
        <n v="98.697196999605211"/>
        <n v="95.858895705521476"/>
        <n v="37.434489643124529"/>
        <n v="51.510989010989007"/>
        <n v="83.070139441536057"/>
        <n v="81.966602335303023"/>
        <n v="83.402835696413675"/>
        <n v="64.443370388271305"/>
        <n v="76.657723265619012"/>
        <n v="95.264017419706036"/>
        <n v="84.587695837250834"/>
        <n v="96.666666666666671"/>
        <n v="45.871559633027523"/>
        <n v="69.441631415394056"/>
        <n v="95.533795080009554"/>
        <n v="551.18110236220468"/>
        <n v="4455.4455445544554"/>
        <n v="29411.764705882353"/>
        <n v="2222.2222222222222"/>
        <n v="240.74074074074073"/>
        <n v="4888.8888888888887"/>
        <n v="546.875"/>
        <n v="416.31973355537053"/>
        <n v="90000"/>
        <n v="846.15384615384619"/>
        <n v="32258.06451612903"/>
        <n v="1846.153846153846"/>
        <n v="12307.692307692309"/>
        <n v="7777.7777777777774"/>
        <n v="410.95890410958907"/>
        <n v="245.10108864696733"/>
        <n v="148.03849000740192"/>
        <n v="7692.3076923076924"/>
        <n v="326.08695652173913"/>
        <n v="3345.1327433628321"/>
        <n v="496.68874172185429"/>
        <n v="249.87506246876561"/>
        <n v="133.33333333333331"/>
        <n v="243.90243902439025"/>
        <n v="1388.8888888888889"/>
        <n v="1059.1784164859002"/>
        <n v="2400"/>
        <n v="245.39877300613497"/>
        <n v="1000"/>
        <n v="255.29742149604289"/>
        <n v="4102.5641025641025"/>
        <n v="3571.4285714285716"/>
        <n v="267.85714285714283"/>
        <n v="23809.523809523809"/>
        <n v="33333.333333333328"/>
        <n v="33112.582781456957"/>
        <n v="3316.3265306122448"/>
        <n v="447.15447154471548"/>
        <n v="11666.666666666668"/>
        <n v="1513.6226034308779"/>
        <n v="1733.3333333333333"/>
        <n v="16666.666666666664"/>
        <n v="1989.7959183673468"/>
        <n v="20000"/>
        <n v="323.62459546925567"/>
        <n v="475.35211267605632"/>
        <n v="4545.454545454545"/>
        <n v="917.43119266055044"/>
        <n v="920.6349206349206"/>
        <n v="260.86956521739131"/>
        <n v="1526.7175572519084"/>
        <n v="687.90731354091236"/>
        <n v="1666.6666666666667"/>
        <n v="328.9473684210526"/>
        <n v="7000"/>
        <n v="8750"/>
        <n v="28000"/>
        <n v="6875"/>
        <n v="582.90155440414514"/>
        <n v="4306.6322136089575"/>
        <n v="1122.754491017964"/>
        <n v="1038.0622837370242"/>
        <n v="750.41272699984995"/>
        <n v="4025.7648953301127"/>
        <n v="5244.7552447552443"/>
        <n v="833.33333333333337"/>
        <n v="7326.0073260073259"/>
        <n v="356.63338088445079"/>
        <n v="260.48450117218027"/>
        <n v="250.35765379113019"/>
        <n v="11904.761904761905"/>
        <n v="230.37935800952235"/>
        <n v="1766.3683466792274"/>
        <n v="5807.200929152149"/>
        <n v="5150.2145922746786"/>
        <n v="882.74687854710555"/>
        <n v="257.33401955738549"/>
        <n v="216.9167803547067"/>
        <n v="237.03186207240699"/>
        <n v="351.12359550561797"/>
        <n v="9283.8196286472157"/>
        <n v="12514.220705346985"/>
        <n v="8389.2617449664431"/>
        <n v="675.67567567567573"/>
        <n v="561.48231330713077"/>
        <n v="7547.1698113207549"/>
        <n v="214.28571428571428"/>
        <n v="217.77003484320559"/>
        <n v="44247.787610619467"/>
        <n v="288.80866425992781"/>
        <n v="4866.1800486618004"/>
        <n v="3835.8266206367475"/>
        <n v="5192.1079958463142"/>
        <n v="297.02970297029702"/>
        <n v="177.73585681535474"/>
        <n v="120.74728077123704"/>
        <n v="672.9475100942127"/>
        <n v="808072.72727272729"/>
        <n v="583333.33333333326"/>
        <n v="338.91255568924589"/>
        <n v="1588.9830508474577"/>
        <n v="784.31372549019602"/>
        <n v="756.42965204236009"/>
        <n v="596.30292188431724"/>
        <n v="2358.4905660377358"/>
        <n v="21413.276231263386"/>
        <n v="398.61055748533681"/>
        <n v="4283.5724994645534"/>
        <n v="1377.4104683195592"/>
        <n v="6153.8461538461543"/>
        <n v="170.76988757649067"/>
        <n v="1283.916802191218"/>
        <n v="4513.2163034705409"/>
        <n v="337.80405405405406"/>
        <n v="622.85892245406421"/>
        <n v="121.64266251459712"/>
        <n v="133.24272827810421"/>
        <n v="1709.4017094017095"/>
        <n v="225.63176895306862"/>
        <n v="37400"/>
        <n v="761.61462300076164"/>
        <n v="52386.36363636364"/>
        <n v="26666.666666666668"/>
        <n v="0.46435989080298551"/>
        <n v="289.6200185356812"/>
        <n v="326.79738562091501"/>
        <n v="3518.6488388458833"/>
        <n v="437.08586114656367"/>
        <n v="3220.6119162640903"/>
        <n v="211.26760563380282"/>
        <n v="48.650345260514754"/>
        <n v="28.424945353042556"/>
        <n v="87.032201914708438"/>
        <n v="42.167404596247096"/>
        <n v="84.290202739010141"/>
        <n v="90.968373935117711"/>
        <n v="99.991714972188021"/>
        <n v="96.999870684081216"/>
        <n v="85.273300929478978"/>
        <n v="89.477451682176095"/>
        <n v="29.231218941829873"/>
        <n v="92.16841559079954"/>
        <n v="97.218155197657396"/>
        <n v="76.922011849066706"/>
        <n v="92.891760904684972"/>
        <n v="88.999291961188405"/>
        <n v="68.807339449541288"/>
        <n v="78.003120124804994"/>
        <n v="6500"/>
        <n v="1171.3716762328686"/>
        <n v="116666.66666666667"/>
        <n v="3759.3984962406012"/>
        <n v="200000"/>
        <n v="7075.4716981132078"/>
        <n v="104.73684210526315"/>
        <n v="1114.2751021418844"/>
        <n v="3703.7037037037039"/>
        <n v="2969.7089685210849"/>
        <n v="384.61538461538464"/>
        <n v="66666.666666666657"/>
        <n v="258.8235294117647"/>
        <n v="147058.82352941175"/>
        <n v="7500"/>
        <n v="1584.9721162312885"/>
        <n v="159.32361813315205"/>
        <n v="340.41394335511984"/>
        <n v="1333.3333333333335"/>
        <n v="3834.808259587021"/>
        <n v="1098.2976386600767"/>
        <n v="566666.66666666674"/>
        <n v="2923.9766081871344"/>
        <n v="120000"/>
        <n v="705.07055406010966"/>
        <n v="1277.6831345826236"/>
        <n v="259980.00000000003"/>
        <n v="800"/>
        <n v="9523.8095238095248"/>
        <n v="710.05917159763317"/>
        <n v="546.44642851721756"/>
        <n v="1986.1762135536665"/>
        <n v="557.62081784386612"/>
        <n v="212765.95744680849"/>
        <n v="1386.5779256794233"/>
        <n v="243902.43902439025"/>
        <n v="1882.3529411764707"/>
        <n v="6172.8395061728388"/>
        <n v="2019.5220464490071"/>
        <n v="62893.081761006295"/>
        <n v="242.42424242424244"/>
        <n v="3412.9692832764504"/>
        <n v="22222.222222222223"/>
        <n v="19607.843137254902"/>
        <n v="281.39361466725848"/>
        <n v="60000"/>
        <n v="75471.698113207545"/>
        <n v="280080.66323101055"/>
        <n v="1204.8192771084339"/>
        <n v="4128.440366972477"/>
        <n v="42000"/>
        <n v="862068.96551724127"/>
        <n v="45454.545454545456"/>
        <n v="21176.470588235294"/>
        <n v="5982.9059829059834"/>
        <n v="95238.095238095237"/>
        <n v="695.41029207232259"/>
        <n v="15000"/>
        <n v="1551.851851851852"/>
        <n v="253.16455696202533"/>
        <n v="160000"/>
        <n v="24193.548387096773"/>
        <n v="1132.0754716981132"/>
        <n v="20547.945205479449"/>
        <n v="992.06349206349205"/>
        <n v="1756.311745334797"/>
        <n v="16000"/>
        <n v="1538.4615384615386"/>
        <n v="13297.872340425531"/>
        <n v="6622.5165562913899"/>
        <n v="21428.571428571428"/>
        <n v="2597.4025974025972"/>
        <n v="171428.57142857142"/>
        <n v="482.97512678097075"/>
        <n v="522.4660397074191"/>
        <n v="6128.7027579162414"/>
        <n v="1764.7058823529412"/>
        <n v="58823.529411764706"/>
        <n v="416666.66666666669"/>
        <n v="1693.0022573363431"/>
        <n v="3418.8034188034189"/>
        <n v="1750000"/>
        <n v="1875"/>
        <n v="851.063829787234"/>
        <n v="2380.9523809523812"/>
        <n v="2500"/>
        <n v="95.295850298882428"/>
        <n v="94.840667678300449"/>
        <n v="96.037756558006805"/>
        <n v="62.285892245406416"/>
        <n v="92.783505154639172"/>
        <n v="74.074074074074076"/>
        <n v="91.68081494057725"/>
        <n v="34.482758620689658"/>
        <n v="96.193486326783017"/>
        <n v="31.03277060575968"/>
        <n v="37.049339499706164"/>
        <n v="39.479917881770803"/>
        <n v="38.372985418265543"/>
        <n v="98.700334199777188"/>
        <n v="79.615193232708563"/>
        <n v="97.62018264736173"/>
        <n v="50.189717130754254"/>
        <n v="97.604790419161674"/>
        <n v="97.138160352686242"/>
        <n v="99.145820622330689"/>
        <n v="86.956521739130437"/>
        <n v="95.999080248332945"/>
        <n v="64.391500321957508"/>
        <n v="94.339622641509436"/>
        <n v="39.321314118317837"/>
        <n v="98.911968348170134"/>
        <n v="77.495350278983267"/>
        <n v="97.817908201655385"/>
        <n v="75.872534142640376"/>
        <n v="12.721348279730234"/>
        <n v="68.634179821551129"/>
        <n v="97.465886939571149"/>
        <n v="58.045791680103186"/>
        <n v="62.826621580079923"/>
        <n v="96.370061034371986"/>
        <n v="89.75891571229819"/>
        <n v="35.666518056174766"/>
        <n v="89.20124341127179"/>
        <n v="1415.0943396226414"/>
        <n v="2272.7272727272725"/>
        <n v="2581.3113061435211"/>
        <n v="341.29692832764505"/>
        <n v="11000"/>
        <n v="862.06896551724151"/>
        <n v="3587.6190476190473"/>
        <n v="561.79775280898878"/>
        <n v="3319.5020746887972"/>
        <n v="197.08316909735908"/>
        <n v="18220"/>
        <n v="709.63926670609101"/>
        <n v="96.339113680154142"/>
        <n v="83.160083160083161"/>
        <n v="85.470085470085465"/>
        <n v="81.871345029239762"/>
        <n v="65.945660775520977"/>
        <n v="95.748755266181547"/>
        <n v="49.961696033041335"/>
        <n v="98.231827111984288"/>
        <n v="72.644250726442507"/>
        <n v="3.2912795573360645E-2"/>
        <n v="50.288973954814985"/>
        <n v="49.41525284137704"/>
        <n v="84.77179292059455"/>
        <n v="33.929673041332507"/>
        <n v="46.916124915746451"/>
        <n v="95.93246354566385"/>
        <n v="87.976539589442808"/>
        <n v="98.76543209876543"/>
        <n v="79.73503434739942"/>
        <n v="84.033613445378151"/>
        <n v="60.0739371534196"/>
        <n v="83.929432133462171"/>
        <n v="99.528548978522792"/>
        <n v="85.714285714285708"/>
        <n v="92.039557426808969"/>
        <n v="87.168758716875871"/>
        <n v="96.618357487922708"/>
        <n v="64.526386646238478"/>
        <n v="61.674842009613052"/>
        <n v="95.766177301500647"/>
        <n v="94.229096060281492"/>
        <n v="64.541753549796439"/>
        <n v="90.275869381290036"/>
        <n v="90.161677920847666"/>
        <n v="80.897422068816738"/>
        <n v="47.382136934375737"/>
        <n v="98.376783079193302"/>
        <n v="92.307692307692307"/>
        <n v="41.32231404958678"/>
        <n v="99.552015928322547"/>
        <n v="79.957356076759055"/>
        <n v="92.10526315789474"/>
        <n v="90.909090909090907"/>
        <n v="97.815454841865019"/>
        <n v="81.967213114754102"/>
        <n v="98.077677520596311"/>
        <n v="70.833333333333343"/>
        <n v="91.303355398310899"/>
        <n v="95.556617295747728"/>
        <n v="80.645161290322577"/>
        <n v="97.323600973236012"/>
        <n v="76.769032688254114"/>
        <n v="252.35000946312533"/>
        <n v="384.96086231233159"/>
        <n v="153.26524640871662"/>
        <n v="868.50790342192101"/>
        <n v="880.28169014084506"/>
        <n v="89.292646944638548"/>
        <n v="645.16129032258061"/>
        <n v="312.22680154864497"/>
        <n v="16428.571428571428"/>
        <n v="321.3883978788366"/>
        <n v="8875.7396449704138"/>
        <n v="247.5002475002475"/>
        <n v="7500000"/>
        <n v="1744.1353449027645"/>
        <n v="652.5285481239805"/>
        <n v="662.10045662100458"/>
        <n v="19880.715705765408"/>
        <n v="7675.6936368167471"/>
        <n v="33018.867924528306"/>
        <n v="1126.1261261261261"/>
        <n v="1016.260162601626"/>
        <n v="4115.2263374485601"/>
        <n v="8849.5575221238942"/>
        <n v="2815.2492668621699"/>
        <n v="4290.6178489702515"/>
        <n v="12254.901960784313"/>
        <n v="444.55734789787886"/>
        <n v="7316.3593795727247"/>
        <n v="929.87485142976993"/>
        <n v="506.07287449392715"/>
        <n v="117.72046099332525"/>
        <n v="202.50293629257624"/>
        <n v="3027.2452068617558"/>
        <n v="1507.3861923424781"/>
        <n v="142.12620807276861"/>
        <n v="97.753621771686639"/>
        <n v="26.473702788563358"/>
        <n v="80"/>
        <n v="67.876437179664777"/>
        <n v="97.847358121330714"/>
        <n v="98.162071846282373"/>
        <n v="48.971596474045057"/>
        <n v="96.107640557424318"/>
        <n v="98.750802350269097"/>
        <n v="73.453797561333928"/>
        <n v="74.850299401197603"/>
        <n v="76.775431861804222"/>
        <n v="81.512879034887504"/>
        <n v="54.701426741918667"/>
        <n v="79.808459696727851"/>
        <n v="89.552238805970148"/>
        <n v="86.387434554973822"/>
        <n v="57.736720554272516"/>
        <n v="79.375578780261932"/>
        <n v="91.659028414298803"/>
        <n v="84.286574352799519"/>
        <n v="99.7340425531915"/>
        <n v="79.05813302637695"/>
        <n v="87.519691930684402"/>
        <n v="90.334236675700083"/>
        <n v="94.923443773259692"/>
        <n v="96.463022508038591"/>
        <n v="93.382254836557706"/>
        <n v="95.229025807065995"/>
        <n v="52.77973258268824"/>
        <n v="58.368597694440396"/>
        <n v="39.606080068507815"/>
        <n v="86.092715231788077"/>
        <n v="49.176297024834028"/>
        <n v="89.605734767025098"/>
        <n v="23.584905660377359"/>
        <n v="93.370681605975719"/>
        <n v="95.819858665708466"/>
        <n v="47.078964262786215"/>
        <n v="80.589454294266645"/>
        <n v="90.574685054837317"/>
        <n v="45.714285714285715"/>
        <n v="73.193046660567248"/>
        <n v="74.179904070548048"/>
        <n v="91.653027823240592"/>
        <n v="90.744101633393825"/>
        <n v="87.997184090109116"/>
        <n v="97.703957010258918"/>
        <n v="81.877729257641917"/>
        <n v="89.376915219611845"/>
        <n v="93.196644920782859"/>
        <n v="87.834870443566089"/>
        <n v="91.172813924575209"/>
        <n v="79.274200651810091"/>
        <n v="59.726962457337883"/>
        <n v="20.140175622331427"/>
        <n v="91.608647856357635"/>
        <n v="97.489641725566656"/>
        <n v="6016.5975103734436"/>
        <n v="42857.142857142855"/>
        <n v="2187.5"/>
        <n v="550"/>
        <n v="8181.8181818181811"/>
        <n v="1415.7303370786517"/>
        <n v="3666.6666666666665"/>
        <n v="491.15913555992148"/>
        <n v="1193.3174224343675"/>
        <n v="1240.694789081886"/>
        <n v="313.01786043085986"/>
        <n v="1490.6832298136646"/>
        <n v="1001.2210012210012"/>
        <n v="12987.012987012986"/>
        <n v="371.74721189591077"/>
        <n v="1513.8888888888889"/>
        <n v="1300000"/>
        <n v="8910.8910891089108"/>
        <n v="666666.66666666674"/>
        <n v="10000000"/>
        <n v="947500"/>
        <n v="952.38095238095241"/>
        <n v="3448.275862068966"/>
        <n v="98.77069986942513"/>
        <n v="92.151035547261955"/>
        <n v="67.720090293453723"/>
        <n v="61.274509803921575"/>
        <n v="21.909908646635898"/>
        <n v="92.697896974398589"/>
        <n v="86.896072297532157"/>
        <n v="97.686375321336754"/>
        <n v="92.229771978823621"/>
        <n v="79.914757591901974"/>
        <n v="96.301423455415446"/>
        <n v="72.095974160802854"/>
        <n v="82.976534236118027"/>
        <n v="89.073634204275535"/>
        <n v="53.002690769934759"/>
        <n v="15.115908788590914"/>
        <n v="89.839187853741791"/>
        <n v="8.4629990319513926"/>
        <n v="72.793448589626934"/>
        <n v="85.440582909832855"/>
        <n v="4761.9047619047624"/>
        <n v="14000"/>
        <n v="4466.6666666666661"/>
        <n v="41666.666666666672"/>
        <n v="324.02234636871509"/>
        <n v="1200"/>
        <n v="1123.5955056179776"/>
        <n v="5263.1578947368416"/>
        <n v="40000"/>
        <n v="399.42938659058484"/>
        <n v="60.121167275586188"/>
        <n v="98.575141141679353"/>
        <n v="92.685736035967011"/>
        <n v="35.979187423890181"/>
        <n v="96.542569239123878"/>
        <n v="46.511627906976742"/>
        <n v="90.283539114733301"/>
        <n v="80.879151757943021"/>
        <n v="98.975602513980306"/>
        <n v="89.451153280940503"/>
        <n v="17.896405379148131"/>
        <n v="66.65833437486981"/>
        <n v="93.91787820729553"/>
        <n v="63.617683171214267"/>
        <n v="92.031182330012996"/>
        <n v="61.736016792196565"/>
        <n v="48.69339392955689"/>
        <n v="96.74558598263954"/>
        <n v="96.644295302013433"/>
        <n v="93.62127075271502"/>
        <n v="71.960178725924365"/>
        <n v="80.100450294423268"/>
        <n v="48.309178743961354"/>
        <n v="57.469358885094444"/>
        <n v="83.107497741644082"/>
        <n v="90.543389685814432"/>
        <n v="35.515567657156389"/>
        <n v="99.325631240524856"/>
        <n v="74.169827714085912"/>
        <n v="56.831922611850061"/>
        <n v="20.660303293252344"/>
        <n v="68.898994074686513"/>
        <n v="23.938716884774976"/>
        <n v="75.514442137058708"/>
        <n v="39.950714135661308"/>
        <n v="55.586436909394109"/>
        <n v="97.438752783964361"/>
        <n v="73.536927671284047"/>
        <n v="84.841628959276022"/>
        <n v="22500"/>
        <n v="346.02076124567475"/>
        <n v="1166.6666666666665"/>
        <n v="742.57425742574264"/>
        <n v="203.30969267139477"/>
        <n v="221.56573116691285"/>
        <n v="2142.8571428571427"/>
        <n v="2659.5744680851062"/>
        <n v="14925.37313432836"/>
        <n v="7058.8235294117649"/>
        <n v="470.58823529411768"/>
        <n v="2428.5714285714284"/>
        <n v="733.13782991202345"/>
        <n v="15125"/>
        <n v="4035.874439461883"/>
        <n v="1976.284584980237"/>
        <n v="436.49061545176784"/>
        <n v="18181.81818181818"/>
        <n v="925.36585365853659"/>
        <n v="11903.571428571429"/>
        <n v="1075.2688172043011"/>
        <n v="133333.33333333331"/>
        <n v="126.58227848101266"/>
        <n v="342.13098729227761"/>
        <n v="733333.33333333326"/>
        <n v="487.80487804878049"/>
        <n v="35714.285714285717"/>
        <n v="4333.3333333333339"/>
        <n v="1362.3978201634877"/>
        <n v="92.379435598600267"/>
        <n v="99.967010886407479"/>
        <n v="81.895291020766308"/>
        <n v="99.311440677966104"/>
        <n v="99.00585743404045"/>
        <n v="68.913238233064561"/>
        <n v="84.507042253521121"/>
        <n v="36.784991723376862"/>
        <n v="79.920079920079928"/>
        <n v="98.522167487684726"/>
        <n v="97.370983446932811"/>
        <n v="87.623220153340625"/>
        <n v="95.969289827255281"/>
        <n v="68.560235063663072"/>
        <n v="95.17766497461929"/>
        <n v="88.495575221238937"/>
        <n v="82.508250825082513"/>
        <n v="98.30460179512751"/>
        <n v="98.944591029023741"/>
        <n v="84.745762711864401"/>
        <n v="64.377682403433482"/>
        <n v="98.826436071649169"/>
        <n v="99.083477830071828"/>
        <n v="37.700282752120643"/>
        <n v="64.139567699313702"/>
        <n v="98.400984009840101"/>
        <n v="96.566523605150209"/>
        <n v="58.872012245378549"/>
        <n v="80.192461908580597"/>
        <n v="91.324200913242009"/>
        <n v="90.252707581227426"/>
        <n v="95.492742551566081"/>
        <n v="79.833391183616797"/>
        <n v="99.415801356764064"/>
        <n v="70.646414694454251"/>
        <n v="99.255583126550874"/>
        <n v="57.395265120208641"/>
        <n v="83.396512509476878"/>
        <n v="69.99533364442371"/>
        <n v="99.666184725293419"/>
        <n v="95.298178470616719"/>
        <n v="75.623897151499875"/>
        <n v="88.652482269503537"/>
        <n v="7.976071784646062"/>
        <n v="97.554951839960481"/>
        <n v="97.430276458409452"/>
        <n v="92.592592592592595"/>
        <n v="81.693473018279732"/>
        <n v="83.712030614685489"/>
        <n v="62.158130283441068"/>
        <n v="78.831439833062831"/>
        <n v="71.556350626118075"/>
        <n v="99.331005676766964"/>
        <n v="88.541666666666657"/>
        <n v="78.066914498141259"/>
        <n v="49.578582052553301"/>
        <n v="72.771729638470035"/>
        <n v="86.705202312138724"/>
        <n v="84.459459459459467"/>
        <n v="57.142857142857139"/>
        <n v="85.106382978723403"/>
        <n v="98.59781768141012"/>
        <n v="460.5263157894737"/>
        <n v="91.638029782359681"/>
        <n v="27777.777777777777"/>
        <n v="320"/>
        <n v="225.73363431151245"/>
        <n v="393.70078740157481"/>
        <n v="298.74526986656042"/>
        <n v="209.20502092050208"/>
        <n v="1071.4285714285713"/>
        <n v="854.09252669039142"/>
        <n v="494.85352335708626"/>
        <n v="2363.4259259259261"/>
        <n v="383.7298541826554"/>
        <n v="50500"/>
        <n v="1650000"/>
        <n v="153.60983102918587"/>
        <n v="1026.6940451745381"/>
        <n v="2058.8235294117649"/>
        <n v="14705.882352941177"/>
        <n v="6000"/>
        <n v="1270.9710218607017"/>
        <n v="234.05017921146953"/>
        <n v="46666.666666666672"/>
        <n v="11428.571428571429"/>
        <n v="1777.7777777777778"/>
        <n v="288000"/>
        <n v="17142.857142857141"/>
        <n v="982.14285714285711"/>
        <n v="295.9927140255009"/>
        <n v="146.19883040935673"/>
        <n v="450000"/>
        <n v="909.09090909090912"/>
        <n v="13636.363636363638"/>
        <n v="90.225563909774436"/>
        <n v="99.585062240663902"/>
        <n v="84.420567920184183"/>
        <n v="87.708307229670467"/>
        <n v="67.5219446320054"/>
        <n v="95.278424730044463"/>
        <n v="76.953858466463515"/>
        <n v="80.979815478828414"/>
        <n v="49.59825414145422"/>
        <n v="97.181729834791071"/>
        <n v="38.436899423446505"/>
        <n v="90.473656200106447"/>
        <n v="97.248744607115071"/>
        <n v="86.206896551724128"/>
        <n v="87.183958151700097"/>
        <n v="60.444874274661508"/>
        <n v="64.516129032258064"/>
        <n v="11.299435028248588"/>
        <n v="98.127402077030013"/>
        <n v="510.20408163265307"/>
        <n v="168.15811705957373"/>
        <n v="218.72265966754156"/>
        <n v="2673.7967914438505"/>
        <n v="3700.2775208140611"/>
        <n v="176.9464105156724"/>
        <n v="469.27374301675979"/>
        <n v="641.02564102564111"/>
        <n v="1598.2951518380394"/>
        <n v="153.60620096417429"/>
        <n v="1492.5373134328358"/>
        <n v="737.32718894009213"/>
        <n v="5025.1256281407041"/>
        <n v="275.96588058203713"/>
        <n v="251.61452654533255"/>
        <n v="388.14396612561751"/>
        <n v="645.51825894503872"/>
        <n v="422.07449614857023"/>
        <n v="251.50905432595573"/>
        <n v="494.53946012775606"/>
        <n v="209.94475138121547"/>
        <n v="652.31572080887145"/>
        <n v="7236.8421052631575"/>
        <n v="2017.114914425428"/>
        <n v="2803.7383177570091"/>
        <n v="163.60185851711276"/>
        <n v="902.7081243731194"/>
        <n v="258.15969020837173"/>
        <n v="453.46062052505971"/>
        <n v="733.27222731439042"/>
        <n v="5728.1970499785193"/>
        <n v="489.00634249471454"/>
        <n v="721.86836518046709"/>
        <n v="206.24631703005304"/>
        <n v="324.67532467532465"/>
        <n v="284.29933969185618"/>
        <n v="274.69173483091197"/>
        <n v="3384.0947546531302"/>
        <n v="904.15913200723332"/>
        <n v="241.50422632396067"/>
        <n v="921.0526315789474"/>
        <n v="135000"/>
        <n v="751.44508670520236"/>
        <n v="203.32090816672314"/>
        <n v="4911.5913555992147"/>
        <n v="191.10308949994692"/>
        <n v="4800"/>
        <n v="1523.1400117164617"/>
        <n v="74.134479946623173"/>
        <n v="86.313193588162761"/>
        <n v="99.933377748167885"/>
        <n v="95.192765349833408"/>
        <n v="99.341860176331792"/>
        <n v="99.840255591054316"/>
        <n v="59.994000599940001"/>
        <n v="98.489822718319104"/>
        <n v="70"/>
        <n v="38.095238095238095"/>
        <n v="84.70986869970352"/>
        <n v="49.915144254766894"/>
        <n v="32.590983161325369"/>
        <n v="99.851221679697261"/>
        <n v="48.709206039941549"/>
        <n v="91.83673469387756"/>
        <n v="98.280098280098287"/>
        <n v="79.840319361277452"/>
        <n v="80.641194263830556"/>
        <n v="72.502295906037034"/>
        <n v="82.726671078755786"/>
        <n v="93.13877677739832"/>
        <n v="99.667774086378742"/>
        <n v="98.500601948123006"/>
        <n v="99.923136049192934"/>
        <n v="85.494442861214026"/>
        <n v="98.159509202453989"/>
        <n v="97.920495086023166"/>
        <n v="64.910208780904682"/>
        <n v="91.955706730888593"/>
        <n v="75.853350189633375"/>
        <n v="74.925074925074924"/>
        <n v="1237.1134020618558"/>
        <n v="233.14203730272598"/>
        <n v="2750000"/>
        <n v="2054.2317173377155"/>
        <n v="969.52908587257627"/>
        <n v="139.30561508786968"/>
        <n v="615384.61538461538"/>
        <n v="498.00796812749002"/>
        <n v="57.909076958267825"/>
        <n v="99.112426035502949"/>
        <n v="95.415472779369622"/>
        <n v="74.019245003700959"/>
        <n v="85.963923337091316"/>
        <n v="97.959183673469383"/>
        <n v="89.955022488755617"/>
        <n v="60.211946050096344"/>
        <n v="69.163746899879129"/>
        <n v="94.741828517290386"/>
        <n v="73.206442166910691"/>
        <n v="87.336244541484717"/>
        <n v="98.309492847854358"/>
        <n v="80.679785330948121"/>
        <n v="97.602213341530899"/>
        <n v="69.20415224913495"/>
        <n v="91.437433022080299"/>
        <n v="3707.8651685393261"/>
        <n v="214.59227467811158"/>
        <n v="59523.809523809519"/>
        <n v="233.86342376052386"/>
        <n v="35294.117647058825"/>
        <n v="5773.6720554272515"/>
        <n v="708.64547479246812"/>
        <n v="253.83742459535327"/>
        <n v="425000"/>
        <n v="168.63406408094434"/>
        <n v="7535.3218210361065"/>
        <n v="1110"/>
        <n v="6250"/>
        <n v="190.2207047920985"/>
        <n v="9615.3846153846152"/>
        <n v="210.9704641350211"/>
        <n v="232.39600278875204"/>
        <n v="86.542622241453913"/>
        <n v="41.528239202657808"/>
        <n v="90.634441087613297"/>
        <n v="51.182486035711726"/>
        <n v="96.958174904942965"/>
        <n v="99.688473520249218"/>
        <n v="82.918052089120323"/>
        <n v="93.466263129784593"/>
        <n v="57.993427411560027"/>
        <n v="80.893059375505587"/>
        <n v="92.250922509225092"/>
        <n v="85.822078244560885"/>
        <n v="53.405965446340353"/>
        <n v="86.25646923519264"/>
        <n v="58.505850585058504"/>
        <n v="79.29059906236013"/>
        <n v="72.233284615995814"/>
        <n v="5.8642427796510779"/>
        <n v="12.689461592489362"/>
        <n v="28.734145934980376"/>
        <n v="66.779449737334161"/>
        <n v="99.370241097047455"/>
        <n v="12.496703994321498"/>
        <n v="94.337308707522254"/>
        <n v="49.870668732420583"/>
        <n v="47.071228182485733"/>
        <n v="50.384846656598334"/>
        <n v="44.258232031157796"/>
        <n v="14.307215987455432"/>
        <n v="25.088104045385101"/>
        <n v="34.0097494615123"/>
        <n v="59.699817378258636"/>
        <n v="6.9658658640927724"/>
        <n v="63.80220296246388"/>
        <n v="84.815586681529581"/>
        <n v="9.0466528650930567"/>
        <n v="51.833614098743027"/>
        <n v="78.812012609922022"/>
        <n v="38.52414185314597"/>
        <n v="38.127192313558027"/>
        <n v="48.36921030831067"/>
        <n v="27.017534379812496"/>
        <n v="35.091905701031003"/>
        <n v="17.268771154244664"/>
        <n v="8.835483300936561"/>
        <n v="38.018806896273198"/>
        <n v="14.826236508124776"/>
        <n v="38.936138067230949"/>
        <n v="26.631442145855083"/>
        <n v="47.913745675035806"/>
        <n v="28.851702250432776"/>
        <n v="24.855218353093232"/>
        <n v="9.7385668105708714"/>
        <n v="87.031327056721054"/>
        <n v="28.182984906151503"/>
        <n v="1968.5039370078741"/>
        <n v="2325.5813953488368"/>
        <n v="472.88776796973514"/>
        <n v="3137.2549019607841"/>
        <n v="235.44520547945206"/>
        <n v="589.39096267190564"/>
        <n v="1428.5714285714287"/>
        <n v="75000"/>
        <n v="1282.0512820512822"/>
        <n v="381.67938931297709"/>
        <n v="13135.593220338984"/>
        <n v="26.169167011623866"/>
        <n v="46.126691016024317"/>
        <n v="32.051282051282051"/>
        <n v="42.658388891619026"/>
        <n v="80.853750926786134"/>
        <n v="40.348612007746929"/>
        <n v="86.423551454854064"/>
        <n v="85.415443175638927"/>
        <n v="32.769909358430716"/>
        <n v="31.244825075846816"/>
        <n v="12.201609636343226"/>
        <n v="42.571306939123033"/>
        <n v="20.205540864443552"/>
        <n v="1.2797899533647528"/>
        <n v="88.495466450999942"/>
        <n v="10.851375010281677"/>
        <n v="79.934517643146734"/>
        <n v="97.805794707442558"/>
        <n v="20.622394167162035"/>
        <n v="51.993067590987877"/>
        <n v="35.574528637495547"/>
        <n v="79.912415992072681"/>
        <n v="61.935228138412846"/>
        <n v="17.083796019475528"/>
        <n v="49.714143673875213"/>
        <n v="74.915861995392987"/>
        <n v="83.160774725777344"/>
        <n v="79.260237780713339"/>
        <n v="27.685492801771872"/>
        <n v="44.201041357541747"/>
        <n v="83.090984628167845"/>
        <n v="32.874406616960563"/>
        <n v="55.967225592692913"/>
        <n v="25.851818239578012"/>
        <n v="47.385184808736213"/>
        <n v="75.948405716383334"/>
        <n v="33.280483924860654"/>
        <n v="23.780505930263665"/>
        <n v="73.412383788196465"/>
        <n v="40.294742610615778"/>
        <n v="54.986398101522262"/>
        <n v="80.95199546668826"/>
        <n v="19.754671230922835"/>
        <n v="92.410054213898476"/>
        <n v="12.207271497939336"/>
        <n v="82.576383154417826"/>
        <n v="97.088340482865888"/>
        <n v="67.416202651518915"/>
        <n v="83.201112898086123"/>
        <n v="21.129587761742769"/>
        <n v="76.709176335219098"/>
        <n v="28.324760372527248"/>
        <n v="98.990298950702822"/>
        <n v="88.034811479739417"/>
        <n v="59.731209556993527"/>
        <n v="65.166957745744597"/>
        <n v="49.448109648216253"/>
        <n v="59.424326833797579"/>
        <n v="69.707461021911371"/>
        <n v="50.916496945010181"/>
        <n v="92.661230541141578"/>
        <n v="86.973916522434919"/>
        <n v="67.544748395812221"/>
        <n v="52.310349124983503"/>
        <n v="50.19699181977272"/>
        <n v="45.745654162854528"/>
        <n v="78.821656050955411"/>
        <n v="95.035461532116088"/>
        <n v="77.877580493099032"/>
        <n v="31.513214120945193"/>
        <n v="35.621415595055751"/>
        <n v="90.30856478850113"/>
        <n v="65.528952984942094"/>
        <n v="5.9581481653622976"/>
        <n v="18.404371998667195"/>
        <n v="86.57409010631298"/>
        <n v="76.216607598795775"/>
        <n v="34.701738557101713"/>
        <n v="19.692792437967704"/>
        <n v="87.281795511221944"/>
        <n v="90.307043949428049"/>
        <n v="88.235294117647058"/>
        <n v="80.949811117107402"/>
        <n v="99.304865938430993"/>
        <n v="96.587250482936255"/>
        <n v="86.572091466300378"/>
        <n v="83.056202471088127"/>
        <n v="86.926003153240771"/>
        <n v="83.009749033858753"/>
        <n v="98.732927431298336"/>
        <n v="82.958046930552271"/>
        <n v="75.547720977083856"/>
        <n v="73.170731707317074"/>
        <n v="88.300220750551873"/>
        <n v="73.529411764705884"/>
        <n v="68.43541006687785"/>
        <n v="77.220077220077215"/>
        <n v="39.370078740157481"/>
        <n v="93.418259023354565"/>
        <n v="92.822069375214653"/>
        <n v="93.185789167152009"/>
        <n v="93.874677305796766"/>
        <n v="93.896713615023472"/>
        <n v="95.367847411444146"/>
        <n v="95.510983763132757"/>
        <n v="44.313146233382575"/>
        <n v="99.103935252095638"/>
        <n v="67.681895093062607"/>
        <n v="74.288133956363154"/>
        <n v="99.12730796252491"/>
        <n v="17605.633802816901"/>
        <n v="25806.451612903227"/>
        <n v="956.52173913043475"/>
        <n v="7042.2535211267605"/>
        <n v="346.70629024269442"/>
        <n v="847.45762711864415"/>
        <n v="49411.764705882357"/>
        <n v="4732.6300645057481"/>
        <n v="5769.2307692307695"/>
        <n v="1046.0251046025105"/>
        <n v="167750.05242189139"/>
        <n v="352.03830176723227"/>
        <n v="781.25"/>
        <n v="1845.0184501845019"/>
        <n v="89285.71428571429"/>
        <n v="1747.088186356073"/>
        <n v="888.88888888888891"/>
        <n v="5848.4349258649099"/>
        <n v="328.58707557502737"/>
        <n v="14359.351988217966"/>
        <n v="12345.679012345678"/>
        <n v="38135.593220338982"/>
        <n v="1095955.8823529412"/>
        <n v="4347.826086956522"/>
        <n v="3750.8372404554584"/>
        <n v="354.71055618615208"/>
        <n v="1517.4422398256763"/>
        <n v="13846.153846153846"/>
        <n v="11764.705882352941"/>
        <n v="86.393088552915771"/>
        <n v="75.642965204236006"/>
        <n v="97.43135518157662"/>
        <n v="72.129255626081928"/>
        <n v="68.212824010914048"/>
        <n v="82.249280204563107"/>
        <n v="55.292259083728283"/>
        <n v="94.272920103700216"/>
        <n v="78.784468204839612"/>
        <n v="97.110949259529008"/>
        <n v="40"/>
        <n v="79.352483732740836"/>
        <n v="99.88014382740711"/>
        <n v="61.957868649318456"/>
        <n v="93.297333002438791"/>
        <n v="65.316786414108435"/>
        <n v="19.077901430842608"/>
        <n v="20.438287725672762"/>
        <n v="35.119758376062371"/>
        <n v="5.3851166147002916"/>
        <n v="91.178481878276727"/>
        <n v="9.8556880871834167"/>
        <n v="24.261426363435636"/>
        <n v="19.870839542970693"/>
        <n v="54.168092142775691"/>
        <n v="83.51893095768375"/>
        <n v="9.2486390242315881"/>
        <n v="22.105635463334121"/>
        <n v="18.609151980944226"/>
        <n v="87.845893204492683"/>
        <n v="10.51490324554055"/>
        <n v="75.248791316289484"/>
        <n v="68.037496220139104"/>
        <n v="18.445079774970026"/>
        <n v="26.128886671892442"/>
        <n v="14.200889330694336"/>
        <n v="91.282519397535367"/>
        <n v="75.263421976919219"/>
        <n v="65.789473684210535"/>
        <n v="97.345132743362825"/>
        <n v="66.312997347480106"/>
        <n v="89.746466232892075"/>
        <n v="51.124744376278116"/>
        <n v="87.425324202243914"/>
        <n v="50"/>
        <n v="34.187839385530566"/>
        <n v="63.953488372093027"/>
        <n v="94.637223974763401"/>
        <n v="98.82352941176471"/>
        <n v="81.411347113560694"/>
        <n v="98.870056497175142"/>
        <n v="92.489826119126889"/>
        <n v="61.500615006150063"/>
        <n v="94.517958412098295"/>
        <n v="41.126876413736376"/>
        <n v="10.583876693602969"/>
        <n v="92.197480857498022"/>
        <n v="63.541717581504479"/>
        <n v="8.5143338810888132"/>
        <n v="58.46327401631455"/>
        <n v="79.394731926022786"/>
        <n v="8.2499429103950597"/>
        <n v="20.169423154497782"/>
        <n v="30.116853391157694"/>
        <n v="8.5836909871244629"/>
        <n v="65.225026340876028"/>
        <n v="18.618259192765478"/>
        <n v="28.334408991452452"/>
        <n v="72.780203784570602"/>
        <n v="78.108719213838867"/>
        <n v="36.943992906753365"/>
        <n v="12.400793650793652"/>
        <n v="7.3524135326758904"/>
        <n v="1.0749798441279226E-2"/>
        <n v="26.523791841281628"/>
        <n v="3.7778260499995273"/>
        <n v="95.735872490167665"/>
        <n v="93.271152564956694"/>
        <n v="59.251735229388856"/>
        <n v="10.255232219478378"/>
        <n v="74.377482348473379"/>
        <n v="36.727198530912055"/>
        <n v="88.740987243483076"/>
        <n v="21.748586341887776"/>
        <n v="34.884747858341427"/>
        <n v="44.901777362020582"/>
        <n v="15.719810104693934"/>
        <n v="68.25938566552901"/>
        <n v="5.3558995233249425"/>
        <n v="30.588523186100574"/>
        <n v="12.828736369467608"/>
        <n v="64.871240416748577"/>
        <n v="86.545118855296565"/>
        <n v="55.545269394556563"/>
        <n v="33.500837520938028"/>
        <n v="31.223980016652792"/>
        <n v="26.279482294198804"/>
        <n v="5.550498434759441"/>
        <n v="13.884106585509437"/>
        <n v="35.324455120279765"/>
        <n v="7.3713696004717679"/>
        <n v="45.380286803412595"/>
        <n v="83.61204013377926"/>
        <n v="24.523674778343711"/>
        <n v="94.501647446457994"/>
        <n v="70.880587058038685"/>
        <n v="36.941263391207983"/>
        <n v="65.019505851755525"/>
        <n v="24.778447807233789"/>
        <n v="54.054054054054056"/>
        <n v="53.956834532374096"/>
        <n v="99.151920572701499"/>
        <n v="94.143194937606594"/>
        <n v="82.394946443284809"/>
        <n v="83.348922668869548"/>
        <n v="99.900099900099903"/>
        <n v="96.092248558616262"/>
        <n v="57.870370370370374"/>
        <n v="93.239658556370358"/>
        <n v="92.391304347826093"/>
        <n v="68.455265852870468"/>
        <n v="67.081935793004305"/>
        <n v="99.40357852882704"/>
        <n v="95.171626165852416"/>
        <n v="28.557829604950026"/>
        <n v="74.847834352760827"/>
        <n v="58.598726114649679"/>
        <n v="91.442537934476107"/>
        <n v="99.304537224305761"/>
        <n v="98.787113769826036"/>
        <n v="93.669293867337515"/>
        <n v="93.757815259204108"/>
        <n v="98.710622111850583"/>
        <n v="93.743115739937849"/>
        <n v="23.318732025669259"/>
        <n v="96.051227321238002"/>
        <n v="92.707045735475901"/>
        <n v="56.869752343602485"/>
        <n v="63.706440721156909"/>
        <n v="96.114414599138826"/>
        <n v="82.603667602841568"/>
        <n v="92.850510677808728"/>
        <n v="92.030185900975525"/>
        <n v="255.61743341404357"/>
        <n v="3176.4705882352941"/>
        <n v="208.33333333333334"/>
        <n v="482.3151125401929"/>
        <n v="1250"/>
        <n v="19.007998620127918"/>
        <n v="39.300451955197488"/>
        <n v="94.410876132930511"/>
        <n v="97.634456594510155"/>
        <n v="69.293466492278114"/>
        <n v="94.066297926778802"/>
        <n v="47.132757266300082"/>
        <n v="98.087297694948504"/>
        <n v="97.778473091364205"/>
        <n v="19.203715995860062"/>
        <n v="90.368250621281717"/>
        <n v="98.869591009458517"/>
        <n v="33.989558407657164"/>
        <n v="94.538063387771501"/>
        <n v="153846.15384615384"/>
        <n v="6666.666666666667"/>
        <n v="25925.925925925923"/>
        <n v="17500"/>
        <n v="140000"/>
        <n v="14545.454545454546"/>
        <n v="681.19891008174386"/>
        <n v="350"/>
        <n v="950.57034220532319"/>
        <n v="7462.6865671641799"/>
        <n v="30487.804878048781"/>
        <n v="3055.5555555555557"/>
        <n v="1700000"/>
        <n v="220000"/>
        <n v="919.31480403272769"/>
        <n v="5496.4990451941439"/>
        <n v="2298.8505747126437"/>
        <n v="8248.730964467004"/>
        <n v="14619.883040935672"/>
        <n v="7991.3606911447087"/>
        <n v="53333.333333333336"/>
        <n v="166666.66666666669"/>
        <n v="13930.348258706468"/>
        <n v="594.05940594059405"/>
        <n v="444.04973357015984"/>
        <n v="241.63568773234201"/>
        <n v="395.89706676264171"/>
        <n v="5434.782608695652"/>
        <n v="16556.291390728478"/>
        <n v="12000"/>
        <n v="3260.8695652173915"/>
        <n v="17910.447761194031"/>
        <n v="400000"/>
        <n v="674.53018792482999"/>
        <n v="8064.5161290322576"/>
        <n v="350000"/>
        <n v="3500000"/>
        <n v="6982.5436408977548"/>
        <n v="76923.076923076922"/>
        <n v="20424.83660130719"/>
        <n v="260000"/>
        <n v="92.69558769002596"/>
        <n v="79.401839475947853"/>
        <n v="49.379070532817451"/>
        <n v="92.081031307550646"/>
        <n v="59.530896535301828"/>
        <n v="23.40823970037453"/>
        <n v="93.023255813953483"/>
        <n v="98.489628713797671"/>
        <n v="86.617583369423983"/>
        <n v="74.906367041198507"/>
        <n v="64.641241111829345"/>
        <n v="99.161378059836807"/>
        <n v="54.945054945054949"/>
        <n v="55.289347585698486"/>
        <n v="97.747556311092225"/>
        <n v="90.76057360682519"/>
        <n v="97.799511002444987"/>
        <n v="99.217929263452788"/>
        <n v="90.327436958976293"/>
        <n v="55.511498810467884"/>
        <n v="93.268791329733148"/>
        <n v="96.933038656895803"/>
        <n v="73.659254254067463"/>
        <n v="99.99640012959533"/>
        <n v="95.217691447070877"/>
        <n v="58.365758754863819"/>
        <n v="78.431372549019613"/>
        <n v="74.938176004796048"/>
        <n v="88.565330215833711"/>
        <n v="87.929656274980019"/>
        <n v="83.810052896116247"/>
        <n v="96.852300242130752"/>
        <n v="37.641154328732746"/>
        <n v="99.949358991444342"/>
        <n v="93.720712277413313"/>
        <n v="74.810302447365601"/>
        <n v="82.372322899505761"/>
        <n v="96.899224806201545"/>
        <n v="77.700077700077699"/>
        <n v="99.004673020566585"/>
        <n v="78.408823606283164"/>
        <n v="88.674886828675696"/>
        <n v="94.696969696969703"/>
        <n v="49.352251696483648"/>
        <n v="3914.5907473309608"/>
        <n v="127906.97674418605"/>
        <n v="9500"/>
        <n v="5714.2857142857147"/>
        <n v="537.63440860215053"/>
        <n v="1018.6757215619695"/>
        <n v="230769.23076923075"/>
        <n v="91.334276877302997"/>
        <n v="63.92045454545454"/>
        <n v="99.676052828308002"/>
        <n v="88.534749889331565"/>
        <n v="97.919216646266833"/>
        <n v="93.240310583474567"/>
        <n v="95.892600287677794"/>
        <n v="79.286422200198217"/>
        <n v="90.361445783132538"/>
        <n v="88.481785287150444"/>
        <n v="96.711798839458424"/>
        <n v="93.432995194874536"/>
        <n v="96.551724137931032"/>
        <n v="63.9386189258312"/>
        <n v="99.186669311644522"/>
        <n v="51.203277009728623"/>
        <n v="89.514066496163679"/>
        <n v="83.434466019417471"/>
        <n v="98.183603338242506"/>
        <n v="97.273853779429984"/>
        <n v="99.160945842868045"/>
        <n v="97.338100913786249"/>
        <n v="64.294899271324482"/>
        <n v="81.433224755700323"/>
        <n v="93.153237074988354"/>
        <n v="94.783715012722652"/>
        <n v="84.427767354596625"/>
        <n v="91.84423218221896"/>
        <n v="89.887640449438194"/>
        <n v="4482.7586206896558"/>
        <n v="11864.406779661018"/>
        <n v="72202.166064981953"/>
        <n v="943.39622641509436"/>
        <n v="9000000"/>
        <n v="4108.463434675431"/>
        <n v="2575.1072961373393"/>
        <n v="821.91780821917814"/>
        <n v="423.93410852713174"/>
        <n v="256.41025641025641"/>
        <n v="10045.555555555555"/>
        <n v="1442.5851125216388"/>
        <n v="15.119443604475356"/>
        <n v="30.666223710101963"/>
        <n v="98.536036036036037"/>
        <n v="95.952714502293276"/>
        <n v="93.091173402138878"/>
        <n v="90.864034363125725"/>
        <n v="24.527839097375519"/>
        <n v="44.657809534442336"/>
        <n v="32.916271632221047"/>
        <n v="70.758836850916268"/>
        <n v="3.5834120598104051"/>
        <n v="58.220332519607155"/>
        <n v="98.99683210137276"/>
        <n v="58.90491610244333"/>
        <n v="87.310318333420639"/>
        <n v="11.394712853236099"/>
        <n v="94.888663967611336"/>
        <n v="53.07855626326964"/>
        <n v="69.612525970826994"/>
        <n v="68.549492733753766"/>
        <n v="76.228808391267236"/>
        <n v="7.2494203861856858"/>
        <n v="10.460251046025103"/>
        <n v="89.285714285714292"/>
        <n v="15.463917525773196"/>
        <n v="90.604751619870399"/>
        <n v="78.284014404258656"/>
        <n v="63.331222292590247"/>
        <n v="87.21037977940135"/>
        <n v="72.987721691678033"/>
        <n v="28.199199142744348"/>
        <n v="94.320486815415819"/>
        <n v="53.390282968499733"/>
        <n v="60.168471720818296"/>
        <n v="98.300283286118983"/>
        <n v="60.975609756097562"/>
        <n v="297.97616673387523"/>
        <n v="4870.9206039941546"/>
        <n v="1188.0316738748509"/>
        <n v="6944.4444444444443"/>
        <n v="11320.754716981131"/>
        <n v="100806.45161290323"/>
        <n v="16759.776536312849"/>
        <n v="5350.6592776609978"/>
        <n v="11299.435028248588"/>
        <n v="867.93737236215111"/>
        <n v="196078.43137254901"/>
        <n v="475.43581616481777"/>
        <n v="874.3806470416788"/>
        <n v="533.67678399254271"/>
        <n v="107692.30769230769"/>
        <n v="3675.9189797449358"/>
        <n v="105263.15789473683"/>
        <n v="93.63295880149812"/>
        <n v="95.605722002461846"/>
        <n v="96.685082872928177"/>
        <n v="81.206496519721583"/>
        <n v="62.776570026322219"/>
        <n v="58.582308142940832"/>
        <n v="1558.6372745490983"/>
        <n v="881.52327221438645"/>
        <n v="301.295570955107"/>
        <n v="362.58158085569249"/>
        <n v="159.13430935709738"/>
        <n v="1317.8703215603584"/>
        <n v="198.48771266540643"/>
        <n v="571.01024890190331"/>
        <n v="727272.72727272729"/>
        <n v="30303.0303030303"/>
        <n v="11594.202898550724"/>
        <n v="353.35689045936391"/>
        <n v="67567.567567567559"/>
        <n v="931.74935942231537"/>
        <n v="185714.28571428571"/>
        <n v="21126.760563380281"/>
        <n v="1769.9115044247787"/>
        <n v="379.47533410328327"/>
        <n v="30757.400999615533"/>
        <n v="14284.285714285716"/>
        <n v="216.56050955414011"/>
        <n v="290.6131938390003"/>
        <n v="1659.3886462882097"/>
        <n v="948.82116158711904"/>
        <n v="89.049460614695704"/>
        <n v="28.50264557993442"/>
        <n v="42.878824228336597"/>
        <n v="98.419384682006978"/>
        <n v="64.977110188508334"/>
        <n v="99.288979177247342"/>
        <n v="76.114032659839467"/>
        <n v="97.807801150219746"/>
        <n v="85.94314001856371"/>
        <n v="37.789693427962931"/>
        <n v="83.347155069882419"/>
        <n v="83.26117364950376"/>
        <n v="96.540627514078835"/>
        <n v="91.883614088820835"/>
        <n v="84.656801327418634"/>
        <n v="6.8399452804377567"/>
        <n v="39.597687495050288"/>
        <n v="71.403070332024271"/>
        <n v="33.684187539580286"/>
        <n v="69.183804071466867"/>
        <n v="94.567119012719274"/>
        <n v="20.275339105046534"/>
        <n v="49.54746647288102"/>
        <n v="58.722447482014076"/>
        <n v="95.874213032501359"/>
        <n v="84.566596194503177"/>
        <n v="92.990384794212275"/>
        <n v="4.4241914790072116E-3"/>
        <n v="10.223541134758541"/>
        <n v="81.366965012205057"/>
        <n v="40.640362056857491"/>
        <n v="67.594970934162504"/>
        <n v="26.035502958579883"/>
        <n v="22857.142857142859"/>
        <n v="341.99726402188782"/>
        <n v="1916.1676646706585"/>
        <n v="456.88178183894917"/>
        <n v="374.53183520599248"/>
        <n v="357.14285714285717"/>
        <n v="9090.9090909090901"/>
        <n v="872.72727272727263"/>
        <n v="526.31578947368428"/>
        <n v="192.30769230769232"/>
        <n v="854.70085470085473"/>
        <n v="13000"/>
        <n v="43777.777777777774"/>
        <n v="8888.8888888888887"/>
        <n v="698.60279441117768"/>
        <n v="960.49945971905379"/>
        <n v="53000"/>
        <n v="701.75438596491222"/>
        <n v="1268.882175226586"/>
        <n v="391.45907473309609"/>
        <n v="4716.9811320754716"/>
        <n v="94.984802431610944"/>
        <n v="84.860828241683635"/>
        <n v="83.542188805346697"/>
        <n v="98.846787479406913"/>
        <n v="94.936708860759495"/>
        <n v="92.936802973977692"/>
        <n v="90.44248988174644"/>
        <n v="66.666666666666657"/>
        <n v="95.890410958904098"/>
        <n v="86.580086580086572"/>
        <n v="97.423038843783374"/>
        <n v="85.737704355818337"/>
        <n v="75.187969924812023"/>
        <n v="75.075075075075077"/>
        <n v="98.199672667757781"/>
        <n v="78.155529503712387"/>
        <n v="89.206066012488847"/>
        <n v="99.75615162935047"/>
        <n v="97.65625"/>
        <n v="92.421441774491683"/>
        <n v="99.730727037000094"/>
        <n v="88.261253309796999"/>
        <n v="78.384824697938484"/>
        <n v="92.821782178217831"/>
        <n v="70.63809748057453"/>
        <n v="76.923076923076934"/>
        <n v="94.312930302744505"/>
        <n v="95.419847328244273"/>
        <n v="85.526315789473685"/>
        <n v="92.807424593967511"/>
        <n v="99.622483221476514"/>
        <n v="93.879083740142704"/>
        <n v="87.169062653635478"/>
        <n v="92.370851864522749"/>
        <n v="58.82352941176471"/>
        <n v="53.447640019454944"/>
        <n v="89.743589743589752"/>
        <n v="1833.3333333333333"/>
        <n v="316.99070160608625"/>
        <n v="2572.3472668810286"/>
        <n v="239.80815347721824"/>
        <n v="200"/>
        <n v="2054.794520547945"/>
        <n v="506.66666666666663"/>
        <n v="1503.7593984962407"/>
        <n v="312.5"/>
        <n v="23090.909090909092"/>
        <n v="11111.111111111111"/>
        <n v="496.03174603174602"/>
        <n v="238.02874117706799"/>
        <n v="666.66666666666674"/>
        <n v="2141.327623126338"/>
        <n v="262.32948583420773"/>
        <n v="285714.28571428574"/>
        <n v="923.07692307692298"/>
        <n v="38620.689655172413"/>
        <n v="428.57142857142856"/>
        <n v="297.61904761904765"/>
        <n v="524.10901467505244"/>
        <n v="24324.324324324327"/>
        <n v="307.69230769230774"/>
        <n v="262.69702276707528"/>
        <n v="3663.003663003663"/>
        <n v="1100"/>
        <n v="2173.913043478261"/>
        <n v="480"/>
        <n v="2181.8181818181815"/>
        <n v="2373.4177215189875"/>
        <n v="161.52716593245228"/>
        <n v="12820.51282051282"/>
        <n v="562.70096463022514"/>
        <n v="1061.9469026548672"/>
        <n v="273.97260273972603"/>
        <n v="711.33004926108367"/>
        <n v="163.66612111292963"/>
        <n v="1275.8620689655172"/>
        <n v="457.66590389016022"/>
        <n v="367.1071953010279"/>
        <n v="1176.4705882352941"/>
        <n v="372.57824143070042"/>
        <n v="77.51937984496125"/>
        <n v="97.61242185312193"/>
        <n v="76.433121019108285"/>
        <n v="97.97257992419371"/>
        <n v="99.088386841062231"/>
        <n v="95.150399017802329"/>
        <n v="97.31413001167769"/>
        <n v="99.12206173888417"/>
        <n v="97.205346294046166"/>
        <n v="93.248787765759047"/>
        <n v="489.59608323133415"/>
        <n v="2332.0895522388059"/>
        <n v="2083333.3333333333"/>
        <n v="4562.0437956204378"/>
        <n v="1246.1059190031153"/>
        <n v="66115.702479338841"/>
        <n v="167.83216783216784"/>
        <n v="597.57942511346437"/>
        <n v="5357.1428571428569"/>
        <n v="91.224229155263643"/>
        <n v="93.589143659335519"/>
        <n v="99.291258993305789"/>
        <n v="91.743119266055047"/>
        <n v="88.004928275983445"/>
        <n v="87.780898876404493"/>
        <n v="61.53846153846154"/>
        <n v="99.84399375975039"/>
        <n v="94.921689606074992"/>
        <n v="57.208237986270028"/>
        <n v="99.875156054931338"/>
        <n v="58.333333333333336"/>
        <n v="88.054006457293809"/>
        <n v="77.2399588053553"/>
        <n v="91.603053435114504"/>
        <n v="77.564475470234626"/>
        <n v="97.981579463060939"/>
        <n v="68.240950088157305"/>
        <n v="99.64923469387756"/>
        <n v="82.203041512535975"/>
        <n v="90.579053774972635"/>
        <n v="56.645990879995466"/>
        <n v="96.81093394077449"/>
        <n v="95.693779904306226"/>
        <n v="99.700897308075781"/>
        <n v="21.846144883632867"/>
        <n v="95.274390243902445"/>
        <n v="58.158856763044199"/>
        <n v="96.404126096596926"/>
        <n v="97.060051053586847"/>
        <n v="84.112149532710276"/>
        <n v="31.377481894009879"/>
        <n v="92.160680830446722"/>
        <n v="88.640694943048345"/>
        <n v="82.990150791538127"/>
        <n v="55.555555555555557"/>
        <n v="83.503123016800828"/>
        <n v="63.291139240506332"/>
        <n v="80.862533692722366"/>
        <n v="85.378868729989335"/>
        <n v="63.71049949031601"/>
        <n v="88.414202857547039"/>
        <n v="96.921322690992014"/>
        <n v="97.454712221967441"/>
        <n v="94.481425810607689"/>
        <n v="99.290780141843967"/>
        <n v="82.48556502612044"/>
        <n v="99.431818181818173"/>
        <n v="86.190384983719596"/>
        <n v="99.127676447264079"/>
        <n v="40.581121662202747"/>
        <n v="33.090668431502316"/>
        <n v="69.767441860465112"/>
        <n v="76.080340839926961"/>
        <n v="59.516724199500061"/>
        <n v="91.177096313406068"/>
        <n v="93.733261917514739"/>
        <n v="68.243858052775252"/>
        <n v="88.860453543754886"/>
        <n v="91.922883319342674"/>
        <n v="78.906669191680081"/>
        <n v="46.904315196998127"/>
        <n v="91.984557632464671"/>
        <n v="90.51254089422028"/>
        <n v="90.903581601115079"/>
        <n v="91.456443868607579"/>
        <n v="75.354259211116258"/>
        <n v="52.397691848510974"/>
        <n v="67.114093959731548"/>
        <n v="60.096153846153847"/>
        <n v="423.21644498186214"/>
        <n v="2000000"/>
        <n v="3325.9423503325943"/>
        <n v="65671.641791044778"/>
        <n v="149.61101137043687"/>
        <n v="511.07325383304942"/>
        <n v="885.37362767087711"/>
        <n v="834.32657926102502"/>
        <n v="142857.14285714287"/>
        <n v="709.21985815602829"/>
        <n v="2994.0119760479042"/>
        <n v="167.29401923881221"/>
        <n v="434108.5271317829"/>
        <n v="113636.36363636363"/>
        <n v="1157.4074074074074"/>
        <n v="664.01062416998673"/>
        <n v="20952.38095238095"/>
        <n v="84507.042253521126"/>
        <n v="11880.153215749153"/>
        <n v="531914.89361702127"/>
        <n v="47551.117451260106"/>
        <n v="863.61702127659578"/>
        <n v="4098.3606557377052"/>
        <n v="51587.30158730159"/>
        <n v="427.05842159207378"/>
        <n v="1968.1595521343595"/>
        <n v="628.14070351758801"/>
        <n v="8451.7279557805596"/>
        <n v="439.56043956043959"/>
        <n v="29839.999999999996"/>
        <n v="2515.7232704402518"/>
        <n v="583.09037900874637"/>
        <n v="2771.6154721274174"/>
        <n v="719.42446043165467"/>
        <n v="656.81444991789817"/>
        <n v="255.6727388942154"/>
        <n v="37272.727272727272"/>
        <n v="337.55274261603375"/>
        <n v="236.06623586429725"/>
        <n v="2439.0243902439024"/>
        <n v="506.00885515496526"/>
        <n v="192307.69230769231"/>
        <n v="399.51756369666816"/>
        <n v="375.37537537537537"/>
        <n v="2111.3243761996164"/>
        <n v="2356.5264293419636"/>
        <n v="174.41860465116278"/>
        <n v="1015625"/>
        <n v="171.55172413793102"/>
        <n v="146.72739224340313"/>
        <n v="3076923.076923077"/>
        <n v="2403.8461538461538"/>
        <n v="92.075379043643736"/>
        <n v="2666.666666666667"/>
        <n v="635.65891472868213"/>
        <n v="444.44444444444446"/>
        <n v="479.62962962962968"/>
        <n v="78.247261345852891"/>
        <n v="1851.851851851852"/>
        <n v="10416.666666666668"/>
        <n v="193.79844961240309"/>
        <n v="6111.1111111111113"/>
        <n v="132.62599469496021"/>
        <n v="85.088279089555414"/>
        <n v="76.23888182973316"/>
        <n v="94.380094380094377"/>
        <n v="29.798857710454435"/>
        <n v="88.551549652118908"/>
        <n v="53.049103311006739"/>
        <n v="98.214285714285708"/>
        <n v="74.916842305041399"/>
        <n v="95.147478591817318"/>
        <n v="78.647267007471484"/>
        <n v="89.965397923875429"/>
        <n v="93.668040464593489"/>
        <n v="61.475409836065573"/>
        <n v="62.411030846562831"/>
        <n v="86.083213773314199"/>
        <n v="80.515297906602257"/>
        <n v="97.075597621647859"/>
        <n v="89.086859688196"/>
        <n v="91.899698043849284"/>
        <n v="98.87936717205011"/>
        <n v="91.274187659729833"/>
        <n v="87.076076993583868"/>
        <n v="85.178875638841561"/>
        <n v="58.229813664596278"/>
        <n v="87.59452909598275"/>
        <n v="83.507306889352819"/>
        <n v="93.275488069414308"/>
        <n v="97.859327217125383"/>
        <n v="85.989451960559506"/>
        <n v="153.84615384615387"/>
        <n v="811.20943952802361"/>
        <n v="2483.4437086092717"/>
        <n v="851.78875638841566"/>
        <n v="169.08212560386474"/>
        <n v="873.36244541484723"/>
        <n v="191.71779141104295"/>
        <n v="8000"/>
        <n v="183.4189288334556"/>
        <n v="2930.4029304029305"/>
        <n v="215.68627450980392"/>
        <n v="83.806028741057006"/>
        <n v="79.512324410283597"/>
        <n v="83.511855052467226"/>
        <n v="79.207920792079207"/>
        <n v="99.883469285833186"/>
        <n v="97.911227154046998"/>
        <n v="99.649802123964349"/>
        <n v="99.950024987506254"/>
        <n v="99.890120867046249"/>
        <n v="99.166997223324088"/>
        <n v="96.688421561518012"/>
        <n v="80.128205128205138"/>
        <n v="91.31075110456554"/>
        <n v="98.007187193727546"/>
        <n v="97.710776102735892"/>
        <n v="92.708478190330496"/>
        <n v="91.004550227511373"/>
        <n v="62.11180124223602"/>
        <n v="76.219512195121951"/>
        <n v="84.17508417508418"/>
        <n v="99.608786491056378"/>
        <n v="96.892965570699559"/>
        <n v="99.218610916768625"/>
        <n v="89.030206677265497"/>
        <n v="94.411642492003523"/>
        <n v="86.725844301601867"/>
        <n v="78.552003783064507"/>
        <n v="97.240792512458967"/>
        <n v="97.146326654523378"/>
        <n v="95.872899926953977"/>
        <n v="89.911886351375642"/>
        <n v="94.464386926128853"/>
        <n v="99.214551467548574"/>
        <n v="95.304106740599551"/>
        <n v="98.471718922325508"/>
        <n v="78.233657858136297"/>
        <n v="98.207709305180458"/>
        <n v="98.757929122193943"/>
        <n v="78.088396064344835"/>
        <n v="94.073819726339266"/>
        <n v="95.044127630685665"/>
        <n v="94.190494131522698"/>
        <n v="91.541559868180158"/>
        <n v="99.547511312217196"/>
        <n v="97.048763026012253"/>
        <n v="89.15325801666097"/>
        <n v="76.171131141297437"/>
        <n v="64.754257592436701"/>
        <n v="98.694683221903858"/>
        <n v="99.7229916897507"/>
        <n v="85.583872194750853"/>
        <n v="87.50754375377187"/>
        <n v="82.23684210526315"/>
        <n v="97.421473578353584"/>
        <n v="95.465393794749403"/>
        <n v="89.204139900071382"/>
        <n v="98.264002620373404"/>
        <n v="99.735799866154565"/>
        <n v="75.164233850964351"/>
        <n v="34.94809688581315"/>
        <n v="58.670143415906125"/>
        <n v="97.220871932334276"/>
        <n v="69.412309116149927"/>
        <n v="99.927325581395351"/>
        <n v="98.299420033421796"/>
        <n v="86.058519793459553"/>
        <n v="73.439412484700114"/>
        <n v="96.718480138169255"/>
        <n v="86.289549376797709"/>
        <n v="95.67852017222134"/>
        <n v="98.015192354814999"/>
        <n v="57.034220532319388"/>
        <n v="93.73828271466067"/>
        <n v="81.775700934579447"/>
        <n v="62.724014336917563"/>
        <n v="91.041514930808461"/>
        <n v="99.960015993602553"/>
        <n v="86.169754416199922"/>
        <n v="47.449584816132862"/>
        <n v="99.913340903944601"/>
        <n v="94.170403587443957"/>
        <n v="79.617834394904463"/>
        <n v="98.507462686567166"/>
        <n v="79.428117553613973"/>
        <n v="88.888888888888886"/>
        <n v="68.311195445920305"/>
        <n v="85.61643835616438"/>
        <n v="94.102885821831876"/>
        <n v="95.675468809797167"/>
        <n v="95.628415300546436"/>
        <n v="72.139396198285496"/>
        <n v="99.681020733652318"/>
        <n v="97.866510080250535"/>
        <n v="95.831336847149018"/>
        <n v="72.376357056694815"/>
        <n v="98.57612267250822"/>
        <n v="83.717036416910844"/>
        <n v="99.709934735315443"/>
        <n v="65.189048239895698"/>
        <n v="95.759233926128601"/>
        <n v="93.00595238095238"/>
        <n v="31.746031746031743"/>
        <n v="98.103335513407458"/>
        <n v="79.185520361990953"/>
        <n v="97.096805515098552"/>
        <n v="98.640946953090747"/>
        <n v="88.136788295434513"/>
        <n v="98.600508905852408"/>
        <n v="94.398993077407184"/>
        <n v="45.248868778280546"/>
        <n v="84.269662921348313"/>
        <n v="84.937712344280854"/>
        <n v="72.202166064981952"/>
        <n v="93.833780160857899"/>
        <n v="92.905405405405403"/>
        <n v="96.478533526290406"/>
        <n v="95.754867539099905"/>
        <n v="99.262620533182073"/>
        <n v="99.989001209866913"/>
        <n v="85.56759840273817"/>
        <n v="44.843049327354265"/>
        <n v="70.242656449552996"/>
        <n v="54.347826086956516"/>
        <n v="95.846645367412137"/>
        <n v="90.029259509340534"/>
        <n v="99.591674136042229"/>
        <n v="98.171970209884904"/>
        <n v="91.102338293349533"/>
        <n v="72.689511941848394"/>
        <n v="99.690958030106671"/>
        <n v="47.393364928909953"/>
        <n v="80.906148867313917"/>
        <n v="92.165898617511516"/>
        <n v="96.5561635017702"/>
        <n v="99.99941176816607"/>
        <n v="99.132589838909553"/>
        <n v="93.856655290102381"/>
        <n v="72.463768115942031"/>
        <n v="98.863074641621353"/>
        <n v="71.428571428571431"/>
        <n v="97.115350375998261"/>
        <n v="92.478421701602969"/>
        <n v="92.123869755272949"/>
        <n v="91.199270405836756"/>
        <n v="99.737532808398953"/>
        <n v="94.428706326723315"/>
        <n v="74.250993107032798"/>
        <n v="95.040411182834944"/>
        <n v="53.908355795148246"/>
        <n v="34.602076124567475"/>
        <n v="92.764378478664185"/>
        <n v="91.106290672451195"/>
        <n v="58.608058608058613"/>
        <n v="98.784194528875375"/>
        <n v="65.274151436031332"/>
        <n v="77.922077922077932"/>
        <n v="99.354197714853456"/>
        <n v="52.273915316257188"/>
        <n v="71.32667617689016"/>
        <n v="80.42763157894737"/>
        <n v="79.239302694136299"/>
        <n v="52.631578947368418"/>
        <n v="71.942446043165461"/>
        <n v="49.504950495049506"/>
        <n v="96.730508802476294"/>
        <n v="97.729165119288211"/>
        <n v="78.651685393258433"/>
        <n v="82.115289866973228"/>
        <n v="88.188976377952756"/>
        <n v="46.598322460391429"/>
        <n v="97.99118079372856"/>
        <n v="88.613203367301736"/>
        <n v="78.206465067778936"/>
        <n v="70.09345794392523"/>
        <n v="72.289156626506028"/>
        <n v="62.523329600597236"/>
        <n v="87.535014005602235"/>
        <n v="99.397590361445793"/>
        <n v="88.731144631765744"/>
        <n v="63.211125158027812"/>
        <n v="94.994775287359204"/>
        <n v="93.580385551188471"/>
        <n v="80.385852090032145"/>
        <n v="91.992882562277572"/>
        <n v="97.633136094674555"/>
        <n v="94.073377234242699"/>
        <n v="94.876660341555976"/>
        <n v="92.971364819635554"/>
        <n v="96.376252891287578"/>
        <n v="95.785440613026822"/>
        <n v="94.043887147335425"/>
        <n v="99.447513812154696"/>
        <n v="98.814229249011859"/>
        <n v="84.464555052790345"/>
        <n v="97.402597402597408"/>
        <n v="90.871090271341075"/>
        <n v="59.021922428330519"/>
        <n v="87.989441267047951"/>
        <n v="98.463962189838512"/>
        <n v="85.531004989308627"/>
        <n v="98.861593768723793"/>
        <n v="75.757575757575751"/>
        <n v="84.063047285464094"/>
        <n v="64.020486555697815"/>
        <n v="96.94619486185168"/>
        <n v="55.418719211822662"/>
        <n v="77.851304009342158"/>
        <n v="83.565459610027858"/>
        <n v="81.300813008130078"/>
        <n v="97.812555575315656"/>
        <n v="97.777777777777771"/>
        <n v="87.40549281089821"/>
        <n v="98.130841121495322"/>
        <n v="94.097519247219836"/>
        <n v="88.16616147456142"/>
        <n v="99.964012955336074"/>
        <n v="69.444444444444443"/>
        <n v="92.21902017291066"/>
        <n v="67.164179104477611"/>
        <n v="94.79571523367143"/>
        <n v="76.59574468085107"/>
        <n v="91.911764705882348"/>
        <n v="90.090090090090087"/>
        <n v="99.522292993630572"/>
        <n v="87.450808919982521"/>
        <n v="81.92244675040962"/>
        <n v="97.276264591439684"/>
        <n v="94.232331437855393"/>
        <n v="98.687456824237643"/>
        <n v="99.986668444207439"/>
        <n v="87.804878048780495"/>
        <n v="34.843205574912893"/>
        <n v="83.950617283950606"/>
        <n v="91.38540270500792"/>
        <n v="78.988941548183249"/>
        <n v="99.940035978412951"/>
        <n v="78.585461689587419"/>
        <n v="90.388671286532087"/>
        <n v="79.404466501240705"/>
        <n v="92.827004219409275"/>
        <n v="90.826521344232518"/>
        <n v="58.59375"/>
        <n v="88.62629246676515"/>
        <n v="76.765609007164798"/>
        <n v="94.827586206896555"/>
        <n v="65.224625623960065"/>
        <n v="61.614294516327782"/>
        <n v="69.252077562326875"/>
        <n v="99.206349206349216"/>
        <n v="84.090909090909093"/>
        <n v="95.065640561339976"/>
        <n v="91.130012150668279"/>
        <n v="99.901097913066067"/>
        <n v="95.29860228716646"/>
        <n v="50000000"/>
        <n v="195.98853868194843"/>
        <n v="283.76844494892168"/>
        <n v="2354.7880690737834"/>
        <n v="274.29467084639498"/>
        <n v="323.97408207343415"/>
        <n v="1527.7777777777778"/>
        <n v="4666.6666666666661"/>
        <n v="609.0133982947624"/>
        <n v="2079.002079002079"/>
        <n v="99.61895748760989"/>
        <n v="39.893617021276597"/>
        <n v="57.339449541284402"/>
        <n v="86.014106313435406"/>
        <n v="94.500094500094505"/>
        <n v="90.293453724604973"/>
        <n v="98.595020951441953"/>
        <n v="91.428571428571431"/>
        <n v="86.834733893557427"/>
        <n v="96.927088213342984"/>
        <n v="72.358900144717794"/>
        <n v="91.286307053941911"/>
        <n v="99.150141643059484"/>
        <n v="88.008800880088017"/>
        <n v="77.669902912621353"/>
        <n v="97.177794873871321"/>
        <n v="88.67868755542419"/>
        <n v="89.365504915102761"/>
        <n v="71.839080459770116"/>
        <n v="90.206185567010309"/>
        <n v="71.907957813998081"/>
        <n v="94.607379375591293"/>
        <n v="98.591549295774655"/>
        <n v="99.755598782981693"/>
        <n v="78.149421694279468"/>
        <n v="77.441860465116278"/>
        <n v="93.085106382978722"/>
        <n v="90.481360839667019"/>
        <n v="81.018518518518519"/>
        <n v="73.347839906114771"/>
        <n v="96.649572649572647"/>
        <n v="82.417582417582409"/>
        <n v="53.763440860215049"/>
        <n v="33.333333333333329"/>
        <n v="92.378752886836025"/>
        <n v="70.844686648501366"/>
        <n v="65.047701647875115"/>
        <n v="97.493036211699163"/>
        <n v="64.205457463884429"/>
        <n v="41.771094402673349"/>
        <n v="47.619047619047613"/>
        <n v="95.679907219483908"/>
        <n v="89.928057553956833"/>
        <n v="97.99651567944251"/>
        <n v="97.515619507659508"/>
        <n v="29.524140326502256"/>
        <n v="1074.1138560687434"/>
        <n v="1381.2154696132598"/>
        <n v="887.09677419354841"/>
        <n v="648.85496183206101"/>
        <n v="351.28805620608898"/>
        <n v="750"/>
        <n v="466.66666666666669"/>
        <n v="555.55555555555554"/>
        <n v="496.89440993788816"/>
        <n v="558.65921787709499"/>
        <n v="4207.9207920792078"/>
        <n v="96.599690880989186"/>
        <n v="75.41478129713424"/>
        <n v="96.767950454809366"/>
        <n v="77.138849929873771"/>
        <n v="98.901098901098905"/>
        <n v="92.153765139547133"/>
        <n v="97.719869706840385"/>
        <n v="90.707678631765361"/>
        <n v="98.994806732438818"/>
        <n v="94.126506024096386"/>
        <n v="88.139007806597832"/>
        <n v="97.418317176505425"/>
        <n v="85.65310492505354"/>
        <n v="92.891263808866938"/>
        <n v="68.493150684931507"/>
        <n v="93.709734098629497"/>
        <n v="69.832402234636874"/>
        <n v="95.200317334391116"/>
        <n v="96.172340834775909"/>
        <n v="91.1854103343465"/>
        <n v="77.569489334195225"/>
        <n v="66.33499170812604"/>
        <n v="90.117152297987374"/>
        <n v="99.715099715099726"/>
        <n v="3060.344827586207"/>
        <n v="167.62452107279694"/>
        <n v="2250000"/>
        <n v="111.52416356877323"/>
        <n v="6829.2682926829275"/>
        <n v="2487.5621890547263"/>
        <n v="2497.1623155505108"/>
        <n v="1173.7089201877934"/>
        <n v="508.90585241730281"/>
        <n v="150000"/>
        <n v="329.67032967032964"/>
        <n v="82.146768893756843"/>
        <n v="30.303030303030305"/>
        <n v="99.057071023919931"/>
        <n v="71.360608943862985"/>
        <n v="99.999000009999904"/>
        <n v="83.86588168201412"/>
        <n v="43.859649122807014"/>
        <n v="95.654550423613003"/>
        <n v="90.892564988183963"/>
        <n v="94.858660595712379"/>
        <n v="65.502183406113531"/>
        <n v="44.444444444444443"/>
        <n v="94.320046782743205"/>
        <n v="91.715071843472941"/>
        <n v="99.182734269618351"/>
        <n v="1.5384615384615385"/>
        <n v="1146.7889908256882"/>
        <n v="455.78851412944391"/>
        <n v="469.48356807511738"/>
        <n v="241.02311854402362"/>
        <n v="4750.593824228029"/>
        <n v="618.73895109015905"/>
        <n v="610.61531235321752"/>
        <n v="1419.7823000473261"/>
        <n v="2631.5789473684208"/>
        <n v="293.42723004694835"/>
        <n v="384615.38461538462"/>
        <n v="615.21252796420583"/>
        <n v="1923.0769230769231"/>
        <n v="566.03773584905662"/>
        <n v="371.23076923076923"/>
        <n v="796.81274900398409"/>
        <n v="2900.6637168141597"/>
        <n v="189.41233608547839"/>
        <n v="2014.5044319097501"/>
        <n v="180000"/>
        <n v="765.30612244897952"/>
        <n v="369.00369003690037"/>
        <n v="6779.6610169491532"/>
        <n v="594.29477020602212"/>
        <n v="464.03712296983758"/>
        <n v="2884.6153846153848"/>
        <n v="941.17647058823536"/>
        <n v="568.18181818181813"/>
        <n v="204.778156996587"/>
        <n v="867.05202312138726"/>
        <n v="148.51485148514851"/>
        <n v="653.59477124183002"/>
        <n v="1153.8461538461538"/>
        <n v="44444.444444444445"/>
        <n v="3243.2432432432433"/>
        <n v="267.29034413631808"/>
        <n v="275.027502750275"/>
        <n v="35000"/>
        <n v="5555.5555555555557"/>
        <n v="1229.5081967213114"/>
        <n v="830.92485549132937"/>
        <n v="655.02183406113534"/>
        <n v="768.04915514592938"/>
        <n v="4415.0110375275935"/>
        <n v="1200000"/>
        <n v="635.20871143375678"/>
        <n v="228.13688212927755"/>
        <n v="116.09657947686117"/>
        <n v="819.89924433249359"/>
        <n v="280.58361391694729"/>
        <n v="2970.2970297029706"/>
        <n v="634.11540900443879"/>
        <n v="20000000"/>
        <n v="104000"/>
        <n v="411.76470588235293"/>
        <n v="312.01248049921998"/>
        <n v="3111.1111111111109"/>
        <n v="1587.3015873015875"/>
        <n v="414.63414634146341"/>
        <n v="948.76660341555987"/>
        <n v="1338.8625592417063"/>
        <n v="136363.63636363638"/>
        <n v="10294.117647058823"/>
        <n v="473.93364928909955"/>
        <n v="128.04097311139563"/>
        <n v="209.67741935483869"/>
        <n v="6896.5517241379321"/>
        <n v="934.57943925233644"/>
        <n v="5454.545454545455"/>
        <n v="2448.9795918367345"/>
        <n v="287.33556873871549"/>
        <n v="1578.9473684210525"/>
        <n v="1024.5901639344263"/>
        <n v="264.90066225165566"/>
        <n v="4687.5"/>
        <n v="2391.304347826087"/>
        <n v="1848.4288354898335"/>
        <n v="285.71428571428572"/>
        <n v="603.62173038229366"/>
        <n v="174.82517482517483"/>
        <n v="605.53633217993081"/>
        <n v="995.02487562189049"/>
        <n v="2573.3333333333335"/>
        <n v="413.3180252583237"/>
        <n v="1315.7894736842104"/>
        <n v="12068.965517241379"/>
        <n v="600"/>
        <n v="143.75848574395016"/>
        <n v="1395.3488372093022"/>
        <n v="356.50623885918003"/>
        <n v="1464.406779661017"/>
        <n v="389.12469737007058"/>
        <n v="6750"/>
        <n v="271.37042062415196"/>
        <n v="212.53985122210412"/>
        <n v="875"/>
        <n v="830.56478405315613"/>
        <n v="47619.047619047618"/>
        <n v="266.66666666666663"/>
        <n v="1217.3913043478262"/>
        <n v="566.47784071976014"/>
        <n v="266.42984014209594"/>
        <n v="454.54545454545456"/>
        <n v="567.53688989784337"/>
        <n v="188.67924528301887"/>
        <n v="451.61290322580652"/>
        <n v="3947.3684210526317"/>
        <n v="3508.7719298245615"/>
        <n v="4081.6326530612246"/>
        <n v="7037.0370370370365"/>
        <n v="519.48051948051943"/>
        <n v="14814.814814814816"/>
        <n v="164.20361247947454"/>
        <n v="9999.9999999999982"/>
        <n v="290.69767441860461"/>
        <n v="606.06060606060601"/>
        <n v="9459.45945945946"/>
        <n v="374.1496598639456"/>
        <n v="347.22222222222223"/>
        <n v="635.42857142857144"/>
        <n v="461.133069828722"/>
        <n v="925.92592592592598"/>
        <n v="2083.333333333333"/>
        <n v="550000"/>
        <n v="9000"/>
        <n v="364.96350364963502"/>
        <n v="468.01872074882994"/>
        <n v="1434.7826086956522"/>
        <n v="141.64305949008497"/>
        <n v="4878.0487804878048"/>
        <n v="5084.7457627118647"/>
        <n v="348.83720930232556"/>
        <n v="3191.489361702128"/>
        <m/>
      </sharedItems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in." refreshedDate="43866.743235532405" createdVersion="6" refreshedVersion="6" minRefreshableVersion="3" recordCount="4114" xr:uid="{33D18A52-061B-48CD-A284-8D0853BC83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MixedTypes="1" containsNumber="1" minValue="4.4241914790072116E-3" maxValue="2500000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Min." refreshedDate="43869.42810798611" createdVersion="6" refreshedVersion="6" minRefreshableVersion="3" recordCount="4114" xr:uid="{81B9CFB7-C40E-4564-AFD2-0EA56849253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MixedTypes="1" containsNumber="1" minValue="4.4241914790072116E-3" maxValue="250000000"/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</r>
  <r>
    <n v="638"/>
    <x v="638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</r>
  <r>
    <n v="3886"/>
    <x v="3881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286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2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3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4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5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6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7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8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9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70"/>
    <n v="30"/>
    <x v="1"/>
    <s v="plays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1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2"/>
    <n v="50"/>
    <x v="1"/>
    <s v="plays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3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4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5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7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8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9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80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</r>
  <r>
    <m/>
    <x v="4107"/>
    <m/>
    <m/>
    <m/>
    <x v="4"/>
    <m/>
    <m/>
    <m/>
    <m/>
    <m/>
    <m/>
    <m/>
    <m/>
    <x v="2881"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56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27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3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2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56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9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51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7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53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86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16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91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31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588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1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14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4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22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22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7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37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6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4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e v="#DIV/0!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57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898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0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4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9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9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4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82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78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47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27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7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34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503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71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43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0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5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7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5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103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47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94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1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11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3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41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43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49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4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9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91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25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8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72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5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82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8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42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79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6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28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04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77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73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53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02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74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2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61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31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6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254.07263488267824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48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5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18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e v="#DIV/0!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1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28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27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602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21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8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4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61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96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7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8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13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.00000000001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59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1111111.1111111112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5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3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19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2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89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1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11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7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87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65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42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6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51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75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905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04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42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503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81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03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03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786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19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34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8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55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27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27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9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4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4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89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59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22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72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78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07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7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21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1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28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8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4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68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1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86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7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73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77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9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5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4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4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26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0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21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6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7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096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503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405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e v="#DIV/0!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57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5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1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7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7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66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.00000000003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48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49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7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88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95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55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9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27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34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59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4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57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1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899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91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1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28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6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18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63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76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86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5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3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7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01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47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07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1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71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2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36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81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02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4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99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3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48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7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306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6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58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14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28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0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5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83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96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98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15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45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48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0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11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8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6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7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8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6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5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75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9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4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79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24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e v="#DIV/0!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61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72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61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16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84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8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53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03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3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3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68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5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64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7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6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8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e v="#DIV/0!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84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1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10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6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28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25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28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27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9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26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51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19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37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6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64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57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301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35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67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39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14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5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26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81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7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46666.666666666672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8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83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71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05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4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28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9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111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9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29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41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06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1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71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54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65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47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792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1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61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6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56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34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0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8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27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4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49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44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29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61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21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19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93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7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83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3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54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33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101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8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27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6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6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68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1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64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66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34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29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7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47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8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13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13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78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62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26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2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79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7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78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50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5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094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402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93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7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71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5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75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1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15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7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9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6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8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4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3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28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83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28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56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35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93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91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5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26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83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6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35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88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22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4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2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3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56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76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8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92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7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65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11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85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096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503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62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61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36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108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8002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85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2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802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82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2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64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9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4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9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2999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76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48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1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9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0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9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01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85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4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4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57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67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38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27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28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44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2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06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19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5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8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4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93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14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74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19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7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68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55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03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36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27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3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399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96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2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675.918979744935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3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71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2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38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28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4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3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1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72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5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3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6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1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78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42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1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31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35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3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47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41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57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48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6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28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82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74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7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22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5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57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098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72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31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34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704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38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1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52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86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16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3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7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3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29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24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65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7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7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48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15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1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6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22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2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5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37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45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03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6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75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35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81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26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47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4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35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4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73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7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3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57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e v="#DIV/0!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2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5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8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9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39.999999999996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6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64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6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171.55172413793102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e v="#DIV/0!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7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8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8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5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27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89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1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6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11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8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08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7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9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23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186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88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3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892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496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59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6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67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42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39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65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37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34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503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2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5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27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14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70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88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47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6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22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57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503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36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34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601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3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22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0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1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89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27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65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16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34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53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81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6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69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34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15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85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1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35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32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99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294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57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36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9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7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45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72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6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51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78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12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03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99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15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8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27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56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03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36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21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2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39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34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72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06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39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19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705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7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34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5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16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98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16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2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3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79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61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4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51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17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9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61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55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43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19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16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09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49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29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27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13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16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6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4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0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16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27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18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4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09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25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74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26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7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31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14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79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9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0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21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7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7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52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e v="#DIV/0!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3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12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7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36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7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37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28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59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6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7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09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22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4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8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3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8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21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5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6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6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49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4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48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58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9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3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14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5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65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99.9999999999982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e v="#DIV/0!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0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61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7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8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73.067996217656656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70.122159284788097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95.238095238095227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96.246390760346486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81.30640169649503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91.093394077448735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93.90773564972414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98.79253567508232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99.956590280792341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79.366339148240456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99.50248756218906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82.98755186721992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60.498507703476648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62.511162707626369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99.07529722589167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93.808630393996253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99.758915953113316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99.337748344370851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94.054707861374638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68.825910931174079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99.800399201596804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91.629519564140665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85.365853658536579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84.388185654008439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91.905272447928439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75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64.432989690721655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89.505482210785416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99.651220727453918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81.081081081081081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98.71692674463659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99.75455820476858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97.94776119402985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76.65094339622641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60.06006006006006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70.348223707351394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54.51346730430903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90.876045074518359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76.3475339746526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98.66798223976319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70.493454179254783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2.398107950495692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83.333333333333343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96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92.927302970885876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92.63547938860583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78.113904274960944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86.051114361930985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91.213134691395553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99.009900990099013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77.547339945897207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93.229227362778232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98.135426889106967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97.1722864639004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99.87445780653718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96.808961498000357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67.43088334457181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64.627315812149931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88.091368367270533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57.692307692307686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92.998538594393523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84.317032040472171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86.02150537634408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78.636959370904322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90.1369450606306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78.616352201257868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80.681308830121026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92.243186582809216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88.548861261644191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86.63366336633663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65.217391304347828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25.47770700636942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3.7009622501850483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78.740157480314963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93.240093240093231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50.505050505050505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99.987501562304715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97.5609756097560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79.681274900398407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93.926111458985588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95.60229445506691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97.222222222222214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86.906141367323286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99.601593625498012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83.333333333333343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95.057034220532316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90.415913200723324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96.15384615384616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76.08695652173914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87.20930232558139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94.117647058823522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94.117647058823522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94.32241918140717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78.27788649706457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95.098756400877832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83.333333333333343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93.101988997037665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99.50248756218906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97.592713077423554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40.54054054054054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45.558086560364465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76.470588235294116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64.695009242144181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96.15384615384616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70.921985815602838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96.774193548387103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71.202531645569621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87.983911513323278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99.508648407198237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88.470834704631272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95.64168211647685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70000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0000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e v="#DIV/0!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36423.841059602652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e v="#DIV/0!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714.28571428571433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1802.451333813986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4210.526315789474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5356.186395286556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e v="#DIV/0!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e v="#DIV/0!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e v="#DIV/0!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45.068582625735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e v="#DIV/0!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e v="#DIV/0!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744.41687344913157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e v="#DIV/0!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e v="#DIV/0!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183.3616298811544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e v="#DIV/0!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928.07424593967517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000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e v="#DIV/0!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362.31884057971013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1331.360946745562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7391.304347826088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e v="#DIV/0!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12500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0869.565217391304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431.72157279489898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178571.42857142858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1266666.666666666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3927.576601671308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750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1666666.6666666667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1960.7843137254904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37437.5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e v="#DIV/0!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500000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e v="#DIV/0!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00000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643.67816091954023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e v="#DIV/0!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8750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e v="#DIV/0!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166.66666666666669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00000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2461.5384615384619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446.4285714285714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076.9230769230771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500000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e v="#DIV/0!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e v="#DIV/0!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e v="#DIV/0!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1542.020046260601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e v="#DIV/0!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25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e v="#DIV/0!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50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299.25187032418955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474.0997229916897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e v="#DIV/0!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278.8933511825077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2941.1764705882351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1818.181818181818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e v="#DIV/0!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625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e v="#DIV/0!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144927.53623188406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2400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2000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5882352.9411764704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e v="#DIV/0!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83333.33333333334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e v="#DIV/0!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238.90784982935153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954.19847328244282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8960.5734767025078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e v="#DIV/0!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381.78867996563901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171.0526315789473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e v="#DIV/0!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35.12064343163541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197.15440475799298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615.38461538461547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e v="#DIV/0!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657.27699530516429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e v="#DIV/0!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e v="#DIV/0!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396.0396039603960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224.21524663677127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63000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25000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125000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4400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179.53824200462347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837.31055848614255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500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567.2149744753261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3888.888888888889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e v="#DIV/0!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769.23076923076928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e v="#DIV/0!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e v="#DIV/0!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e v="#DIV/0!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1600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e v="#DIV/0!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e v="#DIV/0!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e v="#DIV/0!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2500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e v="#DIV/0!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636.363636363636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e v="#DIV/0!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249.37655860349128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e v="#DIV/0!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e v="#DIV/0!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000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e v="#DIV/0!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400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92.90733051225385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88.780487804878049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88.13559322033897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97.473487211478485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87.906567876428483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96.41342074816815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2.73751063969096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74.571215510812834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98.684592432633252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88.5582713425433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94.711917916337811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79.635949943117183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54.182921543129602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99.27200529450695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85.50863744123952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93.691515998997502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71.890726096333566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93.697454133088414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52.31767290990896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75.793236858311715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93.984962406015043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93.109869646182503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41.666666666666671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84.687572302014843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84.602368866328263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90.00900090009000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68.728522336769757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75.971197275217804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89.766606822262119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67.9192008735495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65.52706552706553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95.529231944975152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56.359090063704556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92.785207811029935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64.102564102564102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92.255177821855256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67.750677506775077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90.594859787032391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66.512292457013359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63.565398138132103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64.043447074495347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82.927241146386194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98.825079609091901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87.5101183574350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95.578399855103143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43.701504986185647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91.614242960972334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56.721497447532613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96.889254225970163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95.40164090822361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93.73437760373271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83.319446758873511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98.515438025908253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98.63429438543246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75.12633244063216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84.227407261413234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99.364069952305243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91.800041441161568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55.880750478478923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98.306532351106895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84.221164778708896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99.54210631096953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72.744907856450041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43.169121381411884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76.726342710997443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34.141345168999656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89.83258472846060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94.726870855699403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84.072863148061643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96.034726156978365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96.059956782625434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89.385474860335194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95.47879809042403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25.963910164870828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98.767383059418449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87.89405836165474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99.203068681591219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35.295778624876469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88.746893858714941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93.82623381497467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97.406211733273963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92.668099933278967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81.251880830574791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98.425196850393704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95.789110693896319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88.55063856817159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73.313782991202345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96.511681773961925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94.786729857819907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98.204264870931539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93.804230570798737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88.483829580144231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79.854664510590723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98.823994465856316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97.30967372638808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85.58777231461517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98.845159058335113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90.798811625153448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92.521202775636084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79.985374103021172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93.708165997322624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99.634937588675101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98.01170194380074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97.958944967541967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81.1188811188811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58.72376809279295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89.61336314471213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97.087378640776706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93.777223294728657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87.138375740676182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78.529194382852921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85.792724776938911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92.065607125602227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96.206706981858161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86.016220201523723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97.378189622601084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57.47126436781609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97.004501008846816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95.369458128078819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98.643649815043162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90.027638485014904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80.541666666666671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98.68421052631578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90.775874366189882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96.178507309566555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98.701298701298697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96.75849370247343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96.05040725372676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90.780601442433934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81.95377806916899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87.589706457697091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79.787234042553195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93.75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76.540375047837742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83.333333333333343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94.37596302003082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87.412587412587413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89.472114524306591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86.147484493452779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70.671378091872796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95.483624558388243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39.087947882736159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48.377723970944309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89.20208732884349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94.355645298258196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99.833610648918466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46.731270598652166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79.264426125554849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55.08565333042999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99.393698439518928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99.1053731183371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90.541984318128328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89.370602776193195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92.554456728477604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93.75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96.246137663532977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79.897730904442312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93.628575441224655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89.045212706751855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96.32797749778446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70.596540769502298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95.002850085502573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97.001274873898353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92.88537549407114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92.846508142307172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98.473658296405702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98.582709250015611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73.099415204678365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77.9423226812158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98.960910440376054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78.839482812992742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95.16021113671845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97.225141896153033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97.897990294113541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83.18291090278413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99.752992589777691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99.37006476798863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99.564405724953332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22758.62068965517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4983.388704318937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9302.3255813953474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3071.8954248366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1471.3094654242275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833333.33333333337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7518.7969924812023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e v="#DIV/0!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1775.1479289940828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e v="#DIV/0!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4166.6666666666661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722.89156626506031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52.6315789473686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e v="#DIV/0!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2000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3666666.666666666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e v="#DIV/0!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e v="#DIV/0!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1066.0980810234541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e v="#DIV/0!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0000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e v="#DIV/0!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254.07263488267824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0000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200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00000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1370.757180156658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60000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048.4087306426045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4444.4444444444443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2626.262626262625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e v="#DIV/0!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156.25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364903.84615384613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2195.12195121951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144444.4444444444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4570.491803278688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e v="#DIV/0!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1218.0267965895248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15600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3400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e v="#DIV/0!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e v="#DIV/0!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4400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10100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371.01449275362319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3157.89473684210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463.49942062572421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e v="#DIV/0!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e v="#DIV/0!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9803.921568627451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840.850022932273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567.3758865248227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484.3205574912895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3000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e v="#DIV/0!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4483.7657110131477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e v="#DIV/0!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e v="#DIV/0!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07.1253071253071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515.19835136527558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1639.3442622950818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0000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199.203187250996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53691.275167785236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456.4756987664476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110000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e v="#DIV/0!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e v="#DIV/0!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34882.325581395351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e v="#DIV/0!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e v="#DIV/0!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e v="#DIV/0!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e v="#DIV/0!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64516.129032258061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e v="#DIV/0!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600000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4933.333333333334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2174.61589846359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47.1204188481674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023.2558139534885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e v="#DIV/0!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8695.652173913044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5701.754385964912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7313.4328358208959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23076.923076923078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8000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125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2500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5000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e v="#DIV/0!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333.3333333333335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72727.272727272721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718.1844297615628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000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393.49316457750194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e v="#DIV/0!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7317.0731707317073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e v="#DIV/0!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437.03568827385288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97.943192948090115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95.565749235474001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87.20930232558139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82.91873963515755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92.019297761301928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87.719298245614027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99.157164105106602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86.46616541353383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76.67731629392970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92.77929155313351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81.13590263691683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99.800399201596804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95.54140127388535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97.5609756097560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84.56117873158231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82.98755186721992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3.06659612459493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99.360120821906918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150000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8000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2500000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1428.57142857142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8333.333333333332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365.176745544843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115384.61538461538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e v="#DIV/0!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111111.11111111111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676.4705882352941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4285.714285714286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1983.6022216344884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e v="#DIV/0!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20325.20325203251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273.30508474576271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e v="#DIV/0!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400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0980.96632503660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e v="#DIV/0!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48000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833333.33333333337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27272.727272727276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e v="#DIV/0!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110294.11764705883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180000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e v="#DIV/0!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50000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e v="#DIV/0!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0000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2500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59859.1549295774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23584.905660377361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e v="#DIV/0!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25690.17341040462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3975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23166.023166023166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800000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5000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892857.14285714296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6857.1428571428569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0000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e v="#DIV/0!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e v="#DIV/0!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90000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000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e v="#DIV/0!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7857.142857142859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1100.9174311926606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2990.033222591362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75000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2242.1524663677128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163934.42622950819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00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434.7826086956521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96153.846153846156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23474.178403755868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333333.33333333337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3750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294.1176470588235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161290.32258064518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500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7142.857142857143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e v="#DIV/0!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2542.28670214569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e v="#DIV/0!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816.7938931297713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5000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e v="#DIV/0!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0266.94045174538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5600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e v="#DIV/0!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e v="#DIV/0!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e v="#DIV/0!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468.0917459822125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e v="#DIV/0!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e v="#DIV/0!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e v="#DIV/0!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333.3333333333335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e v="#DIV/0!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25000000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000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9578.544061302682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1759.5307917888563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e v="#DIV/0!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e v="#DIV/0!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e v="#DIV/0!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575.3739930955121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50000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e v="#DIV/0!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57142.857142857145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119990.00000000001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7246.376811594203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e v="#DIV/0!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803.21285140562259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50000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125000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5000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e v="#DIV/0!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1111111.1111111112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0000000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69.306930693069305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83.919018147487677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6.8470405379035055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94.510812036897022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3.320236259134411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35.880875493362034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75.82866513113619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93.41429238673517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78.850139677390288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71.44898542440697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88.967971530249116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99.47477319751710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99.535500995355008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70.698358384118322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37.41231488698363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68.079312398944765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46.825248173815318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79.55449482895782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95.728534976969215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99.436526350679486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270.1111837802487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0526.31578947368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2500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28571.428571428572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1327.433628318584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536.4806866952789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250000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998.00399201596815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2192.9824561403511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464.9540857840288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341.56893999772285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253.6354413256679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462.36360273719254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48780.48780487805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333333.33333333337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673.40067340067344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6798.0965329707687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390.86929330831765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2617.3285198555955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645.74600657074882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385.9215807347947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25000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94339.622641509442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1744.9664429530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1336.2284950726573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361.6636528028933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e v="#DIV/0!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2816.9014084507044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137.00506918755994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173.4642988789869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810.37277147487839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9230.7692307692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1531.3935681470139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282.98149301035716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25423.72881355932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9433.962264150943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1750000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215.610176800344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649.77257959714098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121.326671690213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722.0843672456576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375.93984962406017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24.534131254584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1792.114695340501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1434.511434511434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0235.414534288639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e v="#DIV/0!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126.698788535995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452.64229942288108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24590.163934426229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e v="#DIV/0!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295.93678790210413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46190.476190476191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2562.814070351758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666.96309470875951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1979.8416126709863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979.02097902097898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2786.885245901642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3333.333333333334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7731.9587628865975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69.4698354661791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81.893538400079905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75.743804156819976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91.424392027793004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94.812278460952911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99.651220727453918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98.619329388560161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64.302774205401434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94.727469071481352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76.540375047837742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75.648687495271957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79.365079365079367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62.5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83.00132802124834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79.662605435801311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87.40771047590708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.732040546496254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81.699346405228752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93.691442848219864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63.15789473684210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93.109869646182503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97.789947193428517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90.322580645161281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67.567567567567565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97.732603596559812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55.8350100603621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90.024110910186863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99.95716121662144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99.750623441396513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94.732853353543007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97.4775169993419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84.388185654008439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89.525514771709936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78.125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96.385542168674704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98.12810820782748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84.951456310679603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42.016806722689076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98.039215686274503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98.11616954474097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e v="#DIV/0!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2127.6595744680849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e v="#DIV/0!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8580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e v="#DIV/0!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277.66759222530743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e v="#DIV/0!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2824.8587570621471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e v="#DIV/0!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241.54589371980677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e v="#DIV/0!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38000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000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1746.87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142.45014245014244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5882.3529411764703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194.55252918287937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4285.714285714286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2500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750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96.15384615384616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75.101151863916712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67.506750675067508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97.5609756097560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55.36240228535997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70.028011204481786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87.591240875912419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49.138841797498834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91.397849462365585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69.264261165052588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96.277278562259312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99.55756617591423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97.29588208446698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94.955489614243334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89.456869009584665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98.66798223976319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92.994420334779917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87.043024123352396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99.980003999200164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65.73181419807187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89.66880825670386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98.68421052631578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81.128747795414455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95.238095238095227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95.751047277079593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95.124851367419737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96.362322331968201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95.238095238095227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96.15384615384616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65.86169045005489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62.50156253906347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78.55459544383346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93.45794392523365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86.864262181161621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72.933785846955743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64.22018348623854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91.954022988505741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74.599030212607232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83.91608391608392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55.710306406685241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74.415143481698536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99.569858212521893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98.56630824372759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96.774193548387103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93.45794392523365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96.15384615384616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92.735703245749619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42.85714285714285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99.396596395481822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98.360655737704917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76.325284485151272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85.287846481876329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99.078176644499578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82.101806239737272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68.7757909215956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85.75108517998295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83.045028675448407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98.69719699960521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95.858895705521476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37.434489643124529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51.510989010989007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83.070139441536057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81.966602335303023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83.402835696413675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64.44337038827130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76.657723265619012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95.264017419706036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84.587695837250834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96.666666666666671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45.87155963302752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69.441631415394056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95.533795080009554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551.18110236220468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4455.4455445544554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29411.76470588235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2222.222222222222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240.74074074074073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4888.8888888888887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546.87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416.31973355537053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9000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846.15384615384619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2258.0645161290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1846.153846153846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2307.692307692309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7777.7777777777774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410.95890410958907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e v="#DIV/0!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245.10108864696733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148.03849000740192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7692.3076923076924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26.08695652173913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345.1327433628321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2500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496.68874172185429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249.87506246876561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000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133.33333333333331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243.90243902439025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e v="#DIV/0!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1388.8888888888889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1059.178416485900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2400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076.9230769230771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245.398773006134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0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255.2974214960428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4102.564102564102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25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e v="#DIV/0!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571.4285714285716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267.85714285714283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23809.523809523809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e v="#DIV/0!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3333.333333333328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125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3112.582781456957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316.3265306122448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e v="#DIV/0!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e v="#DIV/0!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e v="#DIV/0!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076.9230769230771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447.15447154471548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e v="#DIV/0!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1666.666666666668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1513.6226034308779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e v="#DIV/0!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1733.3333333333333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e v="#DIV/0!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6666.666666666664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1989.7959183673468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20000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e v="#DIV/0!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23.62459546925567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475.35211267605632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4545.454545454545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917.43119266055044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750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e v="#DIV/0!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e v="#DIV/0!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920.6349206349206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e v="#DIV/0!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260.86956521739131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1526.7175572519084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687.90731354091236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1666.6666666666667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28.9473684210526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7000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e v="#DIV/0!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8750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2800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6875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582.9015544041451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4306.6322136089575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1122.754491017964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38.062283737024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750.41272699984995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4025.7648953301127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5244.7552447552443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e v="#DIV/0!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833.33333333333337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7326.0073260073259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356.63338088445079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260.48450117218027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250.35765379113019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1904.761904761905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230.37935800952235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1766.3683466792274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5807.200929152149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5150.2145922746786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882.74687854710555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257.33401955738549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216.9167803547067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237.03186207240699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351.12359550561797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9283.81962864721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2514.220705346985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8389.2617449664431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675.67567567567573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561.48231330713077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7547.1698113207549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214.28571428571428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217.77003484320559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44247.787610619467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288.80866425992781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4866.1800486618004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7857.142857142859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835.8266206367475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5192.107995846314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297.02970297029702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177.7358568153547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120.74728077123704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672.9475100942127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808072.72727272729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583333.33333333326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38.9125556892458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9433.962264150943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1588.9830508474577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784.31372549019602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756.42965204236009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e v="#DIV/0!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596.30292188431724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96153.846153846156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2358.4905660377358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21413.276231263386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398.61055748533681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4283.5724994645534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1377.410468319559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6153.8461538461543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7692.3076923076924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170.7698875764906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1283.916802191218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4513.2163034705409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96.15384615384616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37.8040540540540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622.85892245406421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121.64266251459712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133.2427282781042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1709.401709401709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225.6317689530686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3740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761.61462300076164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52386.36363636364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26666.666666666668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0.4643598908029855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289.6200185356812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26.7973856209150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750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518.6488388458833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437.08586114656367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220.6119162640903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211.26760563380282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48.650345260514754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28.424945353042556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87.032201914708438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42.167404596247096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84.290202739010141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90.96837393511771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99.99171497218802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96.999870684081216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85.273300929478978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89.477451682176095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29.231218941829873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93.109869646182503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92.1684155907995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97.218155197657396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76.922011849066706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92.891760904684972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88.999291961188405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97.943192948090115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68.807339449541288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78.003120124804994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3400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e v="#DIV/0!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6500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1171.3716762328686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116666.66666666667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759.398496240601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e v="#DIV/0!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20000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7075.4716981132078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e v="#DIV/0!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e v="#DIV/0!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e v="#DIV/0!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e v="#DIV/0!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0000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e v="#DIV/0!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e v="#DIV/0!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e v="#DIV/0!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e v="#DIV/0!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e v="#DIV/0!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e v="#DIV/0!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000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e v="#DIV/0!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104.7368421052631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e v="#DIV/0!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1114.27510214188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703.7037037037039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2969.7089685210849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384.61538461538464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66666.666666666657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258.8235294117647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4285.714285714286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e v="#DIV/0!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147058.82352941175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7500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1584.97211623128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2222.222222222222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159.32361813315205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340.41394335511984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1333.333333333333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834.808259587021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1098.2976386600767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566666.6666666667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7857.142857142859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2195.12195121951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e v="#DIV/0!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2923.9766081871344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12000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e v="#DIV/0!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705.07055406010966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1277.6831345826236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259980.00000000003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800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9523.8095238095248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710.05917159763317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546.446428517217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1986.1762135536665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557.62081784386612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212765.95744680849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1386.5779256794233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20000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4000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243902.43902439025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1882.3529411764707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6172.8395061728388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2019.52204644900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62893.081761006295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242.42424242424244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e v="#DIV/0!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412.9692832764504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22222.22222222222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9607.843137254902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25000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281.39361466725848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20000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60000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75471.698113207545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280080.66323101055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1204.8192771084339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4128.440366972477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4200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e v="#DIV/0!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862068.96551724127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e v="#DIV/0!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45454.545454545456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21176.470588235294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e v="#DIV/0!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20000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5982.9059829059834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0000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95238.095238095237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45454.545454545456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e v="#DIV/0!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695.41029207232259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5000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250000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2000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1551.85185185185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253.16455696202533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2800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16000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e v="#DIV/0!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e v="#DIV/0!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e v="#DIV/0!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24193.54838709677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e v="#DIV/0!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8000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1132.075471698113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e v="#DIV/0!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20547.94520547944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66666.666666666657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992.06349206349205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e v="#DIV/0!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1756.311745334797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6000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1538.4615384615386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3297.87234042553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e v="#DIV/0!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6622.5165562913899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21428.571428571428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e v="#DIV/0!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2597.402597402597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e v="#DIV/0!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171428.5714285714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e v="#DIV/0!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e v="#DIV/0!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482.97512678097075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522.4660397074191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6128.7027579162414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1764.705882352941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58823.529411764706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2500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0000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e v="#DIV/0!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416666.66666666669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1693.0022573363431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418.8034188034189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175000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e v="#DIV/0!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150000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187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851.063829787234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1250000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2380.952380952381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2500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95.295850298882428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94.840667678300449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93.691442848219864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96.037756558006805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62.285892245406416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92.783505154639172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74.074074074074076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91.68081494057725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34.482758620689658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96.193486326783017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1.03277060575968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74.074074074074076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37.04933949970616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39.47991788177080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38.372985418265543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98.700334199777188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79.615193232708563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97.62018264736173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50.18971713075425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97.604790419161674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97.138160352686242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99.145820622330689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86.956521739130437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95.999080248332945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64.39150032195750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94.33962264150943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39.32131411831783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98.911968348170134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77.495350278983267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97.817908201655385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75.872534142640376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12.721348279730234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68.634179821551129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97.465886939571149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58.045791680103186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62.82662158007992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96.370061034371986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89.75891571229819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35.666518056174766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89.20124341127179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1415.0943396226414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2272.727272727272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2581.3113061435211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e v="#DIV/0!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341.29692832764505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1000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e v="#DIV/0!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e v="#DIV/0!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2500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862.0689655172415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e v="#DIV/0!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587.619047619047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e v="#DIV/0!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e v="#DIV/0!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561.7977528089887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e v="#DIV/0!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319.502074688797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197.08316909735908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8220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709.63926670609101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96.339113680154142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83.160083160083161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85.470085470085465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81.87134502923976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65.945660775520977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95.748755266181547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49.961696033041335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98.23182711198428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72.644250726442507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.2912795573360645E-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50.288973954814985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49.41525284137704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84.77179292059455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33.929673041332507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46.916124915746451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95.93246354566385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87.976539589442808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98.76543209876543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79.7350343473994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84.033613445378151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60.073937153419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83.929432133462171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99.52854897852279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98.23182711198428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85.714285714285708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92.039557426808969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87.168758716875871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98.23182711198428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94.33962264150943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96.618357487922708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64.52638664623847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61.674842009613052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95.766177301500647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94.229096060281492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64.541753549796439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90.275869381290036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90.161677920847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90.322580645161281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80.897422068816738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47.382136934375737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99.009900990099013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98.376783079193302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92.307692307692307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41.32231404958678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99.552015928322547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79.957356076759055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92.10526315789474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68.634179821551129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90.909090909090907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97.815454841865019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81.96721311475410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98.07767752059631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70.83333333333334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91.303355398310899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95.556617295747728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80.645161290322577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74.074074074074076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97.323600973236012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76.769032688254114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252.35000946312533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384.96086231233159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153.26524640871662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868.507903421921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880.28169014084506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89.292646944638548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645.16129032258061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12.22680154864497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6428.57142857142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21.3883978788366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8875.7396449704138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247.5002475002475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750000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1744.1353449027645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652.528548123980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662.10045662100458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9880.715705765408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7675.6936368167471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3018.867924528306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1126.1261261261261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16.260162601626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4115.2263374485601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8849.557522123894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2815.2492668621699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4290.6178489702515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2254.90196078431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444.55734789787886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7316.3593795727247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e v="#DIV/0!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e v="#DIV/0!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929.87485142976993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506.07287449392715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117.7204609933252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202.50293629257624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027.2452068617558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1507.3861923424781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e v="#DIV/0!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142.12620807276861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5000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97.753621771686639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26.473702788563358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80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67.876437179664777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97.847358121330714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98.162071846282373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48.971596474045057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96.107640557424318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98.750802350269097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73.453797561333928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74.850299401197603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76.775431861804222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81.512879034887504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54.701426741918667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79.808459696727851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89.552238805970148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86.387434554973822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57.736720554272516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79.375578780261932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91.659028414298803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84.286574352799519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99.7340425531915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79.05813302637695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87.519691930684402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90.334236675700083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94.923443773259692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96.463022508038591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93.382254836557706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80.645161290322577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95.229025807065995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52.77973258268824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58.368597694440396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39.606080068507815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86.092715231788077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49.176297024834028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89.605734767025098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23.584905660377359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93.370681605975719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95.819858665708466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47.078964262786215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80.589454294266645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90.574685054837317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45.71428571428571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73.193046660567248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74.179904070548048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68.7757909215956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91.653027823240592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90.744101633393825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87.997184090109116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97.703957010258918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81.877729257641917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89.376915219611845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93.196644920782859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87.834870443566089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91.17281392457520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79.274200651810091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59.726962457337883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20.140175622331427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91.608647856357635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97.489641725566656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6016.5975103734436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23809.523809523809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8000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20000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1388.8888888888889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e v="#DIV/0!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60000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42857.142857142855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2187.5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2000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5000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550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e v="#DIV/0!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8181.818181818181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5000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1415.730337078651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666.6666666666665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0000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96153.846153846156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000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491.15913555992148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e v="#DIV/0!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e v="#DIV/0!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1193.3174224343675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2222.222222222222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e v="#DIV/0!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1240.69478908188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3.01786043085986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e v="#DIV/0!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1490.6832298136646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01.221001221001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0000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2987.012987012986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371.74721189591077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333.3333333333335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1513.8888888888889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130000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8910.8910891089108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e v="#DIV/0!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e v="#DIV/0!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e v="#DIV/0!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e v="#DIV/0!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e v="#DIV/0!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666666.6666666667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e v="#DIV/0!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e v="#DIV/0!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000000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94750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e v="#DIV/0!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e v="#DIV/0!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1666.666666666668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952.3809523809524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448.275862068966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e v="#DIV/0!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e v="#DIV/0!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e v="#DIV/0!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e v="#DIV/0!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98.77069986942513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92.15103554726195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67.720090293453723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61.274509803921575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21.9099086466358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92.69789697439858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86.896072297532157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97.686375321336754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92.229771978823621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79.91475759190197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96.301423455415446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72.095974160802854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82.976534236118027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89.073634204275535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53.002690769934759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15.115908788590914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89.83918785374179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8.4629990319513926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72.793448589626934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85.440582909832855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4761.9047619047624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0000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4000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e v="#DIV/0!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4466.6666666666661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41666.666666666672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e v="#DIV/0!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4166.6666666666661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e v="#DIV/0!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24.02234636871509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1200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3333.333333333334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e v="#DIV/0!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1123.5955056179776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e v="#DIV/0!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e v="#DIV/0!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150000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5263.1578947368416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4000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399.42938659058484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60.121167275586188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98.575141141679353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92.685736035967011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35.979187423890181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96.542569239123878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89.766606822262119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46.511627906976742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90.283539114733301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80.879151757943021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98.975602513980306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89.451153280940503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17.89640537914813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66.6583343748698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93.91787820729553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63.617683171214267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92.03118233001299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61.736016792196565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48.69339392955689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96.74558598263954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96.64429530201343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93.62127075271502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71.960178725924365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80.100450294423268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48.309178743961354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57.469358885094444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83.107497741644082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90.543389685814432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35.515567657156389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99.325631240524856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74.169827714085912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56.831922611850061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20.66030329325234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68.898994074686513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23.938716884774976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75.51444213705870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39.950714135661308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55.58643690939410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97.438752783964361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73.536927671284047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84.841628959276022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0000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2500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2250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e v="#DIV/0!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0000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346.02076124567475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e v="#DIV/0!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1166.6666666666665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294.1176470588235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742.57425742574264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e v="#DIV/0!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203.3096926713947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e v="#DIV/0!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e v="#DIV/0!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e v="#DIV/0!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221.56573116691285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2500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2142.857142857142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000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2659.574468085106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4925.37313432836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e v="#DIV/0!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7058.8235294117649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0000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4000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470.58823529411768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2428.5714285714284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733.13782991202345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e v="#DIV/0!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241.54589371980677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512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2000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4035.874439461883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1976.284584980237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436.49061545176784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769.23076923076928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8181.81818181818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925.3658536585365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1903.571428571429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e v="#DIV/0!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20000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1075.2688172043011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133333.33333333331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e v="#DIV/0!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126.58227848101266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e v="#DIV/0!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75000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e v="#DIV/0!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e v="#DIV/0!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5882.3529411764703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342.13098729227761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e v="#DIV/0!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733333.33333333326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487.8048780487804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35714.28571428571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4333.333333333333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e v="#DIV/0!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8000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e v="#DIV/0!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1362.397820163487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92.379435598600267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99.833610648918466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99.96701088640747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81.895291020766308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99.31144067796610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99.0058574340404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68.91323823306456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98.76543209876543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84.507042253521121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36.78499172337686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79.920079920079928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90.909090909090907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98.522167487684726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97.370983446932811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87.623220153340625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95.969289827255281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68.560235063663072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95.17766497461929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75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88.495575221238937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82.508250825082513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98.30460179512751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98.944591029023741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84.745762711864401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64.37768240343348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98.826436071649169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85.470085470085465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99.083477830071828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96.463022508038591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37.700282752120643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64.139567699313702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98.4009840098401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99.50248756218906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79.808459696727851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96.566523605150209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96.339113680154142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95.238095238095227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58.872012245378549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98.61932938856016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80.192461908580597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91.324200913242009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90.252707581227426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90.744101633393825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95.492742551566081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79.833391183616797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99.415801356764064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70.64641469445425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99.255583126550874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99.337748344370851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57.39526512020864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83.396512509476878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69.99533364442371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99.666184725293419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95.298178470616719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75.62389715149987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88.652482269503537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7.976071784646062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97.554951839960481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97.430276458409452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92.592592592592595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81.693473018279732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83.712030614685489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62.15813028344106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78.831439833062831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97.430276458409452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71.5563506261180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97.465886939571149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99.331005676766964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88.541666666666657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78.066914498141259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49.578582052553301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72.771729638470035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86.705202312138724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89.552238805970148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84.459459459459467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57.142857142857139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85.106382978723403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98.59781768141012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e v="#DIV/0!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460.5263157894737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91.63802978235968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97.222222222222214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27777.777777777777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20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225.73363431151245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393.70078740157481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298.74526986656042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209.2050209205020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1071.4285714285713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20000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854.09252669039142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e v="#DIV/0!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494.85352335708626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e v="#DIV/0!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2363.4259259259261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383.7298541826554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5050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165000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9803.921568627451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153.60983102918587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e v="#DIV/0!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e v="#DIV/0!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26.6940451745381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e v="#DIV/0!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2058.8235294117649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4705.882352941177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952.3809523809524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e v="#DIV/0!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6000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1270.9710218607017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45454.545454545456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1333.333333333333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234.05017921146953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46666.666666666672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1428.571428571429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1777.7777777777778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e v="#DIV/0!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28800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1538.4615384615386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7142.85714285714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982.14285714285711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295.9927140255009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0000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146.19883040935673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e v="#DIV/0!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e v="#DIV/0!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e v="#DIV/0!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e v="#DIV/0!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e v="#DIV/0!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45000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909.09090909090912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3636.36363636363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470.58823529411768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2500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0000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e v="#DIV/0!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90.225563909774436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91.954022988505741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99.585062240663902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84.420567920184183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87.708307229670467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67.5219446320054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95.278424730044463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76.953858466463515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80.979815478828414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49.5982541414542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97.181729834791071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38.436899423446505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92.592592592592595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90.47365620010644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83.333333333333343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97.24874460711507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86.206896551724128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87.18395815170009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93.808630393996253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60.444874274661508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64.516129032258064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11.299435028248588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98.12740207703001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510.20408163265307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168.15811705957373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e v="#DIV/0!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218.72265966754156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2673.7967914438505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700.277520814061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176.9464105156724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469.2737430167597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641.02564102564111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1598.2951518380394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217.77003484320559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153.60620096417429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1492.5373134328358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737.32718894009213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5025.1256281407041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275.96588058203713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251.61452654533255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388.14396612561751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645.51825894503872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422.07449614857023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251.50905432595573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494.53946012775606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209.94475138121547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652.31572080887145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7236.8421052631575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20000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2017.11491442542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2803.7383177570091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163.60185851711276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7500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902.7081243731194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258.15969020837173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453.46062052505971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148.03849000740192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733.27222731439042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5728.1970499785193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489.00634249471454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721.86836518046709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206.24631703005304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24.67532467532465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284.29933969185618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274.69173483091197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384.094754653130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904.15913200723332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241.50422632396067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921.0526315789474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000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135000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751.4450867052023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e v="#DIV/0!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203.3209081667231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e v="#DIV/0!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4911.5913555992147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191.1030894999469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e v="#DIV/0!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4800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1523.1400117164617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74.134479946623173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86.313193588162761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99.933377748167885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95.192765349833408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99.009900990099013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99.341860176331792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99.8402555910543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59.994000599940001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98.48982271831910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97.087378640776706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70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38.09523809523809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84.70986869970352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96.15384615384616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49.91514425476689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2.590983161325369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99.851221679697261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48.70920603994154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91.83673469387756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98.280098280098287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79.840319361277452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80.641194263830556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98.61932938856016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72.502295906037034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82.726671078755786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93.13877677739832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99.667774086378742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98.500601948123006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99.923136049192934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85.49444286121402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98.159509202453989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97.9204950860231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64.910208780904682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98.76543209876543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91.955706730888593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75.853350189633375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74.925074925074924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e v="#DIV/0!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1237.1134020618558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2500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233.14203730272598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275000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20000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20000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2054.2317173377155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e v="#DIV/0!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969.52908587257627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139.3056150878696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9433.962264150943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22222.22222222222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615384.61538461538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9607.843137254902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e v="#DIV/0!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e v="#DIV/0!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e v="#DIV/0!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83333.33333333334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498.00796812749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57.90907695826782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99.112426035502949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95.415472779369622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74.019245003700959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85.963923337091316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97.95918367346938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89.955022488755617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60.211946050096344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93.808630393996253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69.163746899879129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94.741828517290386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73.20644216691069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96.15384615384616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87.336244541484717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98.309492847854358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80.679785330948121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97.602213341530899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69.2041522491349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75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91.437433022080299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707.8651685393261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8333.333333333332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214.59227467811158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0000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59523.809523809519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233.8634237605238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35294.117647058825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5773.6720554272515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708.6454747924681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253.83742459535327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42500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168.63406408094434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7535.3218210361065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1110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6250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9607.843137254902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190.2207047920985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9615.384615384615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210.9704641350211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232.39600278875204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73.099415204678365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86.542622241453913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41.52823920265780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87.412587412587413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90.634441087613297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51.182486035711726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96.774193548387103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96.958174904942965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99.688473520249218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78.740157480314963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82.918052089120323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93.466263129784593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57.993427411560027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80.893059375505587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92.250922509225092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85.822078244560885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53.405965446340353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86.2564692351926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90.334236675700083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58.505850585058504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79.29059906236013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72.23328461599581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5.8642427796510779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12.68946159248936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28.734145934980376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66.779449737334161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99.370241097047455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12.496703994321498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94.337308707522254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49.870668732420583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47.071228182485733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50.38484665659833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44.25823203115779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14.307215987455432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25.088104045385101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34.009749461512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59.699817378258636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6.9658658640927724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63.80220296246388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84.815586681529581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9.0466528650930567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51.833614098743027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78.812012609922022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38.52414185314597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38.12719231355802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48.36921030831067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27.017534379812496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35.091905701031003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17.26877115424466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8.835483300936561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38.018806896273198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14.826236508124776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38.936138067230949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26.631442145855083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47.91374567503580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28.85170225043277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24.855218353093232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9.73856681057087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87.031327056721054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28.182984906151503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1968.5039370078741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e v="#DIV/0!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2325.5813953488368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472.88776796973514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137.2549019607841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20000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235.4452054794520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2400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000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589.39096267190564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1428.5714285714287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7500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e v="#DIV/0!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e v="#DIV/0!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1282.051282051282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e v="#DIV/0!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e v="#DIV/0!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381.67938931297709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3135.593220338984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800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26.169167011623866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46.126691016024317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2.051282051282051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42.658388891619026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80.853750926786134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40.348612007746929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86.423551454854064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85.415443175638927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2.769909358430716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1.244825075846816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12.20160963634322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42.57130693912303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20.205540864443552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1.2797899533647528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88.495466450999942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10.851375010281677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79.934517643146734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97.805794707442558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20.622394167162035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51.993067590987877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35.574528637495547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79.91241599207268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61.935228138412846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17.083796019475528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49.714143673875213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74.91586199539298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83.160774725777344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79.260237780713339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27.68549280177187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44.201041357541747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83.09098462816784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2.874406616960563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55.967225592692913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25.85181823957801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47.385184808736213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75.94840571638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3.280483924860654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23.780505930263665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73.412383788196465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40.294742610615778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54.986398101522262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80.95199546668826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19.75467123092283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92.410054213898476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12.207271497939336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82.576383154417826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97.088340482865888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67.41620265151891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83.201112898086123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21.129587761742769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76.709176335219098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28.3247603725272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98.99029895070282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88.03481147973941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59.731209556993527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65.166957745744597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49.448109648216253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59.424326833797579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69.707461021911371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50.916496945010181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92.661230541141578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86.97391652243491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67.544748395812221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52.31034912498350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50.19699181977272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45.745654162854528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78.821656050955411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95.0354615321160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77.87758049309903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.513214120945193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35.62141559505575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90.30856478850113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65.528952984942094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97.5609756097560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5.9581481653622976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18.404371998667195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86.57409010631298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76.216607598795775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34.701738557101713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19.692792437967704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87.281795511221944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90.307043949428049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88.235294117647058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92.307692307692307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80.949811117107402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99.304865938430993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96.58725048293625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86.57209146630037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83.056202471088127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86.926003153240771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83.009749033858753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98.732927431298336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97.592713077423554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82.958046930552271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98.360655737704917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99.667774086378742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75.547720977083856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73.170731707317074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88.300220750551873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73.529411764705884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68.43541006687785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77.22007722007721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39.370078740157481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93.41825902335456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92.822069375214653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93.185789167152009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93.874677305796766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99.651220727453918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93.896713615023472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95.367847411444146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95.510983763132757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44.313146233382575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99.103935252095638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67.681895093062607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74.288133956363154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99.255583126550874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99.12730796252491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7605.63380281690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25806.451612903227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0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956.52173913043475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7042.2535211267605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20000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346.706290242694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6000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847.45762711864415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49411.764705882357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2000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4732.6300645057481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6250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5769.2307692307695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46.0251046025105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167750.05242189139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352.03830176723227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781.25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1845.0184501845019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89285.7142857142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e v="#DIV/0!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1747.088186356073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888.8888888888889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5848.4349258649099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28.58707557502737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50000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4359.351988217966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5000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e v="#DIV/0!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2345.679012345678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38135.593220338982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6000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1095955.8823529412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2500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4347.82608695652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750.8372404554584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354.71055618615208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1517.4422398256763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3846.153846153846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1764.705882352941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86.393088552915771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89.073634204275535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75.642965204236006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97.43135518157662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72.129255626081928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68.212824010914048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83.333333333333343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82.249280204563107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55.292259083728283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94.272920103700216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78.784468204839612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97.110949259529008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4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79.352483732740836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99.8801438274071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72.129255626081928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61.957868649318456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93.297333002438791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65.316786414108435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19.077901430842608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20.438287725672762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35.119758376062371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5.3851166147002916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91.178481878276727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9.8556880871834167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24.26142636343563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19.870839542970693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54.168092142775691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83.51893095768375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9.2486390242315881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22.105635463334121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18.609151980944226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83.107497741644082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87.845893204492683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10.51490324554055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75.248791316289484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68.037496220139104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18.445079774970026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26.12888667189244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14.200889330694336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91.282519397535367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75.263421976919219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65.789473684210535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97.345132743362825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98.425196850393704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66.312997347480106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89.74646623289207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51.12474437627811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87.425324202243914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5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34.1878393855305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63.95348837209302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94.637223974763401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98.82352941176471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81.411347113560694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98.522167487684726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98.870056497175142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92.48982611912688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61.5006150061500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94.517958412098295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41.126876413736376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10.583876693602969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92.197480857498022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63.541717581504479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8.5143338810888132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58.46327401631455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79.394731926022786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8.2499429103950597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20.16942315449778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0.116853391157694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8.5836909871244629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65.225026340876028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18.618259192765478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28.334408991452452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72.780203784570602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78.108719213838867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36.943992906753365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12.400793650793652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7.3524135326758904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1.0749798441279226E-2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26.523791841281628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3.7778260499995273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99.8801438274071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95.73587249016766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93.271152564956694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59.251735229388856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10.25523221947837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74.377482348473379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36.727198530912055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88.740987243483076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21.748586341887776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34.8847478583414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44.901777362020582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15.71981010469393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68.259385665529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5.3558995233249425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0.588523186100574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12.828736369467608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64.871240416748577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86.545118855296565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55.54526939455656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33.500837520938028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1.223980016652792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26.279482294198804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97.465886939571149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5.55049843475944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13.884106585509437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35.324455120279765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7.3713696004717679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45.380286803412595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83.6120401337792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24.523674778343711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94.501647446457994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70.880587058038685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36.941263391207983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65.019505851755525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24.778447807233789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54.054054054054056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53.956834532374096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99.151920572701499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94.143194937606594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82.394946443284809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99.933377748167885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83.348922668869548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99.900099900099903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93.109869646182503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96.092248558616262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57.870370370370374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93.239658556370358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92.391304347826093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68.45526585287046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79.840319361277452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67.081935793004305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99.40357852882704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95.171626165852416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28.557829604950026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98.76543209876543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74.847834352760827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58.598726114649679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91.442537934476107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99.304537224305761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98.787113769826036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93.669293867337515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93.757815259204108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98.710622111850583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93.743115739937849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23.31873202566925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96.051227321238002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92.707045735475901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56.869752343602485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63.706440721156909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97.465886939571149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96.11441459913882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96.15384615384616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82.603667602841568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92.850510677808728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92.030185900975525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255.61743341404357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176.4705882352941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208.33333333333334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482.3151125401929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1250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3888.888888888889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19.007998620127918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39.300451955197488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94.410876132930511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97.63445659451015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69.293466492278114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94.066297926778802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47.132757266300082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98.087297694948504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97.778473091364205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19.203715995860062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90.368250621281717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98.869591009458517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33.989558407657164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94.538063387771501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e v="#DIV/0!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e v="#DIV/0!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333.3333333333335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0000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e v="#DIV/0!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153846.1538461538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6666.666666666667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25925.92592592592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e v="#DIV/0!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e v="#DIV/0!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7500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e v="#DIV/0!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e v="#DIV/0!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14000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4545.454545454546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e v="#DIV/0!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e v="#DIV/0!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e v="#DIV/0!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681.19891008174386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25000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e v="#DIV/0!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350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e v="#DIV/0!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e v="#DIV/0!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e v="#DIV/0!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950.57034220532319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7462.6865671641799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4000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e v="#DIV/0!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0487.80487804878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e v="#DIV/0!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055.5555555555557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170000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22000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e v="#DIV/0!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919.31480403272769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e v="#DIV/0!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e v="#DIV/0!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e v="#DIV/0!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27272.727272727276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5496.499045194143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4000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2298.8505747126437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2500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8248.730964467004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e v="#DIV/0!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4619.883040935672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7991.3606911447087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53333.333333333336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e v="#DIV/0!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8000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e v="#DIV/0!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20000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166666.66666666669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e v="#DIV/0!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5000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e v="#DIV/0!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e v="#DIV/0!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e v="#DIV/0!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e v="#DIV/0!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3930.348258706468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23076.923076923078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594.05940594059405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e v="#DIV/0!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444.04973357015984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241.63568773234201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395.89706676264171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5000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5434.78260869565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e v="#DIV/0!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6556.29139072847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e v="#DIV/0!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2000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260.8695652173915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7910.447761194031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40000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e v="#DIV/0!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50000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e v="#DIV/0!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674.53018792482999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60000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5000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75000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8064.5161290322576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35000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e v="#DIV/0!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500000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350000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6982.5436408977548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4285.714285714286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500000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70000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e v="#DIV/0!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76923.076923076922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20424.83660130719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26000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e v="#DIV/0!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000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e v="#DIV/0!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5000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92.69558769002596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79.401839475947853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49.379070532817451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92.081031307550646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57.870370370370374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59.53089653530182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23.40823970037453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93.023255813953483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92.592592592592595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98.489628713797671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86.617583369423983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74.906367041198507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64.641241111829345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99.161378059836807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54.945054945054949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55.28934758569848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97.74755631109222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90.7605736068251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97.799511002444987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99.217929263452788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96.339113680154142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90.327436958976293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86.02150537634408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90.00900090009000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55.51149881046788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84.388185654008439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93.268791329733148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87.976539589442808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96.933038656895803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78.125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73.659254254067463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99.99640012959533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95.492742551566081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95.217691447070877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58.365758754863819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78.431372549019613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74.938176004796048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88.565330215833711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99.900099900099903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87.929656274980019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83.810052896116247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96.852300242130752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37.641154328732746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99.949358991444342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93.720712277413313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74.810302447365601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82.372322899505761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96.899224806201545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80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77.7000777000776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99.004673020566585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78.408823606283164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88.674886828675696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94.696969696969703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49.352251696483648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88.235294117647058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914.5907473309608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127906.97674418605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e v="#DIV/0!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e v="#DIV/0!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e v="#DIV/0!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6666.666666666664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e v="#DIV/0!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e v="#DIV/0!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9500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66666.666666666657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e v="#DIV/0!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e v="#DIV/0!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e v="#DIV/0!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5714.2857142857147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537.63440860215053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e v="#DIV/0!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18.6757215619695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e v="#DIV/0!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230769.23076923075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e v="#DIV/0!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91.334276877302997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63.92045454545454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98.425196850393704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99.676052828308002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88.534749889331565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97.919216646266833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93.240310583474567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95.892600287677794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99.601593625498012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79.286422200198217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90.361445783132538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95.238095238095227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96.362322331968201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86.206896551724128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90.909090909090907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88.481785287150444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99.750623441396513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96.71179883945842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93.432995194874536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96.551724137931032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63.9386189258312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99.18666931164452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51.20327700972862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89.514066496163679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83.434466019417471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98.183603338242506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97.27385377942998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99.16094584286804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97.338100913786249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93.896713615023472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64.29489927132448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81.433224755700323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93.153237074988354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94.783715012722652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84.427767354596625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91.84423218221896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89.887640449438194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99.900099900099903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e v="#DIV/0!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3333.333333333334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e v="#DIV/0!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e v="#DIV/0!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000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e v="#DIV/0!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3750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20000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4482.758620689655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1864.406779661018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4000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e v="#DIV/0!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e v="#DIV/0!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e v="#DIV/0!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e v="#DIV/0!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e v="#DIV/0!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e v="#DIV/0!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e v="#DIV/0!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72202.16606498195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6666.666666666664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943.3962264150943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900000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20000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e v="#DIV/0!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6000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6000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4108.463434675431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2575.1072961373393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00000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e v="#DIV/0!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5769.2307692307695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6000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e v="#DIV/0!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800000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821.91780821917814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423.93410852713174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1764.705882352941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256.41025641025641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0045.555555555555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1442.5851125216388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15.119443604475356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0.666223710101963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98.536036036036037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95.952714502293276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93.091173402138878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90.86403436312572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24.527839097375519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44.657809534442336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2.916271632221047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70.758836850916268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3.5834120598104051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58.220332519607155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98.99683210137276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98.039215686274503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58.90491610244333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87.310318333420639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11.394712853236099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94.888663967611336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53.07855626326964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69.612525970826994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68.549492733753766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76.228808391267236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87.719298245614027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7.249420386185685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10.460251046025103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89.28571428571429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15.463917525773196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90.604751619870399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78.284014404258656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63.331222292590247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87.21037977940135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72.987721691678033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28.19919914274434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94.32048681541581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53.39028296849973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60.168471720818296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98.300283286118983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60.975609756097562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94.637223974763401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0000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e v="#DIV/0!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297.97616673387523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4870.9206039941546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952.38095238095241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1188.0316738748509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6944.4444444444443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1320.75471698113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100806.45161290323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6759.776536312849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5350.6592776609978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1299.435028248588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867.93737236215111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196078.43137254901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475.43581616481777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874.3806470416788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533.67678399254271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107692.3076923076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675.9189797449358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105263.15789473683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97.181729834791071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93.63295880149812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95.605722002461846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96.685082872928177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81.206496519721583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62.77657002632221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90.361445783132538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58.58230814294083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79.920079920079928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1558.6372745490983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881.52327221438645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01.29557095510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362.5815808556924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159.13430935709738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1317.8703215603584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198.48771266540643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571.0102489019033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727272.72727272729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0303.030303030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1594.20289855072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4545.454545454546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353.35689045936391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41666.666666666672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8750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50000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e v="#DIV/0!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e v="#DIV/0!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67567.56756756755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350000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931.74935942231537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185714.28571428571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4000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2500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00000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21126.760563380281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1769.9115044247787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379.47533410328327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0757.40099961553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e v="#DIV/0!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4284.285714285716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216.56050955414011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290.6131938390003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96.385542168674704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1659.3886462882097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948.82116158711904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89.04946061469570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28.50264557993442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42.878824228336597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98.419384682006978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64.977110188508334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99.288979177247342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76.114032659839467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97.807801150219746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85.94314001856371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37.789693427962931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83.347155069882419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83.26117364950376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96.540627514078835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91.883614088820835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84.656801327418634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6.8399452804377567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39.597687495050288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71.40307033202427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33.684187539580286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69.183804071466867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94.567119012719274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20.27533910504653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49.54746647288102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95.748755266181547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58.722447482014076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95.874213032501359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84.566596194503177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92.990384794212275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4.4241914790072116E-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10.223541134758541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81.366965012205057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40.64036205685749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67.59497093416250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26.035502958579883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96.774193548387103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22857.142857142859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341.99726402188782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e v="#DIV/0!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1916.167664670658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456.88178183894917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374.53183520599248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357.14285714285717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9433.962264150943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9090.909090909090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e v="#DIV/0!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e v="#DIV/0!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872.7272727272726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526.31578947368428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e v="#DIV/0!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192.3076923076923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954.19847328244282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5000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854.70085470085473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952.3809523809524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e v="#DIV/0!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3888.888888888889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3000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43777.777777777774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8888.8888888888887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e v="#DIV/0!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5000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1764.705882352941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698.60279441117768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4000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960.4994597190537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e v="#DIV/0!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e v="#DIV/0!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5300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701.75438596491222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333.3333333333335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1268.882175226586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000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391.45907473309609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4716.9811320754716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e v="#DIV/0!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94.984802431610944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83.333333333333343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87.336244541484717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84.033613445378151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95.529231944975152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84.860828241683635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83.54218880534669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97.5609756097560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98.846787479406913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94.936708860759495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97.5609756097560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92.936802973977692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90.44248988174644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66.666666666666657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95.890410958904098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86.580086580086572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97.423038843783374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98.619329388560161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85.737704355818337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75.18796992481202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75.075075075075077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98.199672667757781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78.155529503712387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86.956521739130437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90.909090909090907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89.206066012488847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79.365079365079367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99.75615162935047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97.65625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92.421441774491683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99.730727037000094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88.261253309796999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78.384824697938484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92.821782178217831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41.32231404958678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70.63809748057453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76.923076923076934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94.312930302744505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95.419847328244273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73.529411764705884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80.645161290322577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85.526315789473685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96.774193548387103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92.807424593967511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83.160083160083161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99.622483221476514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93.879083740142704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90.361445783132538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87.169062653635478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92.370851864522749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58.82352941176471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53.447640019454944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92.783505154639172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83.160083160083161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89.743589743589752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96.15384615384616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000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e v="#DIV/0!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e v="#DIV/0!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1833.3333333333333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6.99070160608625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e v="#DIV/0!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e v="#DIV/0!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50000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0000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2572.3472668810286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e v="#DIV/0!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5263.1578947368416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e v="#DIV/0!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239.80815347721824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20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2054.794520547945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506.66666666666663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e v="#DIV/0!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5714.2857142857147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1503.7593984962407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12.5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23090.909090909092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25000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6250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e v="#DIV/0!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1111.11111111111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496.03174603174602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238.02874117706799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1299.435028248588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666.66666666666674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2141.327623126338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e v="#DIV/0!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262.32948583420773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1845.0184501845019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285714.2857142857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e v="#DIV/0!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923.07692307692298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4761.9047619047624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38620.68965517241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428.57142857142856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e v="#DIV/0!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297.61904761904765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524.10901467505244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24324.324324324327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07.69230769230774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2000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6000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e v="#DIV/0!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262.69702276707528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9523.8095238095248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663.00366300366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1100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20000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e v="#DIV/0!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2173.913043478261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480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2181.8181818181815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2373.4177215189875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e v="#DIV/0!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161.52716593245228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2500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60000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2820.5128205128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2000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562.70096463022514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1061.946902654867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12500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636.363636363636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90000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00000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273.97260273972603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711.33004926108367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50000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250000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163.66612111292963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1275.862068965517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457.66590389016022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367.1071953010279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1176.4705882352941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372.57824143070042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77.51937984496125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96.899224806201545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97.61242185312193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80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76.433121019108285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97.97257992419371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99.08838684106223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94.33962264150943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95.15039901780232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97.31413001167769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92.592592592592595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99.12206173888417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78.125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75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98.643649815043162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97.205346294046166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93.248787765759047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250000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489.59608323133415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e v="#DIV/0!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000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e v="#DIV/0!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0000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2332.0895522388059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2083333.333333333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4000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e v="#DIV/0!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4562.0437956204378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1246.1059190031153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66115.702479338841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e v="#DIV/0!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167.83216783216784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597.5794251134643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5357.14285714285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e v="#DIV/0!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e v="#DIV/0!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e v="#DIV/0!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91.224229155263643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82.10180623973727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93.589143659335519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99.29125899330578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91.743119266055047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88.004928275983445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87.780898876404493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94.33962264150943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61.53846153846154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94.33962264150943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99.8439937597503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94.921689606074992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57.20823798627002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98.039215686274503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99.875156054931338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58.333333333333336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88.054006457293809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77.2399588053553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98.619329388560161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91.603053435114504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77.564475470234626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97.981579463060939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68.240950088157305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99.64923469387756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82.203041512535975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94.786729857819907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90.579053774972635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56.645990879995466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96.81093394077449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95.693779904306226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99.700897308075781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21.8461448836328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95.274390243902445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58.158856763044199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96.404126096596926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97.060051053586847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84.112149532710276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.377481894009879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92.160680830446722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98.846787479406913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88.64069494304834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82.990150791538127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92.807424593967511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55.555555555555557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98.846787479406913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83.503123016800828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63.291139240506332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80.8625336927223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85.378868729989335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63.710499490316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88.414202857547039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96.921322690992014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97.454712221967441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94.48142581060768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99.290780141843967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82.48556502612044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99.431818181818173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86.190384983719596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99.12767644726407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97.087378640776706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40.581121662202747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3.090668431502316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69.767441860465112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76.08034083992696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59.516724199500061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91.177096313406068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93.73326191751473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78.616352201257868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68.243858052775252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88.860453543754886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91.922883319342674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78.906669191680081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46.904315196998127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99.50248756218906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91.984557632464671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93.023255813953483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90.5125408942202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78.125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90.903581601115079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91.456443868607579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75.354259211116258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52.397691848510974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67.114093959731548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60.096153846153847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93.75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94.33962264150943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423.21644498186214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66666.666666666657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25000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e v="#DIV/0!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200000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e v="#DIV/0!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e v="#DIV/0!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60000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325.942350332594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65671.64179104477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e v="#DIV/0!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149.61101137043687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511.07325383304942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885.37362767087711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25000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834.32657926102502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4000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142857.14285714287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709.2198581560282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2994.011976047904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167.29401923881221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60000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434108.5271317829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113636.36363636363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1157.407407407407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664.01062416998673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20952.38095238095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84507.042253521126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1880.15321574915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531914.89361702127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47551.117451260106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e v="#DIV/0!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35714.28571428571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863.61702127659578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4098.360655737705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40000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6000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51587.30158730159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427.05842159207378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1968.1595521343595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628.140703517588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8451.7279557805596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439.56043956043959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40000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29839.999999999996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2515.7232704402518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583.09037900874637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2771.6154721274174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719.42446043165467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656.81444991789817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833.33333333333337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255.6727388942154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37272.727272727272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37.5527426160337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236.06623586429725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2439.024390243902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506.00885515496526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192307.69230769231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399.51756369666816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25000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375.37537537537537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2111.3243761996164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2356.5264293419636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e v="#DIV/0!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333.3333333333335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174.41860465116278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0000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2258.0645161290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20000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101562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5000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171.55172413793102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146.7273922434031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076923.076923077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e v="#DIV/0!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2403.8461538461538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e v="#DIV/0!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92.075379043643736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2500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2666.666666666667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635.65891472868213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0000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92.592592592592595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444.44444444444446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479.62962962962968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78.247261345852891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000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e v="#DIV/0!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1851.85185185185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0416.666666666668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193.79844961240309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6111.1111111111113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e v="#DIV/0!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132.62599469496021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e v="#DIV/0!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952.3809523809524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85.088279089555414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76.23888182973316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96.15384615384616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99.009900990099013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99.601593625498012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94.380094380094377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29.798857710454435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88.551549652118908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53.049103311006739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98.214285714285708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99.009900990099013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87.719298245614027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74.916842305041399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98.48982271831910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95.147478591817318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78.647267007471484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89.965397923875429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93.668040464593489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61.475409836065573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62.411030846562831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86.083213773314199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80.515297906602257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97.07559762164785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89.086859688196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91.899698043849284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86.956521739130437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97.087378640776706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98.87936717205011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91.274187659729833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87.076076993583868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85.178875638841561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58.229813664596278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87.59452909598275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83.507306889352819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91.743119266055047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99.12206173888417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91.743119266055047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93.275488069414308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97.859327217125383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85.989451960559506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153.84615384615387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811.20943952802361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e v="#DIV/0!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2483.4437086092717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9803.921568627451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851.78875638841566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e v="#DIV/0!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169.08212560386474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166666.66666666669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873.36244541484723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27272.727272727276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191.717791411042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500000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8000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183.4189288334556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400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e v="#DIV/0!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2930.4029304029305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e v="#DIV/0!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215.6862745098039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96.618357487922708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83.806028741057006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79.51232441028359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83.511855052467226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79.207920792079207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99.883469285833186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97.911227154046998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99.649802123964349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99.950024987506254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86.190384983719596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97.943192948090115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99.890120867046249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99.166997223324088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96.688421561518012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80.12820512820513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91.31075110456554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98.007187193727546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97.703957010258918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96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80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97.710776102735892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92.708478190330496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91.004550227511373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62.11180124223602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76.21951219512195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84.1750841750841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99.608786491056378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96.892965570699559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99.40357852882704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99.218610916768625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89.03020667726549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94.411642492003523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99.436526350679486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86.72584430160186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78.552003783064507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97.240792512458967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97.146326654523378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95.872899926953977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89.911886351375642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94.464386926128853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99.214551467548574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95.304106740599551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98.471718922325508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90.307043949428049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78.233657858136297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98.207709305180458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98.75792912219394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57.142857142857139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78.088396064344835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94.073819726339266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95.04412763068566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94.190494131522698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91.541559868180158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99.54751131221719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97.048763026012253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89.15325801666097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97.087378640776706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60.975609756097562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76.171131141297437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97.943192948090115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78.125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98.522167487684726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98.360655737704917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76.923076923076934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64.754257592436701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93.109869646182503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98.69468322190385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99.722991689750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85.58387219475085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92.081031307550646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96.71179883945842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87.50754375377187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97.087378640776706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82.23684210526315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97.4214735783535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95.465393794749403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98.425196850393704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89.2041399000713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98.264002620373404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99.735799866154565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75.164233850964351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82.508250825082513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87.719298245614027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34.948096885813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58.670143415906125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84.507042253521121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97.220871932334276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69.412309116149927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99.927325581395351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98.299420033421796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86.058519793459553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73.439412484700114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74.925074925074924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96.71848013816925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86.28954937679770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95.67852017222134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98.015192354814999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57.034220532319388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93.73828271466067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81.775700934579447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62.72401433691756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99.923136049192934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91.041514930808461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99.960015993602553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86.169754416199922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47.449584816132862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90.909090909090907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99.913340903944601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94.170403587443957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79.617834394904463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92.592592592592595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99.009900990099013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93.109869646182503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98.507462686567166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79.428117553613973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98.360655737704917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88.888888888888886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98.643649815043162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98.76543209876543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68.311195445920305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85.6164383561643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94.10288582183187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95.675468809797167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95.628415300546436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72.139396198285496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99.681020733652318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90.744101633393825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97.866510080250535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95.831336847149018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72.376357056694815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98.360655737704917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58.333333333333336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98.57612267250822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76.923076923076934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90.909090909090907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83.717036416910844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99.709934735315443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65.189048239895698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95.759233926128601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98.911968348170134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93.0059523809523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.746031746031743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98.103335513407458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79.185520361990953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98.619329388560161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99.009900990099013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97.096805515098552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94.117647058823522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98.640946953090747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88.136788295434513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45.87155963302752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98.60050890585240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94.398993077407184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96.15384615384616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45.248868778280546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84.269662921348313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95.60229445506691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96.246390760346486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84.937712344280854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72.202166064981952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96.618357487922708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99.750623441396513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93.833780160857899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99.987501562304715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98.960910440376054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92.905405405405403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96.478533526290406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95.754867539099905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97.799511002444987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99.26262053318207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89.514066496163679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99.989001209866913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95.238095238095227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85.5675984027381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96.339113680154142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87.336244541484717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97.65625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44.843049327354265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94.517958412098295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70.24265644955299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54.347826086956516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95.846645367412137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89.285714285714292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90.029259509340534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96.385542168674704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99.591674136042229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98.17197020988490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91.102338293349533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81.96721311475410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72.689511941848394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99.69095803010667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93.370681605975719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47.393364928909953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80.906148867313917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92.165898617511516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96.5561635017702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76.923076923076934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96.618357487922708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83.6120401337792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99.99941176816607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99.132589838909553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93.856655290102381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72.463768115942031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98.863074641621353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91.659028414298803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71.428571428571431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96.540627514078835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97.11535037599826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92.478421701602969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97.323600973236012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76.923076923076934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92.12386975527294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91.199270405836756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99.73753280839895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94.741828517290386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89.285714285714292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94.428706326723315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99.009900990099013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95.969289827255281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74.250993107032798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95.04041118283494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97.465886939571149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53.908355795148246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34.602076124567475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92.421441774491683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92.764378478664185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91.106290672451195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58.608058608058613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65.789473684210535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98.784194528875375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65.2741514360313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77.922077922077932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99.290780141843967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99.354197714853456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52.273915316257188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71.32667617689016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80.42763157894737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79.239302694136299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52.631578947368418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71.942446043165461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49.504950495049506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96.730508802476294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97.729165119288211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97.087378640776706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78.651685393258433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99.009900990099013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82.11528986697322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88.188976377952756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66.666666666666657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46.59832246039142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97.99118079372856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99.009900990099013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88.235294117647058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96.15384615384616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86.705202312138724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88.613203367301736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78.20646506777893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70.09345794392523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84.1750841750841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72.289156626506028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62.523329600597236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87.535014005602235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99.397590361445793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64.432989690721655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78.27788649706457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82.508250825082513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88.731144631765744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78.431372549019613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63.21112515802781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94.994775287359204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93.580385551188471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80.385852090032145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91.992882562277572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97.633136094674555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94.786729857819907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94.0733772342426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99.337748344370851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94.876660341555976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92.971364819635554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96.376252891287578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98.522167487684726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95.785440613026822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55.555555555555557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94.043887147335425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99.44751381215469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98.814229249011859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84.464555052790345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90.909090909090907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97.402597402597408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90.871090271341075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98.66798223976319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99.255583126550874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59.021922428330519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87.98944126704795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98.463962189838512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94.33962264150943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98.039215686274503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85.53100498930862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98.861593768723793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75.757575757575751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78.125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84.06304728546409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79.239302694136299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64.020486555697815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96.94619486185168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65.217391304347828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55.418719211822662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77.851304009342158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83.56545961002785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81.300813008130078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95.238095238095227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97.812555575315656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95.54140127388535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99.601593625498012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97.777777777777771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87.40549281089821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98.130841121495322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98.039215686274503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95.419847328244273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98.199672667757781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94.097519247219836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88.16616147456142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99.54751131221719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99.964012955336074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69.444444444444443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96.618357487922708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92.21902017291066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97.65625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67.164179104477611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94.79571523367143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99.50248756218906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76.5957446808510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95.465393794749403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91.911764705882348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90.090090090090087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99.522292993630572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87.450808919982521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81.9224467504096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97.276264591439684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94.232331437855393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98.687456824237643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76.923076923076934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99.986668444207439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87.804878048780495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34.843205574912893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92.165898617511516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86.580086580086572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83.950617283950606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91.38540270500792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78.988941548183249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99.50248756218906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78.431372549019613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99.940035978412951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57.142857142857139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78.585461689587419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90.388671286532087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79.404466501240705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84.388185654008439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92.827004219409275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97.465886939571149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90.826521344232518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49.504950495049506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76.923076923076934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95.831336847149018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99.950024987506254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58.59375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88.62629246676515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54.347826086956516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76.765609007164798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94.82758620689655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65.22462562396006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61.614294516327782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73.529411764705884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69.252077562326875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99.206349206349216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93.63295880149812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80.12820512820513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84.0909090909090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99.009900990099013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88.495575221238937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95.065640561339976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91.130012150668279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99.901097913066067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83.333333333333343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95.29860228716646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97.402597402597408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98.207709305180458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e v="#DIV/0!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5000000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0000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195.9885386819484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50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283.76844494892168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2354.7880690737834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274.29467084639498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e v="#DIV/0!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23.97408207343415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1527.7777777777778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250000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1818.181818181818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e v="#DIV/0!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4666.6666666666661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e v="#DIV/0!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609.0133982947624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0000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2079.002079002079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1666.6666666666667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99.6189574876098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96.15384615384616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96.15384615384616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39.893617021276597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99.50248756218906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57.339449541284402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86.01410631343540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94.500094500094505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90.293453724604973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99.33774834437085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98.007187193727546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90.090090090090087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98.595020951441953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96.15384615384616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91.428571428571431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86.834733893557427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96.92708821334298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96.618357487922708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72.358900144717794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91.286307053941911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99.150141643059484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98.48982271831910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88.008800880088017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71.428571428571431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77.669902912621353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97.177794873871321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97.5609756097560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90.826521344232518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88.67868755542419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89.365504915102761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71.839080459770116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90.206185567010309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71.907957813998081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94.607379375591293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98.591549295774655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99.755598782981693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91.603053435114504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84.507042253521121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83.333333333333343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78.149421694279468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79.365079365079367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77.441860465116278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93.085106382978722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99.875156054931338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64.516129032258064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92.592592592592595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90.481360839667019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99.206349206349216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82.508250825082513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99.667774086378742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91.603053435114504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81.018518518518519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73.347839906114771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96.64957264957264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82.417582417582409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53.763440860215049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3.333333333333329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92.3787528868360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70.84468664850136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87.719298245614027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65.04770164787511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98.522167487684726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97.703957010258918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97.493036211699163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64.205457463884429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99.255583126550874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41.771094402673349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47.619047619047613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95.679907219483908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99.206349206349216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89.928057553956833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97.99651567944251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97.515619507659508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78.740157480314963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29.524140326502256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99.255583126550874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1074.1138560687434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1381.2154696132598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0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887.09677419354841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648.85496183206101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e v="#DIV/0!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351.2880562060889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750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5000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466.66666666666669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555.55555555555554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496.89440993788816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558.659217877094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e v="#DIV/0!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5000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e v="#DIV/0!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e v="#DIV/0!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0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4207.9207920792078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0000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96.599690880989186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95.238095238095227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99.552015928322547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75.41478129713424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88.495575221238937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96.767950454809366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83.333333333333343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77.138849929873771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98.901098901098905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92.153765139547133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97.719869706840385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90.707678631765361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98.994806732438818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94.126506024096386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88.139007806597832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97.418317176505425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85.65310492505354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92.89126380886693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68.493150684931507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90.744101633393825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92.421441774491683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99.750623441396513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93.709734098629497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69.832402234636874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95.200317334391116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96.172340834775909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83.333333333333343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91.1854103343465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98.280098280098287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77.569489334195225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86.956521739130437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66.33499170812604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90.117152297987374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99.715099715099726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5000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060.34482758620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e v="#DIV/0!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e v="#DIV/0!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35714.28571428571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167.62452107279694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0000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6000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225000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111.52416356877323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6829.2682926829275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2487.5621890547263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2497.1623155505108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1173.7089201877934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e v="#DIV/0!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508.9058524173028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e v="#DIV/0!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500000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15000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29.6703296703296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98.76543209876543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82.14676889375684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0.303030303030305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91.282519397535367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99.057071023919931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71.360608943862985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99.999000009999904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83.86588168201412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93.240093240093231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43.859649122807014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93.984962406015043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69.767441860465112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95.654550423613003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90.892564988183963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94.33962264150943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92.592592592592595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94.858660595712379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83.91608391608392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65.502183406113531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99.800399201596804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44.444444444444443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94.320046782743205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95.54140127388535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85.714285714285708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91.715071843472941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62.5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88.888888888888886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97.943192948090115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99.18273426961835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98.76543209876543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1.538461538461538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1146.788990825688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455.7885141294439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469.48356807511738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241.0231185440236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4750.593824228029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703.7037037037039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618.73895109015905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610.61531235321752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1419.7823000473261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2631.578947368420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293.42723004694835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5000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384615.3846153846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615.21252796420583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4000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50000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1923.0769230769231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5000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25000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566.03773584905662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2000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75000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e v="#DIV/0!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8333.333333333332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371.230769230769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8181.81818181818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796.81274900398409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5000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2900.6637168141597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666.66666666666674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750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e v="#DIV/0!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e v="#DIV/0!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e v="#DIV/0!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e v="#DIV/0!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189.4123360854783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2014.5044319097501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18000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e v="#DIV/0!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765.30612244897952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2000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e v="#DIV/0!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e v="#DIV/0!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e v="#DIV/0!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e v="#DIV/0!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e v="#DIV/0!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5714.2857142857147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369.00369003690037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6779.661016949153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594.29477020602212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07.69230769230774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e v="#DIV/0!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464.03712296983758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2884.6153846153848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2000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941.17647058823536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568.18181818181813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07.12530712530713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8000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1851.85185185185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2000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204.778156996587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e v="#DIV/0!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333333.33333333337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867.05202312138726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148.51485148514851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653.59477124183002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1153.8461538461538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44444.444444444445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243.2432432432433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267.29034413631808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150000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0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275.027502750275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000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e v="#DIV/0!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3500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5000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5555.5555555555557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1851.85185185185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e v="#DIV/0!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1229.5081967213114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830.92485549132937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655.02183406113534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0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3333.333333333328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0000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768.04915514592938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4415.0110375275935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e v="#DIV/0!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e v="#DIV/0!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120000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635.20871143375678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909.09090909090912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228.1368821292775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e v="#DIV/0!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116.09657947686117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819.89924433249359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0000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45454.545454545456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1000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e v="#DIV/0!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280.5836139169472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e v="#DIV/0!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4000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076.9230769230771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2970.2970297029706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e v="#DIV/0!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634.11540900443879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6000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2000000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10400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e v="#DIV/0!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e v="#DIV/0!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411.76470588235293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e v="#DIV/0!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40000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12.01248049921998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410.95890410958907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6666.666666666667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23809.523809523809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111.1111111111109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e v="#DIV/0!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1587.3015873015875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701.75438596491222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6666.666666666664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414.63414634146341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948.76660341555987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1338.8625592417063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136363.63636363638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0294.11764705882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473.93364928909955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128.0409731113956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12.5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e v="#DIV/0!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209.67741935483869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6896.551724137932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934.57943925233644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5454.545454545455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555.55555555555554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2448.9795918367345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50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287.33556873871549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1578.9473684210525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12.01248049921998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24.5901639344263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264.90066225165566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4687.5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e v="#DIV/0!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2391.30434782608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50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1848.4288354898335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1666666.6666666667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4000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285.71428571428572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603.621730382293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e v="#DIV/0!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174.82517482517483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605.53633217993081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8000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264.90066225165566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5434.78260869565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995.02487562189049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5000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7500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150000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4000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1666.6666666666667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2573.3333333333335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413.3180252583237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1315.7894736842104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e v="#DIV/0!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7692.3076923076924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e v="#DIV/0!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70000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714.28571428571433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9523.8095238095248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1153.8461538461538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2068.965517241379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600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2000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143.75848574395016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e v="#DIV/0!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8000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2000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e v="#DIV/0!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1395.348837209302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356.50623885918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e v="#DIV/0!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625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e v="#DIV/0!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1464.40677966101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389.12469737007058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6750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271.37042062415196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212.53985122210412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875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830.56478405315613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166.66666666666669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20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23809.523809523809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47619.047619047618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e v="#DIV/0!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266.66666666666663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50000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1217.391304347826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4545.454545454545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566.47784071976014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12500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15000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e v="#DIV/0!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266.42984014209594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454.54545454545456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e v="#DIV/0!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567.53688989784337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188.67924528301887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451.6129032258065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947.3684210526317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4000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508.771929824561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e v="#DIV/0!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4081.6326530612246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7037.0370370370365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519.48051948051943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4814.814814814816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6000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164.20361247947454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9999.9999999999982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290.69767441860461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606.060606060606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e v="#DIV/0!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2500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9459.45945945946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374.1496598639456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347.22222222222223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e v="#DIV/0!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1123.5955056179776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e v="#DIV/0!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6000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e v="#DIV/0!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635.42857142857144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5000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461.1330698287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000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3500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2127.6595744680849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e v="#DIV/0!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925.9259259259259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2083.333333333333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125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784.31372549019602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55000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4166.6666666666661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273.97260273972603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750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875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e v="#DIV/0!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e v="#DIV/0!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9000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e v="#DIV/0!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e v="#DIV/0!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364.963503649635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0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468.01872074882994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1434.782608695652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141.64305949008497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4878.0487804878048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5084.7457627118647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e v="#DIV/0!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348.83720930232556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191.489361702128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25000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5000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6E98C-483A-4D62-8E6D-AE0B2F06245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BB161C-D567-4C62-9597-13C7686314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dataField="1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83">
        <item x="2077"/>
        <item x="1745"/>
        <item x="974"/>
        <item x="804"/>
        <item x="1546"/>
        <item x="2747"/>
        <item x="1977"/>
        <item x="73"/>
        <item x="1747"/>
        <item x="1760"/>
        <item x="1691"/>
        <item x="1769"/>
        <item x="1484"/>
        <item x="1606"/>
        <item x="2065"/>
        <item x="501"/>
        <item x="1499"/>
        <item x="1988"/>
        <item x="1744"/>
        <item x="1772"/>
        <item x="1274"/>
        <item x="1733"/>
        <item x="1150"/>
        <item x="1730"/>
        <item x="1736"/>
        <item x="1511"/>
        <item x="1502"/>
        <item x="1698"/>
        <item x="1519"/>
        <item x="1693"/>
        <item x="2078"/>
        <item x="1751"/>
        <item x="1989"/>
        <item x="1702"/>
        <item x="1727"/>
        <item x="1548"/>
        <item x="1343"/>
        <item x="1982"/>
        <item x="1543"/>
        <item x="1577"/>
        <item x="1743"/>
        <item x="1489"/>
        <item x="1485"/>
        <item x="944"/>
        <item x="1762"/>
        <item x="1770"/>
        <item x="1707"/>
        <item x="1495"/>
        <item x="1513"/>
        <item x="1148"/>
        <item x="1967"/>
        <item x="1991"/>
        <item x="1758"/>
        <item x="1556"/>
        <item x="1510"/>
        <item x="1173"/>
        <item x="1607"/>
        <item x="1705"/>
        <item x="1700"/>
        <item x="1738"/>
        <item x="1820"/>
        <item x="1688"/>
        <item x="1829"/>
        <item x="1611"/>
        <item x="1575"/>
        <item x="1695"/>
        <item x="1107"/>
        <item x="1734"/>
        <item x="1545"/>
        <item x="2071"/>
        <item x="1689"/>
        <item x="1551"/>
        <item x="1193"/>
        <item x="1582"/>
        <item x="1755"/>
        <item x="2228"/>
        <item x="1137"/>
        <item x="1699"/>
        <item x="1806"/>
        <item x="1880"/>
        <item x="1087"/>
        <item x="1570"/>
        <item x="1195"/>
        <item x="1694"/>
        <item x="1775"/>
        <item x="1973"/>
        <item x="1780"/>
        <item x="1518"/>
        <item x="1496"/>
        <item x="72"/>
        <item x="1566"/>
        <item x="254"/>
        <item x="2082"/>
        <item x="1706"/>
        <item x="1533"/>
        <item x="1768"/>
        <item x="1053"/>
        <item x="1746"/>
        <item x="1515"/>
        <item x="1508"/>
        <item x="1561"/>
        <item x="1521"/>
        <item x="1997"/>
        <item x="1584"/>
        <item x="1739"/>
        <item x="812"/>
        <item x="2051"/>
        <item x="1796"/>
        <item x="1486"/>
        <item x="1517"/>
        <item x="821"/>
        <item x="2685"/>
        <item x="2339"/>
        <item x="1735"/>
        <item x="2733"/>
        <item x="1761"/>
        <item x="1968"/>
        <item x="924"/>
        <item x="1767"/>
        <item x="1542"/>
        <item x="2234"/>
        <item x="1602"/>
        <item x="587"/>
        <item x="2477"/>
        <item x="1535"/>
        <item x="42"/>
        <item x="1405"/>
        <item x="187"/>
        <item x="1541"/>
        <item x="1564"/>
        <item x="1975"/>
        <item x="438"/>
        <item x="2254"/>
        <item x="1569"/>
        <item x="503"/>
        <item x="2673"/>
        <item x="1766"/>
        <item x="2068"/>
        <item x="978"/>
        <item x="1832"/>
        <item x="1497"/>
        <item x="246"/>
        <item x="1717"/>
        <item x="922"/>
        <item x="2525"/>
        <item x="1610"/>
        <item x="2607"/>
        <item x="1756"/>
        <item x="2435"/>
        <item x="1509"/>
        <item x="1690"/>
        <item x="258"/>
        <item x="1771"/>
        <item x="1189"/>
        <item x="1553"/>
        <item x="1603"/>
        <item x="951"/>
        <item x="504"/>
        <item x="1166"/>
        <item x="1753"/>
        <item x="1238"/>
        <item x="1778"/>
        <item x="1742"/>
        <item x="925"/>
        <item x="513"/>
        <item x="668"/>
        <item x="1907"/>
        <item x="1254"/>
        <item x="2059"/>
        <item x="1512"/>
        <item x="1402"/>
        <item x="1506"/>
        <item x="927"/>
        <item x="1336"/>
        <item x="1505"/>
        <item x="1514"/>
        <item x="321"/>
        <item x="1821"/>
        <item x="939"/>
        <item x="1630"/>
        <item x="926"/>
        <item x="2066"/>
        <item x="1083"/>
        <item x="2641"/>
        <item x="1197"/>
        <item x="1682"/>
        <item x="1572"/>
        <item x="1538"/>
        <item x="96"/>
        <item x="2253"/>
        <item x="2080"/>
        <item x="1726"/>
        <item x="1003"/>
        <item x="1468"/>
        <item x="203"/>
        <item x="2679"/>
        <item x="606"/>
        <item x="814"/>
        <item x="1544"/>
        <item x="1536"/>
        <item x="656"/>
        <item x="2052"/>
        <item x="244"/>
        <item x="226"/>
        <item x="2738"/>
        <item x="1562"/>
        <item x="1494"/>
        <item x="1638"/>
        <item x="2743"/>
        <item x="1974"/>
        <item x="2496"/>
        <item x="1757"/>
        <item x="2485"/>
        <item x="1773"/>
        <item x="97"/>
        <item x="1093"/>
        <item x="1598"/>
        <item x="678"/>
        <item x="1534"/>
        <item x="1168"/>
        <item x="2545"/>
        <item x="326"/>
        <item x="515"/>
        <item x="2264"/>
        <item x="979"/>
        <item x="1492"/>
        <item x="1090"/>
        <item x="1826"/>
        <item x="1000"/>
        <item x="1567"/>
        <item x="2506"/>
        <item x="2454"/>
        <item x="2680"/>
        <item x="1516"/>
        <item x="1185"/>
        <item x="1507"/>
        <item x="322"/>
        <item x="811"/>
        <item x="1179"/>
        <item x="1407"/>
        <item x="1058"/>
        <item x="624"/>
        <item x="1085"/>
        <item x="1918"/>
        <item x="1877"/>
        <item x="976"/>
        <item x="1589"/>
        <item x="2539"/>
        <item x="2072"/>
        <item x="1286"/>
        <item x="1334"/>
        <item x="1557"/>
        <item x="1491"/>
        <item x="1404"/>
        <item x="971"/>
        <item x="1716"/>
        <item x="931"/>
        <item x="1597"/>
        <item x="975"/>
        <item x="1493"/>
        <item x="76"/>
        <item x="1592"/>
        <item x="1714"/>
        <item x="1470"/>
        <item x="1941"/>
        <item x="669"/>
        <item x="1503"/>
        <item x="1552"/>
        <item x="2533"/>
        <item x="1596"/>
        <item x="199"/>
        <item x="2270"/>
        <item x="2537"/>
        <item x="1081"/>
        <item x="1147"/>
        <item x="2341"/>
        <item x="1984"/>
        <item x="1999"/>
        <item x="1479"/>
        <item x="2139"/>
        <item x="2672"/>
        <item x="2524"/>
        <item x="1782"/>
        <item x="1781"/>
        <item x="1696"/>
        <item x="193"/>
        <item x="2498"/>
        <item x="37"/>
        <item x="1065"/>
        <item x="1887"/>
        <item x="1573"/>
        <item x="328"/>
        <item x="1888"/>
        <item x="1678"/>
        <item x="621"/>
        <item x="2581"/>
        <item x="1894"/>
        <item x="1765"/>
        <item x="2238"/>
        <item x="1198"/>
        <item x="651"/>
        <item x="595"/>
        <item x="239"/>
        <item x="1565"/>
        <item x="213"/>
        <item x="2224"/>
        <item x="228"/>
        <item x="1192"/>
        <item x="1809"/>
        <item x="2447"/>
        <item x="1290"/>
        <item x="2212"/>
        <item x="2642"/>
        <item x="1267"/>
        <item x="1186"/>
        <item x="297"/>
        <item x="60"/>
        <item x="1069"/>
        <item x="1789"/>
        <item x="1433"/>
        <item x="1475"/>
        <item x="947"/>
        <item x="2230"/>
        <item x="1978"/>
        <item x="2359"/>
        <item x="2214"/>
        <item x="1900"/>
        <item x="1082"/>
        <item x="1731"/>
        <item x="1481"/>
        <item x="2025"/>
        <item x="2617"/>
        <item x="1798"/>
        <item x="2528"/>
        <item x="2436"/>
        <item x="2073"/>
        <item x="286"/>
        <item x="2138"/>
        <item x="1258"/>
        <item x="1980"/>
        <item x="2572"/>
        <item x="1750"/>
        <item x="1590"/>
        <item x="2257"/>
        <item x="1879"/>
        <item x="1498"/>
        <item x="1106"/>
        <item x="1587"/>
        <item x="1399"/>
        <item x="35"/>
        <item x="985"/>
        <item x="2272"/>
        <item x="1163"/>
        <item x="2000"/>
        <item x="1440"/>
        <item x="1341"/>
        <item x="12"/>
        <item x="2002"/>
        <item x="1136"/>
        <item x="2348"/>
        <item x="1724"/>
        <item x="2209"/>
        <item x="2622"/>
        <item x="993"/>
        <item x="1178"/>
        <item x="1555"/>
        <item x="1685"/>
        <item x="2393"/>
        <item x="1280"/>
        <item x="918"/>
        <item x="2349"/>
        <item x="583"/>
        <item x="642"/>
        <item x="13"/>
        <item x="2551"/>
        <item x="2450"/>
        <item x="2024"/>
        <item x="948"/>
        <item x="590"/>
        <item x="2555"/>
        <item x="2240"/>
        <item x="1994"/>
        <item x="1729"/>
        <item x="220"/>
        <item x="1176"/>
        <item x="1810"/>
        <item x="2243"/>
        <item x="1500"/>
        <item x="1927"/>
        <item x="1939"/>
        <item x="1718"/>
        <item x="2579"/>
        <item x="221"/>
        <item x="215"/>
        <item x="1255"/>
        <item x="2678"/>
        <item x="647"/>
        <item x="1948"/>
        <item x="579"/>
        <item x="1251"/>
        <item x="937"/>
        <item x="26"/>
        <item x="673"/>
        <item x="1342"/>
        <item x="992"/>
        <item x="996"/>
        <item x="58"/>
        <item x="1885"/>
        <item x="99"/>
        <item x="2423"/>
        <item x="1763"/>
        <item x="1421"/>
        <item x="2054"/>
        <item x="1779"/>
        <item x="2676"/>
        <item x="1588"/>
        <item x="2474"/>
        <item x="71"/>
        <item x="2621"/>
        <item x="1737"/>
        <item x="2530"/>
        <item x="1687"/>
        <item x="2742"/>
        <item x="211"/>
        <item x="1605"/>
        <item x="635"/>
        <item x="1710"/>
        <item x="641"/>
        <item x="969"/>
        <item x="1712"/>
        <item x="2718"/>
        <item x="219"/>
        <item x="1174"/>
        <item x="2111"/>
        <item x="1487"/>
        <item x="1793"/>
        <item x="2271"/>
        <item x="2594"/>
        <item x="1580"/>
        <item x="57"/>
        <item x="620"/>
        <item x="1330"/>
        <item x="1595"/>
        <item x="593"/>
        <item x="2081"/>
        <item x="1640"/>
        <item x="1135"/>
        <item x="217"/>
        <item x="1055"/>
        <item x="210"/>
        <item x="1704"/>
        <item x="514"/>
        <item x="1676"/>
        <item x="2220"/>
        <item x="2260"/>
        <item x="1759"/>
        <item x="2461"/>
        <item x="1628"/>
        <item x="1792"/>
        <item x="2711"/>
        <item x="1986"/>
        <item x="1244"/>
        <item x="945"/>
        <item x="207"/>
        <item x="663"/>
        <item x="827"/>
        <item x="19"/>
        <item x="1194"/>
        <item x="1236"/>
        <item x="1441"/>
        <item x="2069"/>
        <item x="1448"/>
        <item x="2623"/>
        <item x="626"/>
        <item x="1824"/>
        <item x="499"/>
        <item x="2438"/>
        <item x="679"/>
        <item x="2592"/>
        <item x="573"/>
        <item x="1985"/>
        <item x="1591"/>
        <item x="2255"/>
        <item x="2713"/>
        <item x="1269"/>
        <item x="1401"/>
        <item x="622"/>
        <item x="2549"/>
        <item x="1"/>
        <item x="2497"/>
        <item x="36"/>
        <item x="41"/>
        <item x="339"/>
        <item x="2128"/>
        <item x="1265"/>
        <item x="319"/>
        <item x="512"/>
        <item x="1976"/>
        <item x="1011"/>
        <item x="2675"/>
        <item x="1777"/>
        <item x="100"/>
        <item x="102"/>
        <item x="2534"/>
        <item x="2735"/>
        <item x="2067"/>
        <item x="2515"/>
        <item x="508"/>
        <item x="1282"/>
        <item x="2658"/>
        <item x="197"/>
        <item x="2660"/>
        <item x="2538"/>
        <item x="1183"/>
        <item x="1144"/>
        <item x="1675"/>
        <item x="2466"/>
        <item x="2488"/>
        <item x="1483"/>
        <item x="2550"/>
        <item x="2650"/>
        <item x="2470"/>
        <item x="2513"/>
        <item x="1412"/>
        <item x="973"/>
        <item x="2504"/>
        <item x="243"/>
        <item x="1287"/>
        <item x="1740"/>
        <item x="1151"/>
        <item x="646"/>
        <item x="1996"/>
        <item x="0"/>
        <item x="346"/>
        <item x="1625"/>
        <item x="1094"/>
        <item x="1443"/>
        <item x="267"/>
        <item x="2669"/>
        <item x="1571"/>
        <item x="2442"/>
        <item x="1061"/>
        <item x="1627"/>
        <item x="1200"/>
        <item x="1897"/>
        <item x="1436"/>
        <item x="920"/>
        <item x="1393"/>
        <item x="1191"/>
        <item x="1095"/>
        <item x="2522"/>
        <item x="1641"/>
        <item x="1752"/>
        <item x="652"/>
        <item x="188"/>
        <item x="649"/>
        <item x="1910"/>
        <item x="1797"/>
        <item x="1062"/>
        <item x="1884"/>
        <item x="1558"/>
        <item x="2343"/>
        <item x="1424"/>
        <item x="1902"/>
        <item x="25"/>
        <item x="2117"/>
        <item x="619"/>
        <item x="235"/>
        <item x="2434"/>
        <item x="2116"/>
        <item x="1703"/>
        <item x="1709"/>
        <item x="2269"/>
        <item x="2698"/>
        <item x="1196"/>
        <item x="1624"/>
        <item x="1272"/>
        <item x="1673"/>
        <item x="581"/>
        <item x="575"/>
        <item x="2577"/>
        <item x="200"/>
        <item x="505"/>
        <item x="1423"/>
        <item x="943"/>
        <item x="1568"/>
        <item x="208"/>
        <item x="2256"/>
        <item x="88"/>
        <item x="2056"/>
        <item x="2422"/>
        <item x="1609"/>
        <item x="2394"/>
        <item x="1987"/>
        <item x="2337"/>
        <item x="659"/>
        <item x="39"/>
        <item x="2186"/>
        <item x="98"/>
        <item x="314"/>
        <item x="2596"/>
        <item x="34"/>
        <item x="674"/>
        <item x="433"/>
        <item x="1583"/>
        <item x="245"/>
        <item x="2619"/>
        <item x="1016"/>
        <item x="1063"/>
        <item x="824"/>
        <item x="2129"/>
        <item x="1332"/>
        <item x="2700"/>
        <item x="1629"/>
        <item x="2216"/>
        <item x="2665"/>
        <item x="941"/>
        <item x="2184"/>
        <item x="51"/>
        <item x="2218"/>
        <item x="2717"/>
        <item x="2654"/>
        <item x="1913"/>
        <item x="2582"/>
        <item x="1601"/>
        <item x="2531"/>
        <item x="347"/>
        <item x="828"/>
        <item x="1285"/>
        <item x="2414"/>
        <item x="1741"/>
        <item x="47"/>
        <item x="602"/>
        <item x="2664"/>
        <item x="2119"/>
        <item x="2548"/>
        <item x="2411"/>
        <item x="2330"/>
        <item x="92"/>
        <item x="1993"/>
        <item x="2126"/>
        <item x="1915"/>
        <item x="1901"/>
        <item x="291"/>
        <item x="2402"/>
        <item x="643"/>
        <item x="2612"/>
        <item x="66"/>
        <item x="64"/>
        <item x="2345"/>
        <item x="2542"/>
        <item x="74"/>
        <item x="1680"/>
        <item x="1504"/>
        <item x="1599"/>
        <item x="1281"/>
        <item x="349"/>
        <item x="507"/>
        <item x="2263"/>
        <item x="2610"/>
        <item x="1074"/>
        <item x="2479"/>
        <item x="2379"/>
        <item x="2536"/>
        <item x="1560"/>
        <item x="327"/>
        <item x="1105"/>
        <item x="1933"/>
        <item x="1482"/>
        <item x="1683"/>
        <item x="582"/>
        <item x="9"/>
        <item x="1070"/>
        <item x="1732"/>
        <item x="1876"/>
        <item x="2614"/>
        <item x="2459"/>
        <item x="2377"/>
        <item x="516"/>
        <item x="929"/>
        <item x="2457"/>
        <item x="192"/>
        <item x="585"/>
        <item x="79"/>
        <item x="983"/>
        <item x="312"/>
        <item x="1066"/>
        <item x="1263"/>
        <item x="1410"/>
        <item x="273"/>
        <item x="335"/>
        <item x="1554"/>
        <item x="1142"/>
        <item x="1239"/>
        <item x="1549"/>
        <item x="1005"/>
        <item x="280"/>
        <item x="1054"/>
        <item x="1184"/>
        <item x="2387"/>
        <item x="1259"/>
        <item x="2558"/>
        <item x="2535"/>
        <item x="2351"/>
        <item x="302"/>
        <item x="1091"/>
        <item x="1411"/>
        <item x="1014"/>
        <item x="1446"/>
        <item x="67"/>
        <item x="1537"/>
        <item x="2241"/>
        <item x="1170"/>
        <item x="1476"/>
        <item x="999"/>
        <item x="2507"/>
        <item x="1615"/>
        <item x="1574"/>
        <item x="1333"/>
        <item x="2668"/>
        <item x="29"/>
        <item x="285"/>
        <item x="637"/>
        <item x="435"/>
        <item x="2023"/>
        <item x="263"/>
        <item x="2584"/>
        <item x="4"/>
        <item x="2079"/>
        <item x="1721"/>
        <item x="1949"/>
        <item x="1064"/>
        <item x="1278"/>
        <item x="588"/>
        <item x="2449"/>
        <item x="968"/>
        <item x="1100"/>
        <item x="574"/>
        <item x="1233"/>
        <item x="2601"/>
        <item x="310"/>
        <item x="671"/>
        <item x="1009"/>
        <item x="662"/>
        <item x="2543"/>
        <item x="2732"/>
        <item x="2222"/>
        <item x="2428"/>
        <item x="1677"/>
        <item x="1911"/>
        <item x="1785"/>
        <item x="2671"/>
        <item x="2249"/>
        <item x="1247"/>
        <item x="1578"/>
        <item x="1812"/>
        <item x="1413"/>
        <item x="1473"/>
        <item x="428"/>
        <item x="222"/>
        <item x="1623"/>
        <item x="1145"/>
        <item x="11"/>
        <item x="2237"/>
        <item x="584"/>
        <item x="1621"/>
        <item x="665"/>
        <item x="1619"/>
        <item x="670"/>
        <item x="1563"/>
        <item x="1187"/>
        <item x="966"/>
        <item x="1559"/>
        <item x="353"/>
        <item x="1581"/>
        <item x="2061"/>
        <item x="232"/>
        <item x="43"/>
        <item x="2060"/>
        <item x="1786"/>
        <item x="1268"/>
        <item x="672"/>
        <item x="1943"/>
        <item x="2239"/>
        <item x="2361"/>
        <item x="2378"/>
        <item x="1697"/>
        <item x="2106"/>
        <item x="2583"/>
        <item x="1774"/>
        <item x="1279"/>
        <item x="2472"/>
        <item x="2376"/>
        <item x="1905"/>
        <item x="2737"/>
        <item x="650"/>
        <item x="500"/>
        <item x="986"/>
        <item x="2608"/>
        <item x="984"/>
        <item x="2578"/>
        <item x="249"/>
        <item x="2625"/>
        <item x="2233"/>
        <item x="2395"/>
        <item x="241"/>
        <item x="236"/>
        <item x="2486"/>
        <item x="1072"/>
        <item x="815"/>
        <item x="62"/>
        <item x="23"/>
        <item x="1328"/>
        <item x="1952"/>
        <item x="1289"/>
        <item x="2569"/>
        <item x="1237"/>
        <item x="437"/>
        <item x="2075"/>
        <item x="676"/>
        <item x="205"/>
        <item x="2064"/>
        <item x="204"/>
        <item x="1403"/>
        <item x="1250"/>
        <item x="977"/>
        <item x="1501"/>
        <item x="1201"/>
        <item x="2105"/>
        <item x="2487"/>
        <item x="605"/>
        <item x="2336"/>
        <item x="1291"/>
        <item x="2358"/>
        <item x="819"/>
        <item x="660"/>
        <item x="22"/>
        <item x="2242"/>
        <item x="1540"/>
        <item x="1152"/>
        <item x="967"/>
        <item x="1418"/>
        <item x="195"/>
        <item x="2132"/>
        <item x="2575"/>
        <item x="2495"/>
        <item x="2426"/>
        <item x="276"/>
        <item x="2462"/>
        <item x="2709"/>
        <item x="988"/>
        <item x="2115"/>
        <item x="664"/>
        <item x="292"/>
        <item x="1478"/>
        <item x="2058"/>
        <item x="1437"/>
        <item x="2364"/>
        <item x="2643"/>
        <item x="295"/>
        <item x="63"/>
        <item x="48"/>
        <item x="2441"/>
        <item x="2350"/>
        <item x="1084"/>
        <item x="318"/>
        <item x="2453"/>
        <item x="2251"/>
        <item x="1339"/>
        <item x="1480"/>
        <item x="2444"/>
        <item x="1394"/>
        <item x="1068"/>
        <item x="1672"/>
        <item x="1539"/>
        <item x="432"/>
        <item x="1467"/>
        <item x="1764"/>
        <item x="1618"/>
        <item x="1608"/>
        <item x="2113"/>
        <item x="1883"/>
        <item x="70"/>
        <item x="1288"/>
        <item x="2401"/>
        <item x="2648"/>
        <item x="645"/>
        <item x="1139"/>
        <item x="83"/>
        <item x="1620"/>
        <item x="935"/>
        <item x="1594"/>
        <item x="1520"/>
        <item x="813"/>
        <item x="633"/>
        <item x="2357"/>
        <item x="290"/>
        <item x="990"/>
        <item x="2136"/>
        <item x="1340"/>
        <item x="89"/>
        <item x="1995"/>
        <item x="1612"/>
        <item x="1981"/>
        <item x="1444"/>
        <item x="2587"/>
        <item x="586"/>
        <item x="316"/>
        <item x="1715"/>
        <item x="2600"/>
        <item x="2427"/>
        <item x="224"/>
        <item x="1075"/>
        <item x="2552"/>
        <item x="311"/>
        <item x="623"/>
        <item x="2360"/>
        <item x="1242"/>
        <item x="1329"/>
        <item x="430"/>
        <item x="2208"/>
        <item x="2606"/>
        <item x="1103"/>
        <item x="1701"/>
        <item x="256"/>
        <item x="185"/>
        <item x="1904"/>
        <item x="981"/>
        <item x="103"/>
        <item x="2573"/>
        <item x="1098"/>
        <item x="2207"/>
        <item x="2653"/>
        <item x="1586"/>
        <item x="2215"/>
        <item x="59"/>
        <item x="183"/>
        <item x="2482"/>
        <item x="2707"/>
        <item x="2590"/>
        <item x="2544"/>
        <item x="1614"/>
        <item x="2125"/>
        <item x="1626"/>
        <item x="2244"/>
        <item x="105"/>
        <item x="1935"/>
        <item x="272"/>
        <item x="1547"/>
        <item x="1246"/>
        <item x="1929"/>
        <item x="1284"/>
        <item x="69"/>
        <item x="266"/>
        <item x="2340"/>
        <item x="190"/>
        <item x="1903"/>
        <item x="2547"/>
        <item x="2618"/>
        <item x="2236"/>
        <item x="1273"/>
        <item x="1916"/>
        <item x="2656"/>
        <item x="2554"/>
        <item x="1754"/>
        <item x="259"/>
        <item x="182"/>
        <item x="2261"/>
        <item x="2460"/>
        <item x="509"/>
        <item x="826"/>
        <item x="2399"/>
        <item x="337"/>
        <item x="2050"/>
        <item x="1146"/>
        <item x="2353"/>
        <item x="2421"/>
        <item x="952"/>
        <item x="323"/>
        <item x="2431"/>
        <item x="2120"/>
        <item x="1990"/>
        <item x="1022"/>
        <item x="2657"/>
        <item x="332"/>
        <item x="1101"/>
        <item x="252"/>
        <item x="1172"/>
        <item x="631"/>
        <item x="317"/>
        <item x="820"/>
        <item x="27"/>
        <item x="1942"/>
        <item x="601"/>
        <item x="1067"/>
        <item x="1086"/>
        <item x="287"/>
        <item x="636"/>
        <item x="2140"/>
        <item x="1713"/>
        <item x="950"/>
        <item x="209"/>
        <item x="247"/>
        <item x="1149"/>
        <item x="1954"/>
        <item x="2406"/>
        <item x="2682"/>
        <item x="1439"/>
        <item x="2346"/>
        <item x="206"/>
        <item x="596"/>
        <item x="301"/>
        <item x="2500"/>
        <item x="2598"/>
        <item x="2719"/>
        <item x="65"/>
        <item x="998"/>
        <item x="2659"/>
        <item x="1326"/>
        <item x="1261"/>
        <item x="997"/>
        <item x="1169"/>
        <item x="2645"/>
        <item x="1613"/>
        <item x="1604"/>
        <item x="592"/>
        <item x="1893"/>
        <item x="1076"/>
        <item x="1934"/>
        <item x="1830"/>
        <item x="2613"/>
        <item x="86"/>
        <item x="2110"/>
        <item x="1337"/>
        <item x="2667"/>
        <item x="2266"/>
        <item x="331"/>
        <item x="1188"/>
        <item x="1092"/>
        <item x="2223"/>
        <item x="218"/>
        <item x="1992"/>
        <item x="1469"/>
        <item x="2704"/>
        <item x="1097"/>
        <item x="1890"/>
        <item x="304"/>
        <item x="309"/>
        <item x="278"/>
        <item x="2616"/>
        <item x="1972"/>
        <item x="2571"/>
        <item x="38"/>
        <item x="2740"/>
        <item x="2267"/>
        <item x="1007"/>
        <item x="816"/>
        <item x="2392"/>
        <item x="2451"/>
        <item x="5"/>
        <item x="2503"/>
        <item x="2527"/>
        <item x="2627"/>
        <item x="1104"/>
        <item x="2258"/>
        <item x="1692"/>
        <item x="2716"/>
        <item x="2519"/>
        <item x="49"/>
        <item x="2203"/>
        <item x="2356"/>
        <item x="1708"/>
        <item x="2651"/>
        <item x="1012"/>
        <item x="2388"/>
        <item x="1260"/>
        <item x="1926"/>
        <item x="2609"/>
        <item x="625"/>
        <item x="576"/>
        <item x="2647"/>
        <item x="1449"/>
        <item x="1799"/>
        <item x="2268"/>
        <item x="2418"/>
        <item x="2217"/>
        <item x="1108"/>
        <item x="227"/>
        <item x="21"/>
        <item x="1294"/>
        <item x="1096"/>
        <item x="1071"/>
        <item x="921"/>
        <item x="2745"/>
        <item x="2206"/>
        <item x="238"/>
        <item x="1408"/>
        <item x="1953"/>
        <item x="2063"/>
        <item x="2354"/>
        <item x="24"/>
        <item x="2597"/>
        <item x="2262"/>
        <item x="648"/>
        <item x="1422"/>
        <item x="2265"/>
        <item x="2559"/>
        <item x="429"/>
        <item x="1814"/>
        <item x="1177"/>
        <item x="989"/>
        <item x="293"/>
        <item x="2325"/>
        <item x="1878"/>
        <item x="1006"/>
        <item x="2518"/>
        <item x="1134"/>
        <item x="2702"/>
        <item x="2235"/>
        <item x="2508"/>
        <item x="822"/>
        <item x="1728"/>
        <item x="2593"/>
        <item x="1141"/>
        <item x="68"/>
        <item x="1477"/>
        <item x="216"/>
        <item x="1002"/>
        <item x="2137"/>
        <item x="2674"/>
        <item x="1231"/>
        <item x="1791"/>
        <item x="1576"/>
        <item x="2123"/>
        <item x="2517"/>
        <item x="1723"/>
        <item x="279"/>
        <item x="333"/>
        <item x="1277"/>
        <item x="46"/>
        <item x="1593"/>
        <item x="262"/>
        <item x="1165"/>
        <item x="1875"/>
        <item x="1138"/>
        <item x="1808"/>
        <item x="2391"/>
        <item x="655"/>
        <item x="2526"/>
        <item x="434"/>
        <item x="919"/>
        <item x="214"/>
        <item x="2133"/>
        <item x="2127"/>
        <item x="1632"/>
        <item x="2615"/>
        <item x="343"/>
        <item x="1813"/>
        <item x="342"/>
        <item x="2710"/>
        <item x="825"/>
        <item x="2490"/>
        <item x="181"/>
        <item x="45"/>
        <item x="2109"/>
        <item x="2563"/>
        <item x="2076"/>
        <item x="632"/>
        <item x="61"/>
        <item x="2476"/>
        <item x="1881"/>
        <item x="2666"/>
        <item x="1971"/>
        <item x="94"/>
        <item x="202"/>
        <item x="1414"/>
        <item x="1950"/>
        <item x="1633"/>
        <item x="1102"/>
        <item x="52"/>
        <item x="1790"/>
        <item x="75"/>
        <item x="1931"/>
        <item x="2193"/>
        <item x="1895"/>
        <item x="1749"/>
        <item x="2362"/>
        <item x="1686"/>
        <item x="1088"/>
        <item x="1079"/>
        <item x="506"/>
        <item x="1631"/>
        <item x="1937"/>
        <item x="644"/>
        <item x="1474"/>
        <item x="2557"/>
        <item x="2204"/>
        <item x="1182"/>
        <item x="336"/>
        <item x="2020"/>
        <item x="2347"/>
        <item x="1802"/>
        <item x="589"/>
        <item x="196"/>
        <item x="198"/>
        <item x="281"/>
        <item x="2712"/>
        <item x="1909"/>
        <item x="2259"/>
        <item x="231"/>
        <item x="2448"/>
        <item x="1805"/>
        <item x="313"/>
        <item x="1803"/>
        <item x="289"/>
        <item x="271"/>
        <item x="15"/>
        <item x="260"/>
        <item x="2489"/>
        <item x="2512"/>
        <item x="1634"/>
        <item x="2135"/>
        <item x="1635"/>
        <item x="6"/>
        <item x="1175"/>
        <item x="80"/>
        <item x="201"/>
        <item x="2566"/>
        <item x="18"/>
        <item x="1825"/>
        <item x="2561"/>
        <item x="2415"/>
        <item x="2589"/>
        <item x="2463"/>
        <item x="90"/>
        <item x="2706"/>
        <item x="1784"/>
        <item x="2456"/>
        <item x="2417"/>
        <item x="995"/>
        <item x="2603"/>
        <item x="1679"/>
        <item x="2130"/>
        <item x="2744"/>
        <item x="1998"/>
        <item x="91"/>
        <item x="1490"/>
        <item x="938"/>
        <item x="324"/>
        <item x="315"/>
        <item x="2338"/>
        <item x="2484"/>
        <item x="1822"/>
        <item x="2400"/>
        <item x="2521"/>
        <item x="2407"/>
        <item x="2247"/>
        <item x="2644"/>
        <item x="1776"/>
        <item x="502"/>
        <item x="1725"/>
        <item x="1833"/>
        <item x="2070"/>
        <item x="2661"/>
        <item x="1719"/>
        <item x="1917"/>
        <item x="191"/>
        <item x="248"/>
        <item x="580"/>
        <item x="599"/>
        <item x="1442"/>
        <item x="1951"/>
        <item x="269"/>
        <item x="2595"/>
        <item x="577"/>
        <item x="2620"/>
        <item x="916"/>
        <item x="2741"/>
        <item x="2562"/>
        <item x="1983"/>
        <item x="2211"/>
        <item x="1077"/>
        <item x="2108"/>
        <item x="630"/>
        <item x="2104"/>
        <item x="2556"/>
        <item x="340"/>
        <item x="1600"/>
        <item x="2523"/>
        <item x="2416"/>
        <item x="85"/>
        <item x="2626"/>
        <item x="93"/>
        <item x="639"/>
        <item x="2344"/>
        <item x="2189"/>
        <item x="350"/>
        <item x="1795"/>
        <item x="1245"/>
        <item x="1396"/>
        <item x="2714"/>
        <item x="1899"/>
        <item x="1080"/>
        <item x="2"/>
        <item x="675"/>
        <item x="2229"/>
        <item x="1331"/>
        <item x="915"/>
        <item x="1271"/>
        <item x="2629"/>
        <item x="2409"/>
        <item x="1636"/>
        <item x="299"/>
        <item x="230"/>
        <item x="1435"/>
        <item x="2131"/>
        <item x="2430"/>
        <item x="253"/>
        <item x="320"/>
        <item x="1262"/>
        <item x="1637"/>
        <item x="212"/>
        <item x="680"/>
        <item x="436"/>
        <item x="1013"/>
        <item x="427"/>
        <item x="225"/>
        <item x="81"/>
        <item x="2021"/>
        <item x="2465"/>
        <item x="106"/>
        <item x="2739"/>
        <item x="2464"/>
        <item x="2445"/>
        <item x="2681"/>
        <item x="2226"/>
        <item x="517"/>
        <item x="1748"/>
        <item x="970"/>
        <item x="638"/>
        <item x="2492"/>
        <item x="2475"/>
        <item x="994"/>
        <item x="2565"/>
        <item x="265"/>
        <item x="1089"/>
        <item x="2469"/>
        <item x="2499"/>
        <item x="667"/>
        <item x="2405"/>
        <item x="2074"/>
        <item x="2112"/>
        <item x="1932"/>
        <item x="980"/>
        <item x="1970"/>
        <item x="1243"/>
        <item x="936"/>
        <item x="44"/>
        <item x="250"/>
        <item x="917"/>
        <item x="308"/>
        <item x="1807"/>
        <item x="251"/>
        <item x="1788"/>
        <item x="1059"/>
        <item x="1811"/>
        <item x="87"/>
        <item x="2715"/>
        <item x="305"/>
        <item x="923"/>
        <item x="294"/>
        <item x="334"/>
        <item x="3"/>
        <item x="627"/>
        <item x="1143"/>
        <item x="338"/>
        <item x="965"/>
        <item x="640"/>
        <item x="949"/>
        <item x="2564"/>
        <item x="603"/>
        <item x="2231"/>
        <item x="186"/>
        <item x="1078"/>
        <item x="2491"/>
        <item x="268"/>
        <item x="2062"/>
        <item x="1167"/>
        <item x="1938"/>
        <item x="2509"/>
        <item x="1257"/>
        <item x="1617"/>
        <item x="2697"/>
        <item x="991"/>
        <item x="1181"/>
        <item x="2670"/>
        <item x="677"/>
        <item x="2022"/>
        <item x="2386"/>
        <item x="1936"/>
        <item x="2443"/>
        <item x="2540"/>
        <item x="1180"/>
        <item x="307"/>
        <item x="2699"/>
        <item x="101"/>
        <item x="56"/>
        <item x="2225"/>
        <item x="1906"/>
        <item x="229"/>
        <item x="2397"/>
        <item x="1912"/>
        <item x="2245"/>
        <item x="2649"/>
        <item x="1896"/>
        <item x="2580"/>
        <item x="1471"/>
        <item x="818"/>
        <item x="341"/>
        <item x="298"/>
        <item x="2420"/>
        <item x="2232"/>
        <item x="2352"/>
        <item x="288"/>
        <item x="1579"/>
        <item x="2480"/>
        <item x="1681"/>
        <item x="2516"/>
        <item x="933"/>
        <item x="2404"/>
        <item x="54"/>
        <item x="2655"/>
        <item x="1335"/>
        <item x="2192"/>
        <item x="823"/>
        <item x="2437"/>
        <item x="82"/>
        <item x="351"/>
        <item x="2403"/>
        <item x="1338"/>
        <item x="1945"/>
        <item x="2602"/>
        <item x="629"/>
        <item x="275"/>
        <item x="2190"/>
        <item x="1015"/>
        <item x="1947"/>
        <item x="1711"/>
        <item x="1241"/>
        <item x="296"/>
        <item x="2570"/>
        <item x="261"/>
        <item x="2708"/>
        <item x="2429"/>
        <item x="2114"/>
        <item x="1276"/>
        <item x="1674"/>
        <item x="1199"/>
        <item x="2246"/>
        <item x="946"/>
        <item x="184"/>
        <item x="600"/>
        <item x="1109"/>
        <item x="2677"/>
        <item x="2684"/>
        <item x="1275"/>
        <item x="78"/>
        <item x="95"/>
        <item x="1447"/>
        <item x="932"/>
        <item x="2185"/>
        <item x="930"/>
        <item x="2560"/>
        <item x="1823"/>
        <item x="2122"/>
        <item x="1140"/>
        <item x="1099"/>
        <item x="2390"/>
        <item x="2703"/>
        <item x="2541"/>
        <item x="594"/>
        <item x="1889"/>
        <item x="1052"/>
        <item x="2586"/>
        <item x="1828"/>
        <item x="591"/>
        <item x="1891"/>
        <item x="1550"/>
        <item x="2057"/>
        <item x="2585"/>
        <item x="1008"/>
        <item x="942"/>
        <item x="1056"/>
        <item x="2363"/>
        <item x="2468"/>
        <item x="352"/>
        <item x="2381"/>
        <item x="1930"/>
        <item x="1420"/>
        <item x="426"/>
        <item x="33"/>
        <item x="284"/>
        <item x="1438"/>
        <item x="2187"/>
        <item x="2219"/>
        <item x="2546"/>
        <item x="2683"/>
        <item x="2389"/>
        <item x="283"/>
        <item x="2446"/>
        <item x="607"/>
        <item x="1010"/>
        <item x="1827"/>
        <item x="2478"/>
        <item x="608"/>
        <item x="1344"/>
        <item x="604"/>
        <item x="2588"/>
        <item x="53"/>
        <item x="1419"/>
        <item x="1057"/>
        <item x="2502"/>
        <item x="1944"/>
        <item x="2118"/>
        <item x="270"/>
        <item x="2412"/>
        <item x="2342"/>
        <item x="972"/>
        <item x="2432"/>
        <item x="1409"/>
        <item x="2440"/>
        <item x="2001"/>
        <item x="1248"/>
        <item x="240"/>
        <item x="1445"/>
        <item x="658"/>
        <item x="1001"/>
        <item x="1256"/>
        <item x="2053"/>
        <item x="264"/>
        <item x="2574"/>
        <item x="2410"/>
        <item x="344"/>
        <item x="1882"/>
        <item x="1400"/>
        <item x="1416"/>
        <item x="2458"/>
        <item x="233"/>
        <item x="1240"/>
        <item x="1969"/>
        <item x="654"/>
        <item x="1164"/>
        <item x="2471"/>
        <item x="345"/>
        <item x="2662"/>
        <item x="2646"/>
        <item x="1292"/>
        <item x="2483"/>
        <item x="578"/>
        <item x="234"/>
        <item x="2481"/>
        <item x="300"/>
        <item x="40"/>
        <item x="303"/>
        <item x="189"/>
        <item x="2604"/>
        <item x="2424"/>
        <item x="666"/>
        <item x="928"/>
        <item x="306"/>
        <item x="1804"/>
        <item x="30"/>
        <item x="1622"/>
        <item x="1060"/>
        <item x="2413"/>
        <item x="982"/>
        <item x="255"/>
        <item x="1133"/>
        <item x="2529"/>
        <item x="1801"/>
        <item x="7"/>
        <item x="2568"/>
        <item x="1720"/>
        <item x="274"/>
        <item x="223"/>
        <item x="1252"/>
        <item x="277"/>
        <item x="2107"/>
        <item x="2576"/>
        <item x="2514"/>
        <item x="1831"/>
        <item x="1722"/>
        <item x="2355"/>
        <item x="2701"/>
        <item x="940"/>
        <item x="1249"/>
        <item x="348"/>
        <item x="1171"/>
        <item x="1585"/>
        <item x="2705"/>
        <item x="1979"/>
        <item x="1914"/>
        <item x="1235"/>
        <item x="50"/>
        <item x="2734"/>
        <item x="14"/>
        <item x="661"/>
        <item x="1253"/>
        <item x="2188"/>
        <item x="1639"/>
        <item x="330"/>
        <item x="1434"/>
        <item x="2191"/>
        <item x="1642"/>
        <item x="2252"/>
        <item x="2511"/>
        <item x="934"/>
        <item x="2652"/>
        <item x="1783"/>
        <item x="431"/>
        <item x="1946"/>
        <item x="1886"/>
        <item x="2385"/>
        <item x="2746"/>
        <item x="1940"/>
        <item x="257"/>
        <item x="2624"/>
        <item x="2408"/>
        <item x="1892"/>
        <item x="2398"/>
        <item x="1266"/>
        <item x="2493"/>
        <item x="194"/>
        <item x="2055"/>
        <item x="2248"/>
        <item x="2205"/>
        <item x="1800"/>
        <item x="1616"/>
        <item x="1234"/>
        <item x="1190"/>
        <item x="1283"/>
        <item x="17"/>
        <item x="1397"/>
        <item x="2532"/>
        <item x="439"/>
        <item x="237"/>
        <item x="355"/>
        <item x="1488"/>
        <item x="329"/>
        <item x="657"/>
        <item x="2553"/>
        <item x="1794"/>
        <item x="1264"/>
        <item x="2250"/>
        <item x="518"/>
        <item x="2567"/>
        <item x="510"/>
        <item x="10"/>
        <item x="104"/>
        <item x="2599"/>
        <item x="987"/>
        <item x="511"/>
        <item x="242"/>
        <item x="2419"/>
        <item x="1004"/>
        <item x="628"/>
        <item x="356"/>
        <item x="653"/>
        <item x="1327"/>
        <item x="2501"/>
        <item x="84"/>
        <item x="2396"/>
        <item x="2640"/>
        <item x="2134"/>
        <item x="282"/>
        <item x="2221"/>
        <item x="2382"/>
        <item x="28"/>
        <item x="1270"/>
        <item x="1415"/>
        <item x="1928"/>
        <item x="2467"/>
        <item x="1472"/>
        <item x="2505"/>
        <item x="2227"/>
        <item x="2473"/>
        <item x="2720"/>
        <item x="2425"/>
        <item x="2124"/>
        <item x="1073"/>
        <item x="2433"/>
        <item x="2520"/>
        <item x="598"/>
        <item x="354"/>
        <item x="32"/>
        <item x="2663"/>
        <item x="2121"/>
        <item x="16"/>
        <item x="20"/>
        <item x="325"/>
        <item x="1398"/>
        <item x="2210"/>
        <item x="1406"/>
        <item x="55"/>
        <item x="2213"/>
        <item x="1684"/>
        <item x="2380"/>
        <item x="2384"/>
        <item x="1787"/>
        <item x="2628"/>
        <item x="2455"/>
        <item x="1417"/>
        <item x="2439"/>
        <item x="1395"/>
        <item x="2611"/>
        <item x="1908"/>
        <item x="2383"/>
        <item x="8"/>
        <item x="597"/>
        <item x="2452"/>
        <item x="2591"/>
        <item x="1232"/>
        <item x="634"/>
        <item x="2605"/>
        <item x="77"/>
        <item x="2494"/>
        <item x="817"/>
        <item x="1898"/>
        <item x="2736"/>
        <item x="2510"/>
        <item x="31"/>
        <item x="835"/>
        <item x="2724"/>
        <item x="2795"/>
        <item x="1047"/>
        <item x="776"/>
        <item x="554"/>
        <item x="796"/>
        <item x="1224"/>
        <item x="561"/>
        <item x="2812"/>
        <item x="2335"/>
        <item x="797"/>
        <item x="703"/>
        <item x="543"/>
        <item x="1430"/>
        <item x="2876"/>
        <item x="1051"/>
        <item x="616"/>
        <item x="2835"/>
        <item x="1322"/>
        <item x="2322"/>
        <item x="697"/>
        <item x="2778"/>
        <item x="2277"/>
        <item x="1019"/>
        <item x="1354"/>
        <item x="1308"/>
        <item x="2365"/>
        <item x="378"/>
        <item x="2030"/>
        <item x="845"/>
        <item x="2172"/>
        <item x="1370"/>
        <item x="2178"/>
        <item x="2860"/>
        <item x="137"/>
        <item x="2284"/>
        <item x="2722"/>
        <item x="2200"/>
        <item x="1346"/>
        <item x="1459"/>
        <item x="2369"/>
        <item x="791"/>
        <item x="159"/>
        <item x="2321"/>
        <item x="544"/>
        <item x="2319"/>
        <item x="2827"/>
        <item x="1350"/>
        <item x="775"/>
        <item x="170"/>
        <item x="2373"/>
        <item x="2852"/>
        <item x="2765"/>
        <item x="1463"/>
        <item x="1390"/>
        <item x="2371"/>
        <item x="2092"/>
        <item x="2333"/>
        <item x="618"/>
        <item x="2631"/>
        <item x="962"/>
        <item x="161"/>
        <item x="2032"/>
        <item x="400"/>
        <item x="2145"/>
        <item x="1048"/>
        <item x="1206"/>
        <item x="1388"/>
        <item x="2776"/>
        <item x="1378"/>
        <item x="1817"/>
        <item x="1300"/>
        <item x="2813"/>
        <item x="1365"/>
        <item x="1465"/>
        <item x="810"/>
        <item x="2842"/>
        <item x="767"/>
        <item x="1451"/>
        <item x="552"/>
        <item x="2375"/>
        <item x="2046"/>
        <item x="758"/>
        <item x="768"/>
        <item x="1347"/>
        <item x="1207"/>
        <item x="165"/>
        <item x="799"/>
        <item x="1297"/>
        <item x="2794"/>
        <item x="752"/>
        <item x="1466"/>
        <item x="1426"/>
        <item x="1453"/>
        <item x="1314"/>
        <item x="1526"/>
        <item x="2311"/>
        <item x="759"/>
        <item x="2153"/>
        <item x="155"/>
        <item x="2144"/>
        <item x="685"/>
        <item x="2751"/>
        <item x="1384"/>
        <item x="613"/>
        <item x="1859"/>
        <item x="869"/>
        <item x="704"/>
        <item x="696"/>
        <item x="708"/>
        <item x="1028"/>
        <item x="179"/>
        <item x="702"/>
        <item x="142"/>
        <item x="750"/>
        <item x="1363"/>
        <item x="1359"/>
        <item x="1017"/>
        <item x="888"/>
        <item x="529"/>
        <item x="1457"/>
        <item x="371"/>
        <item x="710"/>
        <item x="1815"/>
        <item x="2308"/>
        <item x="1964"/>
        <item x="757"/>
        <item x="1372"/>
        <item x="841"/>
        <item x="749"/>
        <item x="730"/>
        <item x="2156"/>
        <item x="2165"/>
        <item x="2821"/>
        <item x="2849"/>
        <item x="2846"/>
        <item x="2783"/>
        <item x="713"/>
        <item x="2841"/>
        <item x="452"/>
        <item x="2176"/>
        <item x="2634"/>
        <item x="1381"/>
        <item x="2784"/>
        <item x="1358"/>
        <item x="611"/>
        <item x="146"/>
        <item x="2797"/>
        <item x="873"/>
        <item x="548"/>
        <item x="2632"/>
        <item x="1380"/>
        <item x="2825"/>
        <item x="2818"/>
        <item x="770"/>
        <item x="805"/>
        <item x="2047"/>
        <item x="2862"/>
        <item x="2757"/>
        <item x="481"/>
        <item x="564"/>
        <item x="1321"/>
        <item x="774"/>
        <item x="2161"/>
        <item x="2003"/>
        <item x="1299"/>
        <item x="144"/>
        <item x="2028"/>
        <item x="397"/>
        <item x="2164"/>
        <item x="2803"/>
        <item x="1024"/>
        <item x="2149"/>
        <item x="1120"/>
        <item x="2142"/>
        <item x="1296"/>
        <item x="1026"/>
        <item x="725"/>
        <item x="2635"/>
        <item x="1157"/>
        <item x="557"/>
        <item x="1379"/>
        <item x="699"/>
        <item x="806"/>
        <item x="1661"/>
        <item x="734"/>
        <item x="2731"/>
        <item x="160"/>
        <item x="2310"/>
        <item x="794"/>
        <item x="780"/>
        <item x="846"/>
        <item x="956"/>
        <item x="528"/>
        <item x="2084"/>
        <item x="1225"/>
        <item x="1203"/>
        <item x="1647"/>
        <item x="2866"/>
        <item x="2879"/>
        <item x="1841"/>
        <item x="760"/>
        <item x="2690"/>
        <item x="1654"/>
        <item x="2037"/>
        <item x="1668"/>
        <item x="2837"/>
        <item x="748"/>
        <item x="2088"/>
        <item x="541"/>
        <item x="120"/>
        <item x="2029"/>
        <item x="2873"/>
        <item x="445"/>
        <item x="2181"/>
        <item x="2769"/>
        <item x="388"/>
        <item x="2762"/>
        <item x="1124"/>
        <item x="2183"/>
        <item x="2865"/>
        <item x="2087"/>
        <item x="2316"/>
        <item x="556"/>
        <item x="2043"/>
        <item x="1531"/>
        <item x="158"/>
        <item x="1305"/>
        <item x="839"/>
        <item x="1018"/>
        <item x="537"/>
        <item x="1360"/>
        <item x="2839"/>
        <item x="534"/>
        <item x="2102"/>
        <item x="423"/>
        <item x="1298"/>
        <item x="1860"/>
        <item x="164"/>
        <item x="787"/>
        <item x="1162"/>
        <item x="2315"/>
        <item x="180"/>
        <item x="695"/>
        <item x="2802"/>
        <item x="2831"/>
        <item x="2806"/>
        <item x="688"/>
        <item x="1362"/>
        <item x="2273"/>
        <item x="1963"/>
        <item x="2297"/>
        <item x="2160"/>
        <item x="125"/>
        <item x="476"/>
        <item x="1218"/>
        <item x="425"/>
        <item x="808"/>
        <item x="2301"/>
        <item x="1858"/>
        <item x="2328"/>
        <item x="1043"/>
        <item x="139"/>
        <item x="718"/>
        <item x="2853"/>
        <item x="562"/>
        <item x="1373"/>
        <item x="2850"/>
        <item x="2749"/>
        <item x="402"/>
        <item x="2086"/>
        <item x="2180"/>
        <item x="1293"/>
        <item x="2868"/>
        <item x="530"/>
        <item x="390"/>
        <item x="2772"/>
        <item x="527"/>
        <item x="2692"/>
        <item x="2874"/>
        <item x="488"/>
        <item x="1351"/>
        <item x="2750"/>
        <item x="1212"/>
        <item x="1524"/>
        <item x="2811"/>
        <item x="145"/>
        <item x="726"/>
        <item x="2014"/>
        <item x="2329"/>
        <item x="2169"/>
        <item x="1818"/>
        <item x="902"/>
        <item x="1227"/>
        <item x="1376"/>
        <item x="2194"/>
        <item x="1117"/>
        <item x="1364"/>
        <item x="1303"/>
        <item x="2152"/>
        <item x="701"/>
        <item x="2694"/>
        <item x="1432"/>
        <item x="143"/>
        <item x="2313"/>
        <item x="1046"/>
        <item x="2147"/>
        <item x="2729"/>
        <item x="1345"/>
        <item x="2278"/>
        <item x="398"/>
        <item x="2858"/>
        <item x="903"/>
        <item x="2162"/>
        <item x="2091"/>
        <item x="2016"/>
        <item x="523"/>
        <item x="1923"/>
        <item x="859"/>
        <item x="687"/>
        <item x="1113"/>
        <item x="681"/>
        <item x="2693"/>
        <item x="861"/>
        <item x="2695"/>
        <item x="765"/>
        <item x="960"/>
        <item x="2174"/>
        <item x="2761"/>
        <item x="2848"/>
        <item x="173"/>
        <item x="393"/>
        <item x="2851"/>
        <item x="2775"/>
        <item x="2033"/>
        <item x="492"/>
        <item x="739"/>
        <item x="2304"/>
        <item x="1527"/>
        <item x="1857"/>
        <item x="2771"/>
        <item x="784"/>
        <item x="2201"/>
        <item x="2834"/>
        <item x="2826"/>
        <item x="2828"/>
        <item x="2863"/>
        <item x="2638"/>
        <item x="2754"/>
        <item x="2759"/>
        <item x="162"/>
        <item x="2753"/>
        <item x="795"/>
        <item x="149"/>
        <item x="2299"/>
        <item x="2799"/>
        <item x="2793"/>
        <item x="2867"/>
        <item x="2327"/>
        <item x="1352"/>
        <item x="135"/>
        <item x="1023"/>
        <item x="1361"/>
        <item x="536"/>
        <item x="2689"/>
        <item x="553"/>
        <item x="1366"/>
        <item x="1031"/>
        <item x="2779"/>
        <item x="2789"/>
        <item x="2307"/>
        <item x="163"/>
        <item x="1032"/>
        <item x="2288"/>
        <item x="2154"/>
        <item x="567"/>
        <item x="777"/>
        <item x="532"/>
        <item x="1867"/>
        <item x="764"/>
        <item x="1840"/>
        <item x="732"/>
        <item x="885"/>
        <item x="2097"/>
        <item x="2100"/>
        <item x="853"/>
        <item x="1456"/>
        <item x="2282"/>
        <item x="964"/>
        <item x="858"/>
        <item x="2177"/>
        <item x="111"/>
        <item x="421"/>
        <item x="2306"/>
        <item x="1377"/>
        <item x="366"/>
        <item x="1214"/>
        <item x="1374"/>
        <item x="1356"/>
        <item x="1205"/>
        <item x="116"/>
        <item x="2691"/>
        <item x="743"/>
        <item x="1387"/>
        <item x="783"/>
        <item x="801"/>
        <item x="2768"/>
        <item x="2790"/>
        <item x="175"/>
        <item x="1655"/>
        <item x="782"/>
        <item x="2763"/>
        <item x="856"/>
        <item x="496"/>
        <item x="545"/>
        <item x="2366"/>
        <item x="2796"/>
        <item x="1962"/>
        <item x="2844"/>
        <item x="2788"/>
        <item x="746"/>
        <item x="2280"/>
        <item x="171"/>
        <item x="392"/>
        <item x="690"/>
        <item x="1648"/>
        <item x="912"/>
        <item x="2368"/>
        <item x="1302"/>
        <item x="2093"/>
        <item x="958"/>
        <item x="2294"/>
        <item x="2777"/>
        <item x="2012"/>
        <item x="1020"/>
        <item x="2090"/>
        <item x="2370"/>
        <item x="2015"/>
        <item x="2843"/>
        <item x="1021"/>
        <item x="2027"/>
        <item x="756"/>
        <item x="2279"/>
        <item x="2688"/>
        <item x="1659"/>
        <item x="1371"/>
        <item x="1383"/>
        <item x="1324"/>
        <item x="728"/>
        <item x="1848"/>
        <item x="729"/>
        <item x="1385"/>
        <item x="2158"/>
        <item x="1220"/>
        <item x="2869"/>
        <item x="118"/>
        <item x="1045"/>
        <item x="2039"/>
        <item x="2815"/>
        <item x="2774"/>
        <item x="1958"/>
        <item x="2807"/>
        <item x="2049"/>
        <item x="1842"/>
        <item x="1131"/>
        <item x="156"/>
        <item x="1645"/>
        <item x="2098"/>
        <item x="1429"/>
        <item x="569"/>
        <item x="1320"/>
        <item x="893"/>
        <item x="2829"/>
        <item x="525"/>
        <item x="709"/>
        <item x="1122"/>
        <item x="1037"/>
        <item x="1924"/>
        <item x="2820"/>
        <item x="1309"/>
        <item x="742"/>
        <item x="115"/>
        <item x="1652"/>
        <item x="409"/>
        <item x="367"/>
        <item x="706"/>
        <item x="2175"/>
        <item x="369"/>
        <item x="1301"/>
        <item x="2686"/>
        <item x="1222"/>
        <item x="849"/>
        <item x="2167"/>
        <item x="471"/>
        <item x="1461"/>
        <item x="836"/>
        <item x="741"/>
        <item x="1159"/>
        <item x="1036"/>
        <item x="891"/>
        <item x="2748"/>
        <item x="2780"/>
        <item x="2287"/>
        <item x="1204"/>
        <item x="830"/>
        <item x="2728"/>
        <item x="2182"/>
        <item x="2005"/>
        <item x="1118"/>
        <item x="1158"/>
        <item x="877"/>
        <item x="2847"/>
        <item x="383"/>
        <item x="2787"/>
        <item x="1425"/>
        <item x="1119"/>
        <item x="2198"/>
        <item x="1819"/>
        <item x="2101"/>
        <item x="1313"/>
        <item x="2179"/>
        <item x="854"/>
        <item x="1530"/>
        <item x="792"/>
        <item x="2832"/>
        <item x="2031"/>
        <item x="522"/>
        <item x="121"/>
        <item x="847"/>
        <item x="540"/>
        <item x="2808"/>
        <item x="1230"/>
        <item x="373"/>
        <item x="789"/>
        <item x="2687"/>
        <item x="863"/>
        <item x="705"/>
        <item x="2836"/>
        <item x="953"/>
        <item x="1115"/>
        <item x="2755"/>
        <item x="1528"/>
        <item x="2875"/>
        <item x="1966"/>
        <item x="2838"/>
        <item x="361"/>
        <item x="1121"/>
        <item x="1355"/>
        <item x="2148"/>
        <item x="1050"/>
        <item x="720"/>
        <item x="1125"/>
        <item x="1669"/>
        <item x="1392"/>
        <item x="731"/>
        <item x="2636"/>
        <item x="547"/>
        <item x="896"/>
        <item x="141"/>
        <item x="887"/>
        <item x="2026"/>
        <item x="2819"/>
        <item x="844"/>
        <item x="2805"/>
        <item x="781"/>
        <item x="1353"/>
        <item x="399"/>
        <item x="2048"/>
        <item x="733"/>
        <item x="908"/>
        <item x="798"/>
        <item x="721"/>
        <item x="1030"/>
        <item x="1658"/>
        <item x="894"/>
        <item x="491"/>
        <item x="905"/>
        <item x="753"/>
        <item x="2042"/>
        <item x="364"/>
        <item x="1317"/>
        <item x="558"/>
        <item x="112"/>
        <item x="148"/>
        <item x="2141"/>
        <item x="1656"/>
        <item x="692"/>
        <item x="2824"/>
        <item x="2331"/>
        <item x="911"/>
        <item x="865"/>
        <item x="2085"/>
        <item x="2760"/>
        <item x="131"/>
        <item x="2298"/>
        <item x="1522"/>
        <item x="1217"/>
        <item x="568"/>
        <item x="450"/>
        <item x="860"/>
        <item x="723"/>
        <item x="152"/>
        <item x="2766"/>
        <item x="1368"/>
        <item x="867"/>
        <item x="1428"/>
        <item x="2146"/>
        <item x="1310"/>
        <item x="2639"/>
        <item x="2870"/>
        <item x="2317"/>
        <item x="609"/>
        <item x="2155"/>
        <item x="1208"/>
        <item x="2168"/>
        <item x="408"/>
        <item x="2170"/>
        <item x="1112"/>
        <item x="526"/>
        <item x="684"/>
        <item x="474"/>
        <item x="954"/>
        <item x="1850"/>
        <item x="1523"/>
        <item x="2195"/>
        <item x="2633"/>
        <item x="2318"/>
        <item x="785"/>
        <item x="1304"/>
        <item x="2171"/>
        <item x="913"/>
        <item x="2823"/>
        <item x="707"/>
        <item x="2324"/>
        <item x="1213"/>
        <item x="2312"/>
        <item x="2817"/>
        <item x="138"/>
        <item x="2367"/>
        <item x="2726"/>
        <item x="2727"/>
        <item x="914"/>
        <item x="2303"/>
        <item x="484"/>
        <item x="2143"/>
        <item x="2830"/>
        <item x="1961"/>
        <item x="955"/>
        <item x="900"/>
        <item x="535"/>
        <item x="2756"/>
        <item x="1209"/>
        <item x="2326"/>
        <item x="1348"/>
        <item x="2305"/>
        <item x="1369"/>
        <item x="1040"/>
        <item x="542"/>
        <item x="612"/>
        <item x="2773"/>
        <item x="2764"/>
        <item x="851"/>
        <item x="2374"/>
        <item x="147"/>
        <item x="838"/>
        <item x="2798"/>
        <item x="472"/>
        <item x="2283"/>
        <item x="422"/>
        <item x="410"/>
        <item x="1049"/>
        <item x="375"/>
        <item x="1845"/>
        <item x="2721"/>
        <item x="140"/>
        <item x="2804"/>
        <item x="416"/>
        <item x="1525"/>
        <item x="1816"/>
        <item x="117"/>
        <item x="2880"/>
        <item x="809"/>
        <item x="2782"/>
        <item x="1864"/>
        <item x="519"/>
        <item x="717"/>
        <item x="961"/>
        <item x="2275"/>
        <item x="419"/>
        <item x="700"/>
        <item x="1382"/>
        <item x="870"/>
        <item x="909"/>
        <item x="1132"/>
        <item x="394"/>
        <item x="2855"/>
        <item x="807"/>
        <item x="712"/>
        <item x="959"/>
        <item x="178"/>
        <item x="2166"/>
        <item x="1116"/>
        <item x="2018"/>
        <item x="448"/>
        <item x="1349"/>
        <item x="837"/>
        <item x="1450"/>
        <item x="555"/>
        <item x="129"/>
        <item x="1667"/>
        <item x="832"/>
        <item x="485"/>
        <item x="848"/>
        <item x="772"/>
        <item x="1919"/>
        <item x="2854"/>
        <item x="453"/>
        <item x="744"/>
        <item x="1216"/>
        <item x="2856"/>
        <item x="2295"/>
        <item x="711"/>
        <item x="1960"/>
        <item x="1038"/>
        <item x="878"/>
        <item x="365"/>
        <item x="2696"/>
        <item x="113"/>
        <item x="788"/>
        <item x="1041"/>
        <item x="740"/>
        <item x="1229"/>
        <item x="1666"/>
        <item x="386"/>
        <item x="2791"/>
        <item x="376"/>
        <item x="682"/>
        <item x="1155"/>
        <item x="1955"/>
        <item x="396"/>
        <item x="793"/>
        <item x="727"/>
        <item x="2197"/>
        <item x="2637"/>
        <item x="2822"/>
        <item x="2103"/>
        <item x="1650"/>
        <item x="2752"/>
        <item x="1153"/>
        <item x="1391"/>
        <item x="771"/>
        <item x="2004"/>
        <item x="2877"/>
        <item x="686"/>
        <item x="1389"/>
        <item x="358"/>
        <item x="172"/>
        <item x="1357"/>
        <item x="2878"/>
        <item x="755"/>
        <item x="773"/>
        <item x="745"/>
        <item x="1160"/>
        <item x="2010"/>
        <item x="114"/>
        <item x="2202"/>
        <item x="1861"/>
        <item x="2816"/>
        <item x="1849"/>
        <item x="2786"/>
        <item x="412"/>
        <item x="1922"/>
        <item x="1375"/>
        <item x="1651"/>
        <item x="1455"/>
        <item x="754"/>
        <item x="1660"/>
        <item x="617"/>
        <item x="883"/>
        <item x="1312"/>
        <item x="1110"/>
        <item x="2334"/>
        <item x="904"/>
        <item x="790"/>
        <item x="866"/>
        <item x="1462"/>
        <item x="829"/>
        <item x="898"/>
        <item x="1835"/>
        <item x="2840"/>
        <item x="2770"/>
        <item x="533"/>
        <item x="2725"/>
        <item x="468"/>
        <item x="738"/>
        <item x="2814"/>
        <item x="2006"/>
        <item x="1871"/>
        <item x="735"/>
        <item x="2857"/>
        <item x="1646"/>
        <item x="1211"/>
        <item x="834"/>
        <item x="483"/>
        <item x="1367"/>
        <item x="495"/>
        <item x="413"/>
        <item x="1044"/>
        <item x="424"/>
        <item x="747"/>
        <item x="1843"/>
        <item x="843"/>
        <item x="363"/>
        <item x="1460"/>
        <item x="766"/>
        <item x="1034"/>
        <item x="698"/>
        <item x="572"/>
        <item x="694"/>
        <item x="1853"/>
        <item x="2372"/>
        <item x="1868"/>
        <item x="1114"/>
        <item x="1851"/>
        <item x="444"/>
        <item x="763"/>
        <item x="2300"/>
        <item x="411"/>
        <item x="736"/>
        <item x="1039"/>
        <item x="1027"/>
        <item x="2096"/>
        <item x="1127"/>
        <item x="157"/>
        <item x="2872"/>
        <item x="2089"/>
        <item x="761"/>
        <item x="359"/>
        <item x="550"/>
        <item x="2864"/>
        <item x="1921"/>
        <item x="857"/>
        <item x="490"/>
        <item x="1464"/>
        <item x="391"/>
        <item x="2861"/>
        <item x="460"/>
        <item x="1965"/>
        <item x="560"/>
        <item x="486"/>
        <item x="2810"/>
        <item x="2332"/>
        <item x="520"/>
        <item x="124"/>
        <item x="454"/>
        <item x="957"/>
        <item x="2151"/>
        <item x="2011"/>
        <item x="2007"/>
        <item x="1316"/>
        <item x="559"/>
        <item x="2036"/>
        <item x="176"/>
        <item x="719"/>
        <item x="539"/>
        <item x="615"/>
        <item x="1671"/>
        <item x="1956"/>
        <item x="2291"/>
        <item x="1221"/>
        <item x="751"/>
        <item x="1863"/>
        <item x="2833"/>
        <item x="380"/>
        <item x="1042"/>
        <item x="693"/>
        <item x="1663"/>
        <item x="417"/>
        <item x="762"/>
        <item x="566"/>
        <item x="377"/>
        <item x="2173"/>
        <item x="1123"/>
        <item x="2094"/>
        <item x="360"/>
        <item x="1532"/>
        <item x="389"/>
        <item x="897"/>
        <item x="571"/>
        <item x="1325"/>
        <item x="1670"/>
        <item x="174"/>
        <item x="128"/>
        <item x="1856"/>
        <item x="464"/>
        <item x="1154"/>
        <item x="2045"/>
        <item x="449"/>
        <item x="1662"/>
        <item x="1839"/>
        <item x="382"/>
        <item x="1852"/>
        <item x="1311"/>
        <item x="2859"/>
        <item x="1210"/>
        <item x="407"/>
        <item x="886"/>
        <item x="1215"/>
        <item x="487"/>
        <item x="895"/>
        <item x="1025"/>
        <item x="1862"/>
        <item x="722"/>
        <item x="2009"/>
        <item x="1319"/>
        <item x="122"/>
        <item x="1837"/>
        <item x="1643"/>
        <item x="470"/>
        <item x="1865"/>
        <item x="441"/>
        <item x="1219"/>
        <item x="963"/>
        <item x="136"/>
        <item x="546"/>
        <item x="872"/>
        <item x="1033"/>
        <item x="724"/>
        <item x="451"/>
        <item x="1873"/>
        <item x="892"/>
        <item x="2289"/>
        <item x="2041"/>
        <item x="882"/>
        <item x="786"/>
        <item x="899"/>
        <item x="871"/>
        <item x="1202"/>
        <item x="357"/>
        <item x="2083"/>
        <item x="414"/>
        <item x="2150"/>
        <item x="465"/>
        <item x="478"/>
        <item x="462"/>
        <item x="714"/>
        <item x="151"/>
        <item x="890"/>
        <item x="2163"/>
        <item x="563"/>
        <item x="177"/>
        <item x="549"/>
        <item x="463"/>
        <item x="1644"/>
        <item x="1836"/>
        <item x="803"/>
        <item x="456"/>
        <item x="1295"/>
        <item x="737"/>
        <item x="521"/>
        <item x="683"/>
        <item x="2302"/>
        <item x="119"/>
        <item x="2035"/>
        <item x="1844"/>
        <item x="2044"/>
        <item x="443"/>
        <item x="691"/>
        <item x="570"/>
        <item x="1035"/>
        <item x="716"/>
        <item x="715"/>
        <item x="385"/>
        <item x="404"/>
        <item x="2785"/>
        <item x="1454"/>
        <item x="1228"/>
        <item x="110"/>
        <item x="2309"/>
        <item x="800"/>
        <item x="132"/>
        <item x="480"/>
        <item x="1664"/>
        <item x="2159"/>
        <item x="1161"/>
        <item x="1156"/>
        <item x="879"/>
        <item x="1111"/>
        <item x="2095"/>
        <item x="169"/>
        <item x="769"/>
        <item x="2781"/>
        <item x="881"/>
        <item x="565"/>
        <item x="1315"/>
        <item x="2293"/>
        <item x="2845"/>
        <item x="531"/>
        <item x="1649"/>
        <item x="418"/>
        <item x="1306"/>
        <item x="2296"/>
        <item x="802"/>
        <item x="2099"/>
        <item x="1854"/>
        <item x="401"/>
        <item x="493"/>
        <item x="906"/>
        <item x="1452"/>
        <item x="461"/>
        <item x="874"/>
        <item x="868"/>
        <item x="405"/>
        <item x="2276"/>
        <item x="2199"/>
        <item x="840"/>
        <item x="2038"/>
        <item x="1957"/>
        <item x="420"/>
        <item x="1529"/>
        <item x="875"/>
        <item x="1872"/>
        <item x="415"/>
        <item x="154"/>
        <item x="2290"/>
        <item x="610"/>
        <item x="1657"/>
        <item x="689"/>
        <item x="538"/>
        <item x="884"/>
        <item x="477"/>
        <item x="370"/>
        <item x="2008"/>
        <item x="387"/>
        <item x="2801"/>
        <item x="2019"/>
        <item x="2017"/>
        <item x="457"/>
        <item x="447"/>
        <item x="2286"/>
        <item x="446"/>
        <item x="831"/>
        <item x="494"/>
        <item x="852"/>
        <item x="123"/>
        <item x="1920"/>
        <item x="1223"/>
        <item x="1386"/>
        <item x="2809"/>
        <item x="1838"/>
        <item x="2281"/>
        <item x="381"/>
        <item x="150"/>
        <item x="842"/>
        <item x="2730"/>
        <item x="1834"/>
        <item x="384"/>
        <item x="889"/>
        <item x="482"/>
        <item x="475"/>
        <item x="1855"/>
        <item x="1653"/>
        <item x="901"/>
        <item x="126"/>
        <item x="2767"/>
        <item x="2040"/>
        <item x="2314"/>
        <item x="2013"/>
        <item x="833"/>
        <item x="862"/>
        <item x="1847"/>
        <item x="1925"/>
        <item x="864"/>
        <item x="167"/>
        <item x="855"/>
        <item x="1874"/>
        <item x="876"/>
        <item x="2157"/>
        <item x="1318"/>
        <item x="108"/>
        <item x="395"/>
        <item x="479"/>
        <item x="1869"/>
        <item x="379"/>
        <item x="614"/>
        <item x="2758"/>
        <item x="1866"/>
        <item x="907"/>
        <item x="1458"/>
        <item x="2285"/>
        <item x="1323"/>
        <item x="455"/>
        <item x="459"/>
        <item x="2292"/>
        <item x="2871"/>
        <item x="850"/>
        <item x="779"/>
        <item x="374"/>
        <item x="1431"/>
        <item x="166"/>
        <item x="1128"/>
        <item x="107"/>
        <item x="2034"/>
        <item x="1226"/>
        <item x="473"/>
        <item x="778"/>
        <item x="362"/>
        <item x="880"/>
        <item x="467"/>
        <item x="469"/>
        <item x="1130"/>
        <item x="134"/>
        <item x="2320"/>
        <item x="1665"/>
        <item x="403"/>
        <item x="497"/>
        <item x="2792"/>
        <item x="168"/>
        <item x="127"/>
        <item x="1126"/>
        <item x="440"/>
        <item x="1307"/>
        <item x="130"/>
        <item x="1846"/>
        <item x="910"/>
        <item x="458"/>
        <item x="2274"/>
        <item x="2196"/>
        <item x="2723"/>
        <item x="524"/>
        <item x="1427"/>
        <item x="372"/>
        <item x="2323"/>
        <item x="1870"/>
        <item x="368"/>
        <item x="133"/>
        <item x="153"/>
        <item x="406"/>
        <item x="1029"/>
        <item x="466"/>
        <item x="1959"/>
        <item x="1129"/>
        <item x="551"/>
        <item x="2800"/>
        <item x="442"/>
        <item x="2630"/>
        <item x="498"/>
        <item x="489"/>
        <item x="109"/>
        <item x="2881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chartFormats count="8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E2CAE-34F0-4D32-A0C4-D321DD95F80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11C1C-FE01-4346-888C-8FDCE23D341B}">
  <dimension ref="A1:F47"/>
  <sheetViews>
    <sheetView workbookViewId="0">
      <selection activeCell="I3" sqref="I3"/>
    </sheetView>
  </sheetViews>
  <sheetFormatPr defaultRowHeight="14.4" x14ac:dyDescent="0.3"/>
  <cols>
    <col min="1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5" t="s">
        <v>8223</v>
      </c>
      <c r="B1" t="s">
        <v>8321</v>
      </c>
    </row>
    <row r="2" spans="1:6" x14ac:dyDescent="0.3">
      <c r="A2" s="5" t="s">
        <v>8308</v>
      </c>
      <c r="B2" t="s">
        <v>8321</v>
      </c>
    </row>
    <row r="4" spans="1:6" x14ac:dyDescent="0.3">
      <c r="A4" s="5" t="s">
        <v>8323</v>
      </c>
      <c r="B4" s="5" t="s">
        <v>8322</v>
      </c>
    </row>
    <row r="5" spans="1:6" x14ac:dyDescent="0.3">
      <c r="A5" s="5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3">
      <c r="A6" s="6" t="s">
        <v>8324</v>
      </c>
      <c r="B6" s="7"/>
      <c r="C6" s="7"/>
      <c r="D6" s="7">
        <v>100</v>
      </c>
      <c r="E6" s="7"/>
      <c r="F6" s="7">
        <v>100</v>
      </c>
    </row>
    <row r="7" spans="1:6" x14ac:dyDescent="0.3">
      <c r="A7" s="6" t="s">
        <v>8325</v>
      </c>
      <c r="B7" s="7"/>
      <c r="C7" s="7"/>
      <c r="D7" s="7"/>
      <c r="E7" s="7">
        <v>20</v>
      </c>
      <c r="F7" s="7">
        <v>20</v>
      </c>
    </row>
    <row r="8" spans="1:6" x14ac:dyDescent="0.3">
      <c r="A8" s="6" t="s">
        <v>8326</v>
      </c>
      <c r="B8" s="7"/>
      <c r="C8" s="7"/>
      <c r="D8" s="7"/>
      <c r="E8" s="7">
        <v>24</v>
      </c>
      <c r="F8" s="7">
        <v>24</v>
      </c>
    </row>
    <row r="9" spans="1:6" x14ac:dyDescent="0.3">
      <c r="A9" s="6" t="s">
        <v>8327</v>
      </c>
      <c r="B9" s="7"/>
      <c r="C9" s="7"/>
      <c r="D9" s="7">
        <v>40</v>
      </c>
      <c r="E9" s="7"/>
      <c r="F9" s="7">
        <v>40</v>
      </c>
    </row>
    <row r="10" spans="1:6" x14ac:dyDescent="0.3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3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3">
      <c r="A12" s="6" t="s">
        <v>8330</v>
      </c>
      <c r="B12" s="7"/>
      <c r="C12" s="7"/>
      <c r="D12" s="7">
        <v>80</v>
      </c>
      <c r="E12" s="7"/>
      <c r="F12" s="7">
        <v>80</v>
      </c>
    </row>
    <row r="13" spans="1:6" x14ac:dyDescent="0.3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3">
      <c r="A14" s="6" t="s">
        <v>8332</v>
      </c>
      <c r="B14" s="7"/>
      <c r="C14" s="7">
        <v>20</v>
      </c>
      <c r="D14" s="7">
        <v>40</v>
      </c>
      <c r="E14" s="7"/>
      <c r="F14" s="7">
        <v>60</v>
      </c>
    </row>
    <row r="15" spans="1:6" x14ac:dyDescent="0.3">
      <c r="A15" s="6" t="s">
        <v>8333</v>
      </c>
      <c r="B15" s="7"/>
      <c r="C15" s="7"/>
      <c r="D15" s="7">
        <v>40</v>
      </c>
      <c r="E15" s="7"/>
      <c r="F15" s="7">
        <v>40</v>
      </c>
    </row>
    <row r="16" spans="1:6" x14ac:dyDescent="0.3">
      <c r="A16" s="6" t="s">
        <v>8334</v>
      </c>
      <c r="B16" s="7"/>
      <c r="C16" s="7"/>
      <c r="D16" s="7">
        <v>120</v>
      </c>
      <c r="E16" s="7">
        <v>20</v>
      </c>
      <c r="F16" s="7">
        <v>140</v>
      </c>
    </row>
    <row r="17" spans="1:6" x14ac:dyDescent="0.3">
      <c r="A17" s="6" t="s">
        <v>8335</v>
      </c>
      <c r="B17" s="7"/>
      <c r="C17" s="7"/>
      <c r="D17" s="7">
        <v>20</v>
      </c>
      <c r="E17" s="7"/>
      <c r="F17" s="7">
        <v>20</v>
      </c>
    </row>
    <row r="18" spans="1:6" x14ac:dyDescent="0.3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3">
      <c r="A19" s="6" t="s">
        <v>8337</v>
      </c>
      <c r="B19" s="7">
        <v>140</v>
      </c>
      <c r="C19" s="7"/>
      <c r="D19" s="7">
        <v>20</v>
      </c>
      <c r="E19" s="7"/>
      <c r="F19" s="7">
        <v>160</v>
      </c>
    </row>
    <row r="20" spans="1:6" x14ac:dyDescent="0.3">
      <c r="A20" s="6" t="s">
        <v>8338</v>
      </c>
      <c r="B20" s="7"/>
      <c r="C20" s="7"/>
      <c r="D20" s="7">
        <v>60</v>
      </c>
      <c r="E20" s="7"/>
      <c r="F20" s="7">
        <v>60</v>
      </c>
    </row>
    <row r="21" spans="1:6" x14ac:dyDescent="0.3">
      <c r="A21" s="6" t="s">
        <v>8339</v>
      </c>
      <c r="B21" s="7">
        <v>9</v>
      </c>
      <c r="C21" s="7"/>
      <c r="D21" s="7">
        <v>11</v>
      </c>
      <c r="E21" s="7"/>
      <c r="F21" s="7">
        <v>20</v>
      </c>
    </row>
    <row r="22" spans="1:6" x14ac:dyDescent="0.3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3">
      <c r="A23" s="6" t="s">
        <v>8341</v>
      </c>
      <c r="B23" s="7"/>
      <c r="C23" s="7"/>
      <c r="D23" s="7">
        <v>40</v>
      </c>
      <c r="E23" s="7"/>
      <c r="F23" s="7">
        <v>40</v>
      </c>
    </row>
    <row r="24" spans="1:6" x14ac:dyDescent="0.3">
      <c r="A24" s="6" t="s">
        <v>8342</v>
      </c>
      <c r="B24" s="7">
        <v>60</v>
      </c>
      <c r="C24" s="7"/>
      <c r="D24" s="7">
        <v>60</v>
      </c>
      <c r="E24" s="7">
        <v>20</v>
      </c>
      <c r="F24" s="7">
        <v>140</v>
      </c>
    </row>
    <row r="25" spans="1:6" x14ac:dyDescent="0.3">
      <c r="A25" s="6" t="s">
        <v>8343</v>
      </c>
      <c r="B25" s="7"/>
      <c r="C25" s="7"/>
      <c r="D25" s="7">
        <v>20</v>
      </c>
      <c r="E25" s="7"/>
      <c r="F25" s="7">
        <v>20</v>
      </c>
    </row>
    <row r="26" spans="1:6" x14ac:dyDescent="0.3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3">
      <c r="A27" s="6" t="s">
        <v>8345</v>
      </c>
      <c r="B27" s="7"/>
      <c r="C27" s="7"/>
      <c r="D27" s="7">
        <v>20</v>
      </c>
      <c r="E27" s="7"/>
      <c r="F27" s="7">
        <v>20</v>
      </c>
    </row>
    <row r="28" spans="1:6" x14ac:dyDescent="0.3">
      <c r="A28" s="6" t="s">
        <v>8346</v>
      </c>
      <c r="B28" s="7">
        <v>103</v>
      </c>
      <c r="C28" s="7"/>
      <c r="D28" s="7">
        <v>57</v>
      </c>
      <c r="E28" s="7"/>
      <c r="F28" s="7">
        <v>160</v>
      </c>
    </row>
    <row r="29" spans="1:6" x14ac:dyDescent="0.3">
      <c r="A29" s="6" t="s">
        <v>8347</v>
      </c>
      <c r="B29" s="7"/>
      <c r="C29" s="7"/>
      <c r="D29" s="7">
        <v>20</v>
      </c>
      <c r="E29" s="7"/>
      <c r="F29" s="7">
        <v>20</v>
      </c>
    </row>
    <row r="30" spans="1:6" x14ac:dyDescent="0.3">
      <c r="A30" s="6" t="s">
        <v>8348</v>
      </c>
      <c r="B30" s="7">
        <v>694</v>
      </c>
      <c r="C30" s="7">
        <v>19</v>
      </c>
      <c r="D30" s="7">
        <v>353</v>
      </c>
      <c r="E30" s="7"/>
      <c r="F30" s="7">
        <v>1066</v>
      </c>
    </row>
    <row r="31" spans="1:6" x14ac:dyDescent="0.3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3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3">
      <c r="A33" s="6" t="s">
        <v>8351</v>
      </c>
      <c r="B33" s="7"/>
      <c r="C33" s="7"/>
      <c r="D33" s="7">
        <v>20</v>
      </c>
      <c r="E33" s="7"/>
      <c r="F33" s="7">
        <v>20</v>
      </c>
    </row>
    <row r="34" spans="1:6" x14ac:dyDescent="0.3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3">
      <c r="A35" s="6" t="s">
        <v>8353</v>
      </c>
      <c r="B35" s="7"/>
      <c r="C35" s="7"/>
      <c r="D35" s="7"/>
      <c r="E35" s="7">
        <v>40</v>
      </c>
      <c r="F35" s="7">
        <v>40</v>
      </c>
    </row>
    <row r="36" spans="1:6" x14ac:dyDescent="0.3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3">
      <c r="A37" s="6" t="s">
        <v>8355</v>
      </c>
      <c r="B37" s="7">
        <v>34</v>
      </c>
      <c r="C37" s="7">
        <v>6</v>
      </c>
      <c r="D37" s="7"/>
      <c r="E37" s="7"/>
      <c r="F37" s="7">
        <v>40</v>
      </c>
    </row>
    <row r="38" spans="1:6" x14ac:dyDescent="0.3">
      <c r="A38" s="6" t="s">
        <v>8356</v>
      </c>
      <c r="B38" s="7">
        <v>40</v>
      </c>
      <c r="C38" s="7"/>
      <c r="D38" s="7">
        <v>2</v>
      </c>
      <c r="E38" s="7">
        <v>18</v>
      </c>
      <c r="F38" s="7">
        <v>60</v>
      </c>
    </row>
    <row r="39" spans="1:6" x14ac:dyDescent="0.3">
      <c r="A39" s="6" t="s">
        <v>8357</v>
      </c>
      <c r="B39" s="7">
        <v>85</v>
      </c>
      <c r="C39" s="7">
        <v>5</v>
      </c>
      <c r="D39" s="7">
        <v>80</v>
      </c>
      <c r="E39" s="7">
        <v>17</v>
      </c>
      <c r="F39" s="7">
        <v>187</v>
      </c>
    </row>
    <row r="40" spans="1:6" x14ac:dyDescent="0.3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3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3">
      <c r="A42" s="6" t="s">
        <v>8360</v>
      </c>
      <c r="B42" s="7"/>
      <c r="C42" s="7"/>
      <c r="D42" s="7">
        <v>47</v>
      </c>
      <c r="E42" s="7">
        <v>10</v>
      </c>
      <c r="F42" s="7">
        <v>57</v>
      </c>
    </row>
    <row r="43" spans="1:6" x14ac:dyDescent="0.3">
      <c r="A43" s="6" t="s">
        <v>8361</v>
      </c>
      <c r="B43" s="7"/>
      <c r="C43" s="7"/>
      <c r="D43" s="7">
        <v>100</v>
      </c>
      <c r="E43" s="7"/>
      <c r="F43" s="7">
        <v>100</v>
      </c>
    </row>
    <row r="44" spans="1:6" x14ac:dyDescent="0.3">
      <c r="A44" s="6" t="s">
        <v>8362</v>
      </c>
      <c r="B44" s="7">
        <v>20</v>
      </c>
      <c r="C44" s="7"/>
      <c r="D44" s="7">
        <v>120</v>
      </c>
      <c r="E44" s="7">
        <v>60</v>
      </c>
      <c r="F44" s="7">
        <v>200</v>
      </c>
    </row>
    <row r="45" spans="1:6" x14ac:dyDescent="0.3">
      <c r="A45" s="6" t="s">
        <v>8363</v>
      </c>
      <c r="B45" s="7"/>
      <c r="C45" s="7"/>
      <c r="D45" s="7">
        <v>60</v>
      </c>
      <c r="E45" s="7">
        <v>100</v>
      </c>
      <c r="F45" s="7">
        <v>160</v>
      </c>
    </row>
    <row r="46" spans="1:6" x14ac:dyDescent="0.3">
      <c r="A46" s="6" t="s">
        <v>8364</v>
      </c>
      <c r="B46" s="7"/>
      <c r="C46" s="7"/>
      <c r="D46" s="7"/>
      <c r="E46" s="7">
        <v>20</v>
      </c>
      <c r="F46" s="7">
        <v>20</v>
      </c>
    </row>
    <row r="47" spans="1:6" x14ac:dyDescent="0.3">
      <c r="A47" s="6" t="s">
        <v>8320</v>
      </c>
      <c r="B47" s="7">
        <v>2185</v>
      </c>
      <c r="C47" s="7">
        <v>50</v>
      </c>
      <c r="D47" s="7">
        <v>1530</v>
      </c>
      <c r="E47" s="7">
        <v>349</v>
      </c>
      <c r="F47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77D3F-BA53-45B4-9DCE-0215E8D8BE57}">
  <dimension ref="A3:F14"/>
  <sheetViews>
    <sheetView workbookViewId="0">
      <selection activeCell="K2" sqref="K2"/>
    </sheetView>
  </sheetViews>
  <sheetFormatPr defaultRowHeight="14.4" x14ac:dyDescent="0.3"/>
  <cols>
    <col min="1" max="1" width="13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8" bestFit="1" customWidth="1"/>
    <col min="11" max="11" width="7" bestFit="1" customWidth="1"/>
    <col min="12" max="12" width="10.77734375" bestFit="1" customWidth="1"/>
  </cols>
  <sheetData>
    <row r="3" spans="1:6" x14ac:dyDescent="0.3">
      <c r="A3" s="5" t="s">
        <v>8323</v>
      </c>
      <c r="B3" s="5" t="s">
        <v>8322</v>
      </c>
    </row>
    <row r="4" spans="1:6" x14ac:dyDescent="0.3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6" t="s">
        <v>8311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3">
      <c r="A6" s="6" t="s">
        <v>8312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3">
      <c r="A7" s="6" t="s">
        <v>8313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3">
      <c r="A8" s="6" t="s">
        <v>8314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8315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3">
      <c r="A10" s="6" t="s">
        <v>8316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3">
      <c r="A11" s="6" t="s">
        <v>8317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3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3">
      <c r="A13" s="6" t="s">
        <v>8319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3">
      <c r="A14" s="6" t="s">
        <v>8320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0BAB8-D101-4D9E-BF0B-0B47FE936965}">
  <dimension ref="A1:E18"/>
  <sheetViews>
    <sheetView tabSelected="1" workbookViewId="0">
      <selection activeCell="I22" sqref="I22"/>
    </sheetView>
  </sheetViews>
  <sheetFormatPr defaultRowHeight="14.4" x14ac:dyDescent="0.3"/>
  <cols>
    <col min="1" max="1" width="23.441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5" t="s">
        <v>8264</v>
      </c>
      <c r="B1" t="s">
        <v>8321</v>
      </c>
    </row>
    <row r="2" spans="1:5" x14ac:dyDescent="0.3">
      <c r="A2" s="5" t="s">
        <v>8368</v>
      </c>
      <c r="B2" t="s">
        <v>8321</v>
      </c>
    </row>
    <row r="4" spans="1:5" x14ac:dyDescent="0.3">
      <c r="A4" s="5" t="s">
        <v>8367</v>
      </c>
      <c r="B4" s="5" t="s">
        <v>8322</v>
      </c>
    </row>
    <row r="5" spans="1:5" x14ac:dyDescent="0.3">
      <c r="A5" s="5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3">
      <c r="A6" s="10" t="s">
        <v>8369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3">
      <c r="A7" s="10" t="s">
        <v>8370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3">
      <c r="A8" s="10" t="s">
        <v>8371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3">
      <c r="A9" s="10" t="s">
        <v>8372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3">
      <c r="A10" s="10" t="s">
        <v>8373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3">
      <c r="A11" s="10" t="s">
        <v>8374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3">
      <c r="A12" s="10" t="s">
        <v>8375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3">
      <c r="A13" s="10" t="s">
        <v>8376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3">
      <c r="A14" s="10" t="s">
        <v>8377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3">
      <c r="A15" s="10" t="s">
        <v>8378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3">
      <c r="A16" s="10" t="s">
        <v>8379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3">
      <c r="A17" s="10" t="s">
        <v>8380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3">
      <c r="A18" s="10" t="s">
        <v>8320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5" zoomScaleNormal="55" workbookViewId="0">
      <selection activeCell="F4" sqref="F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1.88671875" style="14" customWidth="1"/>
    <col min="16" max="16" width="22.109375" style="12" bestFit="1" customWidth="1"/>
    <col min="17" max="17" width="22.6640625" customWidth="1"/>
    <col min="18" max="18" width="22" customWidth="1"/>
    <col min="19" max="19" width="30.21875" bestFit="1" customWidth="1"/>
    <col min="20" max="20" width="28.44140625" style="9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8381</v>
      </c>
      <c r="O1" s="13" t="s">
        <v>8306</v>
      </c>
      <c r="P1" s="11" t="s">
        <v>8307</v>
      </c>
      <c r="Q1" s="1" t="s">
        <v>8308</v>
      </c>
      <c r="R1" s="1" t="s">
        <v>8309</v>
      </c>
      <c r="S1" s="1" t="s">
        <v>8365</v>
      </c>
      <c r="T1" s="8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IF(E2,(D2/E2)*100, 0)</f>
        <v>73.067996217656656</v>
      </c>
      <c r="P2" s="12">
        <f t="shared" ref="P2:P65" si="0">E2/L2</f>
        <v>63.917582417582416</v>
      </c>
      <c r="Q2" t="str">
        <f>IF(ISERR(FIND("/",N2)),"",LEFT(N2,FIND("/",N2)-1))</f>
        <v>film &amp; video</v>
      </c>
      <c r="R2" t="str">
        <f>REPLACE(N2,1,FIND("/",N2),"")</f>
        <v>television</v>
      </c>
      <c r="S2" s="9">
        <f t="shared" ref="S2:S65" si="1">(((J2/60)/60)/24)+DATE(1970,1,1)</f>
        <v>42177.007071759261</v>
      </c>
      <c r="T2" s="9">
        <f t="shared" ref="T2:T65" si="2"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3">IF(E3,(D3/E3)*100, 0)</f>
        <v>70.122159284788097</v>
      </c>
      <c r="P3" s="12">
        <f t="shared" si="0"/>
        <v>185.48101265822785</v>
      </c>
      <c r="Q3" t="str">
        <f t="shared" ref="Q3:Q66" si="4">IF(ISERR(FIND("/",N3)),"",LEFT(N3,FIND("/",N3)-1))</f>
        <v>film &amp; video</v>
      </c>
      <c r="R3" t="str">
        <f t="shared" ref="R3:R66" si="5">REPLACE(N3,1,FIND("/",N3),"")</f>
        <v>television</v>
      </c>
      <c r="S3" s="9">
        <f t="shared" si="1"/>
        <v>42766.600497685184</v>
      </c>
      <c r="T3" s="9">
        <f t="shared" si="2"/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3"/>
        <v>95.238095238095227</v>
      </c>
      <c r="P4" s="12">
        <f t="shared" si="0"/>
        <v>15</v>
      </c>
      <c r="Q4" t="str">
        <f t="shared" si="4"/>
        <v>film &amp; video</v>
      </c>
      <c r="R4" t="str">
        <f t="shared" si="5"/>
        <v>television</v>
      </c>
      <c r="S4" s="9">
        <f t="shared" si="1"/>
        <v>42405.702349537038</v>
      </c>
      <c r="T4" s="9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3"/>
        <v>96.246390760346486</v>
      </c>
      <c r="P5" s="12">
        <f t="shared" si="0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1"/>
        <v>41828.515127314815</v>
      </c>
      <c r="T5" s="9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3"/>
        <v>81.30640169649503</v>
      </c>
      <c r="P6" s="12">
        <f t="shared" si="0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1"/>
        <v>42327.834247685183</v>
      </c>
      <c r="T6" s="9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3"/>
        <v>91.093394077448735</v>
      </c>
      <c r="P7" s="12">
        <f t="shared" si="0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1"/>
        <v>42563.932951388888</v>
      </c>
      <c r="T7" s="9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3"/>
        <v>93.907735649724145</v>
      </c>
      <c r="P8" s="12">
        <f t="shared" si="0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1"/>
        <v>41794.072337962964</v>
      </c>
      <c r="T8" s="9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3"/>
        <v>98.79253567508232</v>
      </c>
      <c r="P9" s="12">
        <f t="shared" si="0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1"/>
        <v>42516.047071759262</v>
      </c>
      <c r="T9" s="9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3"/>
        <v>99.956590280792341</v>
      </c>
      <c r="P10" s="12">
        <f t="shared" si="0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1"/>
        <v>42468.94458333333</v>
      </c>
      <c r="T10" s="9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3"/>
        <v>79.366339148240456</v>
      </c>
      <c r="P11" s="12">
        <f t="shared" si="0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1"/>
        <v>42447.103518518517</v>
      </c>
      <c r="T11" s="9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3"/>
        <v>99.50248756218906</v>
      </c>
      <c r="P12" s="12">
        <f t="shared" si="0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1"/>
        <v>41780.068043981482</v>
      </c>
      <c r="T12" s="9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3"/>
        <v>82.987551867219921</v>
      </c>
      <c r="P13" s="12">
        <f t="shared" si="0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1"/>
        <v>42572.778495370367</v>
      </c>
      <c r="T13" s="9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3"/>
        <v>60.498507703476648</v>
      </c>
      <c r="P14" s="12">
        <f t="shared" si="0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1"/>
        <v>41791.713252314818</v>
      </c>
      <c r="T14" s="9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3"/>
        <v>62.511162707626369</v>
      </c>
      <c r="P15" s="12">
        <f t="shared" si="0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1"/>
        <v>42508.677187499998</v>
      </c>
      <c r="T15" s="9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3"/>
        <v>99.075297225891674</v>
      </c>
      <c r="P16" s="12">
        <f t="shared" si="0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1"/>
        <v>41808.02648148148</v>
      </c>
      <c r="T16" s="9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3"/>
        <v>93.808630393996253</v>
      </c>
      <c r="P17" s="12">
        <f t="shared" si="0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1"/>
        <v>42256.391875000001</v>
      </c>
      <c r="T17" s="9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3"/>
        <v>99.758915953113316</v>
      </c>
      <c r="P18" s="12">
        <f t="shared" si="0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1"/>
        <v>41760.796423611115</v>
      </c>
      <c r="T18" s="9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3"/>
        <v>99.337748344370851</v>
      </c>
      <c r="P19" s="12">
        <f t="shared" si="0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1"/>
        <v>41917.731736111113</v>
      </c>
      <c r="T19" s="9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3"/>
        <v>94.054707861374638</v>
      </c>
      <c r="P20" s="12">
        <f t="shared" si="0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1"/>
        <v>41869.542314814818</v>
      </c>
      <c r="T20" s="9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3"/>
        <v>68.825910931174079</v>
      </c>
      <c r="P21" s="12">
        <f t="shared" si="0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1"/>
        <v>42175.816365740742</v>
      </c>
      <c r="T21" s="9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3"/>
        <v>99.800399201596804</v>
      </c>
      <c r="P22" s="12">
        <f t="shared" si="0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1"/>
        <v>42200.758240740746</v>
      </c>
      <c r="T22" s="9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3"/>
        <v>91.629519564140665</v>
      </c>
      <c r="P23" s="12">
        <f t="shared" si="0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1"/>
        <v>41878.627187500002</v>
      </c>
      <c r="T23" s="9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3"/>
        <v>85.365853658536579</v>
      </c>
      <c r="P24" s="12">
        <f t="shared" si="0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1"/>
        <v>41989.91134259259</v>
      </c>
      <c r="T24" s="9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3"/>
        <v>84.388185654008439</v>
      </c>
      <c r="P25" s="12">
        <f t="shared" si="0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1"/>
        <v>42097.778946759259</v>
      </c>
      <c r="T25" s="9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3"/>
        <v>91.905272447928439</v>
      </c>
      <c r="P26" s="12">
        <f t="shared" si="0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1"/>
        <v>42229.820173611108</v>
      </c>
      <c r="T26" s="9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3"/>
        <v>75</v>
      </c>
      <c r="P27" s="12">
        <f t="shared" si="0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1"/>
        <v>42318.025011574078</v>
      </c>
      <c r="T27" s="9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3"/>
        <v>64.432989690721655</v>
      </c>
      <c r="P28" s="12">
        <f t="shared" si="0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1"/>
        <v>41828.515555555554</v>
      </c>
      <c r="T28" s="9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3"/>
        <v>89.505482210785416</v>
      </c>
      <c r="P29" s="12">
        <f t="shared" si="0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1"/>
        <v>41929.164733796293</v>
      </c>
      <c r="T29" s="9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3"/>
        <v>99.651220727453918</v>
      </c>
      <c r="P30" s="12">
        <f t="shared" si="0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1"/>
        <v>42324.96393518518</v>
      </c>
      <c r="T30" s="9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3"/>
        <v>81.081081081081081</v>
      </c>
      <c r="P31" s="12">
        <f t="shared" si="0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1"/>
        <v>41812.67324074074</v>
      </c>
      <c r="T31" s="9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3"/>
        <v>98.716926744636595</v>
      </c>
      <c r="P32" s="12">
        <f t="shared" si="0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1"/>
        <v>41842.292997685188</v>
      </c>
      <c r="T32" s="9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3"/>
        <v>100</v>
      </c>
      <c r="P33" s="12">
        <f t="shared" si="0"/>
        <v>13</v>
      </c>
      <c r="Q33" t="str">
        <f t="shared" si="4"/>
        <v>film &amp; video</v>
      </c>
      <c r="R33" t="str">
        <f t="shared" si="5"/>
        <v>television</v>
      </c>
      <c r="S33" s="9">
        <f t="shared" si="1"/>
        <v>42376.79206018518</v>
      </c>
      <c r="T33" s="9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3"/>
        <v>99.754558204768585</v>
      </c>
      <c r="P34" s="12">
        <f t="shared" si="0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1"/>
        <v>42461.627511574072</v>
      </c>
      <c r="T34" s="9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3"/>
        <v>97.947761194029852</v>
      </c>
      <c r="P35" s="12">
        <f t="shared" si="0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1"/>
        <v>42286.660891203705</v>
      </c>
      <c r="T35" s="9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3"/>
        <v>76.65094339622641</v>
      </c>
      <c r="P36" s="12">
        <f t="shared" si="0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1"/>
        <v>41841.321770833332</v>
      </c>
      <c r="T36" s="9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3"/>
        <v>60.06006006006006</v>
      </c>
      <c r="P37" s="12">
        <f t="shared" si="0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1"/>
        <v>42098.291828703703</v>
      </c>
      <c r="T37" s="9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3"/>
        <v>70.348223707351394</v>
      </c>
      <c r="P38" s="12">
        <f t="shared" si="0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1"/>
        <v>42068.307002314818</v>
      </c>
      <c r="T38" s="9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3"/>
        <v>54.513467304309039</v>
      </c>
      <c r="P39" s="12">
        <f t="shared" si="0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1"/>
        <v>42032.693043981482</v>
      </c>
      <c r="T39" s="9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3"/>
        <v>90.876045074518359</v>
      </c>
      <c r="P40" s="12">
        <f t="shared" si="0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1"/>
        <v>41375.057222222218</v>
      </c>
      <c r="T40" s="9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3"/>
        <v>76.34753397465262</v>
      </c>
      <c r="P41" s="12">
        <f t="shared" si="0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1"/>
        <v>41754.047083333331</v>
      </c>
      <c r="T41" s="9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3"/>
        <v>98.667982239763191</v>
      </c>
      <c r="P42" s="12">
        <f t="shared" si="0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1"/>
        <v>41789.21398148148</v>
      </c>
      <c r="T42" s="9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3"/>
        <v>100</v>
      </c>
      <c r="P43" s="12">
        <f t="shared" si="0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1"/>
        <v>41887.568912037037</v>
      </c>
      <c r="T43" s="9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3"/>
        <v>70.493454179254783</v>
      </c>
      <c r="P44" s="12">
        <f t="shared" si="0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1"/>
        <v>41971.639189814814</v>
      </c>
      <c r="T44" s="9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3"/>
        <v>32.398107950495692</v>
      </c>
      <c r="P45" s="12">
        <f t="shared" si="0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1"/>
        <v>41802.790347222224</v>
      </c>
      <c r="T45" s="9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3"/>
        <v>100</v>
      </c>
      <c r="P46" s="12">
        <f t="shared" si="0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1"/>
        <v>41874.098807870374</v>
      </c>
      <c r="T46" s="9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3"/>
        <v>83.333333333333343</v>
      </c>
      <c r="P47" s="12">
        <f t="shared" si="0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1"/>
        <v>42457.623923611114</v>
      </c>
      <c r="T47" s="9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3"/>
        <v>96</v>
      </c>
      <c r="P48" s="12">
        <f t="shared" si="0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1"/>
        <v>42323.964976851858</v>
      </c>
      <c r="T48" s="9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3"/>
        <v>92.927302970885876</v>
      </c>
      <c r="P49" s="12">
        <f t="shared" si="0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1"/>
        <v>41932.819525462961</v>
      </c>
      <c r="T49" s="9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3"/>
        <v>92.63547938860583</v>
      </c>
      <c r="P50" s="12">
        <f t="shared" si="0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1"/>
        <v>42033.516898148147</v>
      </c>
      <c r="T50" s="9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3"/>
        <v>100</v>
      </c>
      <c r="P51" s="12">
        <f t="shared" si="0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1"/>
        <v>42271.176446759258</v>
      </c>
      <c r="T51" s="9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3"/>
        <v>100</v>
      </c>
      <c r="P52" s="12">
        <f t="shared" si="0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1"/>
        <v>41995.752986111111</v>
      </c>
      <c r="T52" s="9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3"/>
        <v>78.113904274960944</v>
      </c>
      <c r="P53" s="12">
        <f t="shared" si="0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1"/>
        <v>42196.928668981483</v>
      </c>
      <c r="T53" s="9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3"/>
        <v>86.051114361930985</v>
      </c>
      <c r="P54" s="12">
        <f t="shared" si="0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1"/>
        <v>41807.701921296299</v>
      </c>
      <c r="T54" s="9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3"/>
        <v>91.213134691395553</v>
      </c>
      <c r="P55" s="12">
        <f t="shared" si="0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1"/>
        <v>41719.549131944441</v>
      </c>
      <c r="T55" s="9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3"/>
        <v>99.009900990099013</v>
      </c>
      <c r="P56" s="12">
        <f t="shared" si="0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1"/>
        <v>42333.713206018518</v>
      </c>
      <c r="T56" s="9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3"/>
        <v>77.547339945897207</v>
      </c>
      <c r="P57" s="12">
        <f t="shared" si="0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1"/>
        <v>42496.968935185185</v>
      </c>
      <c r="T57" s="9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3"/>
        <v>93.229227362778232</v>
      </c>
      <c r="P58" s="12">
        <f t="shared" si="0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1"/>
        <v>42149.548888888887</v>
      </c>
      <c r="T58" s="9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3"/>
        <v>98.135426889106967</v>
      </c>
      <c r="P59" s="12">
        <f t="shared" si="0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1"/>
        <v>42089.83289351852</v>
      </c>
      <c r="T59" s="9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3"/>
        <v>97.172286463900491</v>
      </c>
      <c r="P60" s="12">
        <f t="shared" si="0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1"/>
        <v>41932.745046296295</v>
      </c>
      <c r="T60" s="9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3"/>
        <v>99.87445780653718</v>
      </c>
      <c r="P61" s="12">
        <f t="shared" si="0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1"/>
        <v>42230.23583333334</v>
      </c>
      <c r="T61" s="9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3"/>
        <v>96.808961498000357</v>
      </c>
      <c r="P62" s="12">
        <f t="shared" si="0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1"/>
        <v>41701.901817129627</v>
      </c>
      <c r="T62" s="9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3"/>
        <v>67.430883344571811</v>
      </c>
      <c r="P63" s="12">
        <f t="shared" si="0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1"/>
        <v>41409.814317129632</v>
      </c>
      <c r="T63" s="9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3"/>
        <v>64.627315812149931</v>
      </c>
      <c r="P64" s="12">
        <f t="shared" si="0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1"/>
        <v>41311.799513888887</v>
      </c>
      <c r="T64" s="9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3"/>
        <v>88.091368367270533</v>
      </c>
      <c r="P65" s="12">
        <f t="shared" si="0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1"/>
        <v>41612.912187499998</v>
      </c>
      <c r="T65" s="9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3"/>
        <v>57.692307692307686</v>
      </c>
      <c r="P66" s="12">
        <f t="shared" ref="P66:P129" si="6">E66/L66</f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ref="S66:S129" si="7">(((J66/60)/60)/24)+DATE(1970,1,1)</f>
        <v>41433.01829861111</v>
      </c>
      <c r="T66" s="9">
        <f t="shared" ref="T66:T129" si="8">(((I66/60)/60)/24)+DATE(1970,1,1)</f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9">IF(E67,(D67/E67)*100, 0)</f>
        <v>92.998538594393523</v>
      </c>
      <c r="P67" s="12">
        <f t="shared" si="6"/>
        <v>132.05263157894737</v>
      </c>
      <c r="Q67" t="str">
        <f t="shared" ref="Q67:Q130" si="10">IF(ISERR(FIND("/",N67)),"",LEFT(N67,FIND("/",N67)-1))</f>
        <v>film &amp; video</v>
      </c>
      <c r="R67" t="str">
        <f t="shared" ref="R67:R130" si="11">REPLACE(N67,1,FIND("/",N67),"")</f>
        <v>shorts</v>
      </c>
      <c r="S67" s="9">
        <f t="shared" si="7"/>
        <v>41835.821226851855</v>
      </c>
      <c r="T67" s="9">
        <f t="shared" si="8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9"/>
        <v>84.317032040472171</v>
      </c>
      <c r="P68" s="12">
        <f t="shared" si="6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7"/>
        <v>42539.849768518514</v>
      </c>
      <c r="T68" s="9">
        <f t="shared" si="8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9"/>
        <v>86.021505376344081</v>
      </c>
      <c r="P69" s="12">
        <f t="shared" si="6"/>
        <v>116.25</v>
      </c>
      <c r="Q69" t="str">
        <f t="shared" si="10"/>
        <v>film &amp; video</v>
      </c>
      <c r="R69" t="str">
        <f t="shared" si="11"/>
        <v>shorts</v>
      </c>
      <c r="S69" s="9">
        <f t="shared" si="7"/>
        <v>41075.583379629628</v>
      </c>
      <c r="T69" s="9">
        <f t="shared" si="8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9"/>
        <v>78.636959370904322</v>
      </c>
      <c r="P70" s="12">
        <f t="shared" si="6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7"/>
        <v>41663.569340277776</v>
      </c>
      <c r="T70" s="9">
        <f t="shared" si="8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9"/>
        <v>90.136945060630623</v>
      </c>
      <c r="P71" s="12">
        <f t="shared" si="6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7"/>
        <v>40786.187789351854</v>
      </c>
      <c r="T71" s="9">
        <f t="shared" si="8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9"/>
        <v>78.616352201257868</v>
      </c>
      <c r="P72" s="12">
        <f t="shared" si="6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7"/>
        <v>40730.896354166667</v>
      </c>
      <c r="T72" s="9">
        <f t="shared" si="8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9"/>
        <v>80.681308830121026</v>
      </c>
      <c r="P73" s="12">
        <f t="shared" si="6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7"/>
        <v>40997.271493055552</v>
      </c>
      <c r="T73" s="9">
        <f t="shared" si="8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9"/>
        <v>92.243186582809216</v>
      </c>
      <c r="P74" s="12">
        <f t="shared" si="6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7"/>
        <v>41208.010196759256</v>
      </c>
      <c r="T74" s="9">
        <f t="shared" si="8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9"/>
        <v>100</v>
      </c>
      <c r="P75" s="12">
        <f t="shared" si="6"/>
        <v>50</v>
      </c>
      <c r="Q75" t="str">
        <f t="shared" si="10"/>
        <v>film &amp; video</v>
      </c>
      <c r="R75" t="str">
        <f t="shared" si="11"/>
        <v>shorts</v>
      </c>
      <c r="S75" s="9">
        <f t="shared" si="7"/>
        <v>40587.75675925926</v>
      </c>
      <c r="T75" s="9">
        <f t="shared" si="8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9"/>
        <v>88.548861261644191</v>
      </c>
      <c r="P76" s="12">
        <f t="shared" si="6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7"/>
        <v>42360.487210648149</v>
      </c>
      <c r="T76" s="9">
        <f t="shared" si="8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9"/>
        <v>86.633663366336634</v>
      </c>
      <c r="P77" s="12">
        <f t="shared" si="6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7"/>
        <v>41357.209166666667</v>
      </c>
      <c r="T77" s="9">
        <f t="shared" si="8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9"/>
        <v>65.217391304347828</v>
      </c>
      <c r="P78" s="12">
        <f t="shared" si="6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7"/>
        <v>40844.691643518519</v>
      </c>
      <c r="T78" s="9">
        <f t="shared" si="8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9"/>
        <v>25.477707006369428</v>
      </c>
      <c r="P79" s="12">
        <f t="shared" si="6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7"/>
        <v>40997.144872685189</v>
      </c>
      <c r="T79" s="9">
        <f t="shared" si="8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9"/>
        <v>3.7009622501850483</v>
      </c>
      <c r="P80" s="12">
        <f t="shared" si="6"/>
        <v>38.6</v>
      </c>
      <c r="Q80" t="str">
        <f t="shared" si="10"/>
        <v>film &amp; video</v>
      </c>
      <c r="R80" t="str">
        <f t="shared" si="11"/>
        <v>shorts</v>
      </c>
      <c r="S80" s="9">
        <f t="shared" si="7"/>
        <v>42604.730567129634</v>
      </c>
      <c r="T80" s="9">
        <f t="shared" si="8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9"/>
        <v>78.740157480314963</v>
      </c>
      <c r="P81" s="12">
        <f t="shared" si="6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7"/>
        <v>41724.776539351849</v>
      </c>
      <c r="T81" s="9">
        <f t="shared" si="8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9"/>
        <v>93.240093240093231</v>
      </c>
      <c r="P82" s="12">
        <f t="shared" si="6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7"/>
        <v>41583.083981481483</v>
      </c>
      <c r="T82" s="9">
        <f t="shared" si="8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9"/>
        <v>50.505050505050505</v>
      </c>
      <c r="P83" s="12">
        <f t="shared" si="6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7"/>
        <v>41100.158877314818</v>
      </c>
      <c r="T83" s="9">
        <f t="shared" si="8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9"/>
        <v>99.987501562304715</v>
      </c>
      <c r="P84" s="12">
        <f t="shared" si="6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7"/>
        <v>40795.820150462961</v>
      </c>
      <c r="T84" s="9">
        <f t="shared" si="8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9"/>
        <v>97.560975609756099</v>
      </c>
      <c r="P85" s="12">
        <f t="shared" si="6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7"/>
        <v>42042.615613425922</v>
      </c>
      <c r="T85" s="9">
        <f t="shared" si="8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9"/>
        <v>100</v>
      </c>
      <c r="P86" s="12">
        <f t="shared" si="6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7"/>
        <v>40648.757939814815</v>
      </c>
      <c r="T86" s="9">
        <f t="shared" si="8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9"/>
        <v>79.681274900398407</v>
      </c>
      <c r="P87" s="12">
        <f t="shared" si="6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7"/>
        <v>40779.125428240739</v>
      </c>
      <c r="T87" s="9">
        <f t="shared" si="8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9"/>
        <v>93.926111458985588</v>
      </c>
      <c r="P88" s="12">
        <f t="shared" si="6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7"/>
        <v>42291.556076388893</v>
      </c>
      <c r="T88" s="9">
        <f t="shared" si="8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9"/>
        <v>95.602294455066911</v>
      </c>
      <c r="P89" s="12">
        <f t="shared" si="6"/>
        <v>104.6</v>
      </c>
      <c r="Q89" t="str">
        <f t="shared" si="10"/>
        <v>film &amp; video</v>
      </c>
      <c r="R89" t="str">
        <f t="shared" si="11"/>
        <v>shorts</v>
      </c>
      <c r="S89" s="9">
        <f t="shared" si="7"/>
        <v>40322.53938657407</v>
      </c>
      <c r="T89" s="9">
        <f t="shared" si="8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9"/>
        <v>97.222222222222214</v>
      </c>
      <c r="P90" s="12">
        <f t="shared" si="6"/>
        <v>60</v>
      </c>
      <c r="Q90" t="str">
        <f t="shared" si="10"/>
        <v>film &amp; video</v>
      </c>
      <c r="R90" t="str">
        <f t="shared" si="11"/>
        <v>shorts</v>
      </c>
      <c r="S90" s="9">
        <f t="shared" si="7"/>
        <v>41786.65892361111</v>
      </c>
      <c r="T90" s="9">
        <f t="shared" si="8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9"/>
        <v>86.906141367323286</v>
      </c>
      <c r="P91" s="12">
        <f t="shared" si="6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7"/>
        <v>41402.752222222225</v>
      </c>
      <c r="T91" s="9">
        <f t="shared" si="8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9"/>
        <v>99.601593625498012</v>
      </c>
      <c r="P92" s="12">
        <f t="shared" si="6"/>
        <v>31.375</v>
      </c>
      <c r="Q92" t="str">
        <f t="shared" si="10"/>
        <v>film &amp; video</v>
      </c>
      <c r="R92" t="str">
        <f t="shared" si="11"/>
        <v>shorts</v>
      </c>
      <c r="S92" s="9">
        <f t="shared" si="7"/>
        <v>40706.297442129631</v>
      </c>
      <c r="T92" s="9">
        <f t="shared" si="8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9"/>
        <v>83.333333333333343</v>
      </c>
      <c r="P93" s="12">
        <f t="shared" si="6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7"/>
        <v>40619.402361111112</v>
      </c>
      <c r="T93" s="9">
        <f t="shared" si="8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9"/>
        <v>95.057034220532316</v>
      </c>
      <c r="P94" s="12">
        <f t="shared" si="6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7"/>
        <v>42721.198877314819</v>
      </c>
      <c r="T94" s="9">
        <f t="shared" si="8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9"/>
        <v>90.415913200723324</v>
      </c>
      <c r="P95" s="12">
        <f t="shared" si="6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7"/>
        <v>41065.858067129629</v>
      </c>
      <c r="T95" s="9">
        <f t="shared" si="8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9"/>
        <v>96.15384615384616</v>
      </c>
      <c r="P96" s="12">
        <f t="shared" si="6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7"/>
        <v>41716.717847222222</v>
      </c>
      <c r="T96" s="9">
        <f t="shared" si="8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9"/>
        <v>76.08695652173914</v>
      </c>
      <c r="P97" s="12">
        <f t="shared" si="6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7"/>
        <v>40935.005104166667</v>
      </c>
      <c r="T97" s="9">
        <f t="shared" si="8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9"/>
        <v>87.20930232558139</v>
      </c>
      <c r="P98" s="12">
        <f t="shared" si="6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7"/>
        <v>40324.662511574075</v>
      </c>
      <c r="T98" s="9">
        <f t="shared" si="8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9"/>
        <v>94.117647058823522</v>
      </c>
      <c r="P99" s="12">
        <f t="shared" si="6"/>
        <v>53.125</v>
      </c>
      <c r="Q99" t="str">
        <f t="shared" si="10"/>
        <v>film &amp; video</v>
      </c>
      <c r="R99" t="str">
        <f t="shared" si="11"/>
        <v>shorts</v>
      </c>
      <c r="S99" s="9">
        <f t="shared" si="7"/>
        <v>40706.135208333333</v>
      </c>
      <c r="T99" s="9">
        <f t="shared" si="8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9"/>
        <v>94.117647058823522</v>
      </c>
      <c r="P100" s="12">
        <f t="shared" si="6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7"/>
        <v>41214.79483796296</v>
      </c>
      <c r="T100" s="9">
        <f t="shared" si="8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9"/>
        <v>94.32241918140717</v>
      </c>
      <c r="P101" s="12">
        <f t="shared" si="6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7"/>
        <v>41631.902766203704</v>
      </c>
      <c r="T101" s="9">
        <f t="shared" si="8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9"/>
        <v>100</v>
      </c>
      <c r="P102" s="12">
        <f t="shared" si="6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7"/>
        <v>41197.753310185188</v>
      </c>
      <c r="T102" s="9">
        <f t="shared" si="8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9"/>
        <v>100</v>
      </c>
      <c r="P103" s="12">
        <f t="shared" si="6"/>
        <v>100</v>
      </c>
      <c r="Q103" t="str">
        <f t="shared" si="10"/>
        <v>film &amp; video</v>
      </c>
      <c r="R103" t="str">
        <f t="shared" si="11"/>
        <v>shorts</v>
      </c>
      <c r="S103" s="9">
        <f t="shared" si="7"/>
        <v>41274.776736111111</v>
      </c>
      <c r="T103" s="9">
        <f t="shared" si="8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9"/>
        <v>78.277886497064571</v>
      </c>
      <c r="P104" s="12">
        <f t="shared" si="6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7"/>
        <v>40505.131168981483</v>
      </c>
      <c r="T104" s="9">
        <f t="shared" si="8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9"/>
        <v>95.098756400877832</v>
      </c>
      <c r="P105" s="12">
        <f t="shared" si="6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7"/>
        <v>41682.805902777778</v>
      </c>
      <c r="T105" s="9">
        <f t="shared" si="8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9"/>
        <v>83.333333333333343</v>
      </c>
      <c r="P106" s="12">
        <f t="shared" si="6"/>
        <v>60</v>
      </c>
      <c r="Q106" t="str">
        <f t="shared" si="10"/>
        <v>film &amp; video</v>
      </c>
      <c r="R106" t="str">
        <f t="shared" si="11"/>
        <v>shorts</v>
      </c>
      <c r="S106" s="9">
        <f t="shared" si="7"/>
        <v>40612.695208333331</v>
      </c>
      <c r="T106" s="9">
        <f t="shared" si="8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9"/>
        <v>93.101988997037665</v>
      </c>
      <c r="P107" s="12">
        <f t="shared" si="6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7"/>
        <v>42485.724768518514</v>
      </c>
      <c r="T107" s="9">
        <f t="shared" si="8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9"/>
        <v>99.50248756218906</v>
      </c>
      <c r="P108" s="12">
        <f t="shared" si="6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7"/>
        <v>40987.776631944449</v>
      </c>
      <c r="T108" s="9">
        <f t="shared" si="8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9"/>
        <v>97.592713077423554</v>
      </c>
      <c r="P109" s="12">
        <f t="shared" si="6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7"/>
        <v>40635.982488425929</v>
      </c>
      <c r="T109" s="9">
        <f t="shared" si="8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9"/>
        <v>40.54054054054054</v>
      </c>
      <c r="P110" s="12">
        <f t="shared" si="6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7"/>
        <v>41365.613078703704</v>
      </c>
      <c r="T110" s="9">
        <f t="shared" si="8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9"/>
        <v>45.558086560364465</v>
      </c>
      <c r="P111" s="12">
        <f t="shared" si="6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7"/>
        <v>40570.025810185187</v>
      </c>
      <c r="T111" s="9">
        <f t="shared" si="8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9"/>
        <v>76.470588235294116</v>
      </c>
      <c r="P112" s="12">
        <f t="shared" si="6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7"/>
        <v>41557.949687500004</v>
      </c>
      <c r="T112" s="9">
        <f t="shared" si="8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9"/>
        <v>64.695009242144181</v>
      </c>
      <c r="P113" s="12">
        <f t="shared" si="6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7"/>
        <v>42125.333182870367</v>
      </c>
      <c r="T113" s="9">
        <f t="shared" si="8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9"/>
        <v>96.15384615384616</v>
      </c>
      <c r="P114" s="12">
        <f t="shared" si="6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7"/>
        <v>41718.043032407404</v>
      </c>
      <c r="T114" s="9">
        <f t="shared" si="8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9"/>
        <v>70.921985815602838</v>
      </c>
      <c r="P115" s="12">
        <f t="shared" si="6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7"/>
        <v>40753.758425925924</v>
      </c>
      <c r="T115" s="9">
        <f t="shared" si="8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9"/>
        <v>96.774193548387103</v>
      </c>
      <c r="P116" s="12">
        <f t="shared" si="6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7"/>
        <v>40861.27416666667</v>
      </c>
      <c r="T116" s="9">
        <f t="shared" si="8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9"/>
        <v>71.202531645569621</v>
      </c>
      <c r="P117" s="12">
        <f t="shared" si="6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7"/>
        <v>40918.738935185182</v>
      </c>
      <c r="T117" s="9">
        <f t="shared" si="8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9"/>
        <v>87.983911513323278</v>
      </c>
      <c r="P118" s="12">
        <f t="shared" si="6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7"/>
        <v>40595.497164351851</v>
      </c>
      <c r="T118" s="9">
        <f t="shared" si="8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9"/>
        <v>99.508648407198237</v>
      </c>
      <c r="P119" s="12">
        <f t="shared" si="6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7"/>
        <v>40248.834999999999</v>
      </c>
      <c r="T119" s="9">
        <f t="shared" si="8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9"/>
        <v>88.470834704631272</v>
      </c>
      <c r="P120" s="12">
        <f t="shared" si="6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7"/>
        <v>40723.053657407407</v>
      </c>
      <c r="T120" s="9">
        <f t="shared" si="8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9"/>
        <v>95.641682116476858</v>
      </c>
      <c r="P121" s="12">
        <f t="shared" si="6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7"/>
        <v>40739.069282407407</v>
      </c>
      <c r="T121" s="9">
        <f t="shared" si="8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9"/>
        <v>700000</v>
      </c>
      <c r="P122" s="12">
        <f t="shared" si="6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7"/>
        <v>42616.049849537041</v>
      </c>
      <c r="T122" s="9">
        <f t="shared" si="8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9"/>
        <v>300000</v>
      </c>
      <c r="P123" s="12">
        <f t="shared" si="6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7"/>
        <v>42096.704976851848</v>
      </c>
      <c r="T123" s="9">
        <f t="shared" si="8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9"/>
        <v>0</v>
      </c>
      <c r="P124" s="12" t="e">
        <f t="shared" si="6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7"/>
        <v>42593.431793981479</v>
      </c>
      <c r="T124" s="9">
        <f t="shared" si="8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9"/>
        <v>36423.841059602652</v>
      </c>
      <c r="P125" s="12">
        <f t="shared" si="6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7"/>
        <v>41904.781990740739</v>
      </c>
      <c r="T125" s="9">
        <f t="shared" si="8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9"/>
        <v>0</v>
      </c>
      <c r="P126" s="12" t="e">
        <f t="shared" si="6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7"/>
        <v>42114.928726851853</v>
      </c>
      <c r="T126" s="9">
        <f t="shared" si="8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9"/>
        <v>714.28571428571433</v>
      </c>
      <c r="P127" s="12">
        <f t="shared" si="6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7"/>
        <v>42709.993981481486</v>
      </c>
      <c r="T127" s="9">
        <f t="shared" si="8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9"/>
        <v>1802.4513338139868</v>
      </c>
      <c r="P128" s="12">
        <f t="shared" si="6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7"/>
        <v>42135.589548611111</v>
      </c>
      <c r="T128" s="9">
        <f t="shared" si="8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9"/>
        <v>4210.5263157894742</v>
      </c>
      <c r="P129" s="12">
        <f t="shared" si="6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7"/>
        <v>42067.62431712963</v>
      </c>
      <c r="T129" s="9">
        <f t="shared" si="8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9"/>
        <v>5356.186395286556</v>
      </c>
      <c r="P130" s="12">
        <f t="shared" ref="P130:P193" si="12">E130/L130</f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3">(((J130/60)/60)/24)+DATE(1970,1,1)</f>
        <v>42628.22792824074</v>
      </c>
      <c r="T130" s="9">
        <f t="shared" ref="T130:T193" si="14">(((I130/60)/60)/24)+DATE(1970,1,1)</f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15">IF(E131,(D131/E131)*100, 0)</f>
        <v>0</v>
      </c>
      <c r="P131" s="12" t="e">
        <f t="shared" si="12"/>
        <v>#DIV/0!</v>
      </c>
      <c r="Q131" t="str">
        <f t="shared" ref="Q131:Q194" si="16">IF(ISERR(FIND("/",N131)),"",LEFT(N131,FIND("/",N131)-1))</f>
        <v>film &amp; video</v>
      </c>
      <c r="R131" t="str">
        <f t="shared" ref="R131:R194" si="17">REPLACE(N131,1,FIND("/",N131),"")</f>
        <v>science fiction</v>
      </c>
      <c r="S131" s="9">
        <f t="shared" si="13"/>
        <v>41882.937303240738</v>
      </c>
      <c r="T131" s="9">
        <f t="shared" si="14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15"/>
        <v>0</v>
      </c>
      <c r="P132" s="12" t="e">
        <f t="shared" si="12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3"/>
        <v>41778.915416666663</v>
      </c>
      <c r="T132" s="9">
        <f t="shared" si="14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15"/>
        <v>0</v>
      </c>
      <c r="P133" s="12" t="e">
        <f t="shared" si="12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3"/>
        <v>42541.837511574078</v>
      </c>
      <c r="T133" s="9">
        <f t="shared" si="14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15"/>
        <v>1045.068582625735</v>
      </c>
      <c r="P134" s="12">
        <f t="shared" si="12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3"/>
        <v>41905.812581018516</v>
      </c>
      <c r="T134" s="9">
        <f t="shared" si="14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15"/>
        <v>0</v>
      </c>
      <c r="P135" s="12" t="e">
        <f t="shared" si="12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3"/>
        <v>42491.80768518518</v>
      </c>
      <c r="T135" s="9">
        <f t="shared" si="14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15"/>
        <v>0</v>
      </c>
      <c r="P136" s="12" t="e">
        <f t="shared" si="12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3"/>
        <v>42221.909930555557</v>
      </c>
      <c r="T136" s="9">
        <f t="shared" si="14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15"/>
        <v>744.41687344913157</v>
      </c>
      <c r="P137" s="12">
        <f t="shared" si="12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3"/>
        <v>41788.381909722222</v>
      </c>
      <c r="T137" s="9">
        <f t="shared" si="14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15"/>
        <v>0</v>
      </c>
      <c r="P138" s="12" t="e">
        <f t="shared" si="12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3"/>
        <v>42096.410115740742</v>
      </c>
      <c r="T138" s="9">
        <f t="shared" si="14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15"/>
        <v>0</v>
      </c>
      <c r="P139" s="12" t="e">
        <f t="shared" si="12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3"/>
        <v>42239.573993055557</v>
      </c>
      <c r="T139" s="9">
        <f t="shared" si="14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15"/>
        <v>3183.3616298811544</v>
      </c>
      <c r="P140" s="12">
        <f t="shared" si="12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3"/>
        <v>42186.257418981477</v>
      </c>
      <c r="T140" s="9">
        <f t="shared" si="14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15"/>
        <v>100</v>
      </c>
      <c r="P141" s="12">
        <f t="shared" si="12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3"/>
        <v>42187.920972222222</v>
      </c>
      <c r="T141" s="9">
        <f t="shared" si="14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15"/>
        <v>0</v>
      </c>
      <c r="P142" s="12" t="e">
        <f t="shared" si="12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3"/>
        <v>42053.198287037041</v>
      </c>
      <c r="T142" s="9">
        <f t="shared" si="14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15"/>
        <v>928.07424593967517</v>
      </c>
      <c r="P143" s="12">
        <f t="shared" si="12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3"/>
        <v>42110.153043981481</v>
      </c>
      <c r="T143" s="9">
        <f t="shared" si="14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15"/>
        <v>30000</v>
      </c>
      <c r="P144" s="12">
        <f t="shared" si="12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3"/>
        <v>41938.893263888887</v>
      </c>
      <c r="T144" s="9">
        <f t="shared" si="14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15"/>
        <v>0</v>
      </c>
      <c r="P145" s="12" t="e">
        <f t="shared" si="12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3"/>
        <v>42559.064143518524</v>
      </c>
      <c r="T145" s="9">
        <f t="shared" si="14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15"/>
        <v>362.31884057971013</v>
      </c>
      <c r="P146" s="12">
        <f t="shared" si="12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3"/>
        <v>42047.762407407412</v>
      </c>
      <c r="T146" s="9">
        <f t="shared" si="14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15"/>
        <v>1331.3609467455622</v>
      </c>
      <c r="P147" s="12">
        <f t="shared" si="12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3"/>
        <v>42200.542268518519</v>
      </c>
      <c r="T147" s="9">
        <f t="shared" si="14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15"/>
        <v>17391.304347826088</v>
      </c>
      <c r="P148" s="12">
        <f t="shared" si="12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3"/>
        <v>42693.016180555554</v>
      </c>
      <c r="T148" s="9">
        <f t="shared" si="14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15"/>
        <v>0</v>
      </c>
      <c r="P149" s="12" t="e">
        <f t="shared" si="12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3"/>
        <v>41969.767824074079</v>
      </c>
      <c r="T149" s="9">
        <f t="shared" si="14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15"/>
        <v>125000</v>
      </c>
      <c r="P150" s="12">
        <f t="shared" si="12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3"/>
        <v>42397.281666666662</v>
      </c>
      <c r="T150" s="9">
        <f t="shared" si="14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15"/>
        <v>10869.565217391304</v>
      </c>
      <c r="P151" s="12">
        <f t="shared" si="12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3"/>
        <v>41968.172106481477</v>
      </c>
      <c r="T151" s="9">
        <f t="shared" si="14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15"/>
        <v>431.72157279489898</v>
      </c>
      <c r="P152" s="12">
        <f t="shared" si="12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3"/>
        <v>42090.161828703705</v>
      </c>
      <c r="T152" s="9">
        <f t="shared" si="14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15"/>
        <v>178571.42857142858</v>
      </c>
      <c r="P153" s="12">
        <f t="shared" si="12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3"/>
        <v>42113.550821759258</v>
      </c>
      <c r="T153" s="9">
        <f t="shared" si="14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15"/>
        <v>1266666.6666666665</v>
      </c>
      <c r="P154" s="12">
        <f t="shared" si="12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3"/>
        <v>41875.077546296299</v>
      </c>
      <c r="T154" s="9">
        <f t="shared" si="14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15"/>
        <v>13927.576601671308</v>
      </c>
      <c r="P155" s="12">
        <f t="shared" si="12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3"/>
        <v>41933.586157407408</v>
      </c>
      <c r="T155" s="9">
        <f t="shared" si="14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15"/>
        <v>3750</v>
      </c>
      <c r="P156" s="12">
        <f t="shared" si="12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3"/>
        <v>42115.547395833331</v>
      </c>
      <c r="T156" s="9">
        <f t="shared" si="14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15"/>
        <v>1666666.6666666667</v>
      </c>
      <c r="P157" s="12">
        <f t="shared" si="12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3"/>
        <v>42168.559432870374</v>
      </c>
      <c r="T157" s="9">
        <f t="shared" si="14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15"/>
        <v>1960.7843137254904</v>
      </c>
      <c r="P158" s="12">
        <f t="shared" si="12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3"/>
        <v>41794.124953703707</v>
      </c>
      <c r="T158" s="9">
        <f t="shared" si="14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15"/>
        <v>37437.5</v>
      </c>
      <c r="P159" s="12">
        <f t="shared" si="12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3"/>
        <v>42396.911712962959</v>
      </c>
      <c r="T159" s="9">
        <f t="shared" si="14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15"/>
        <v>0</v>
      </c>
      <c r="P160" s="12" t="e">
        <f t="shared" si="12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3"/>
        <v>41904.07671296296</v>
      </c>
      <c r="T160" s="9">
        <f t="shared" si="14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15"/>
        <v>5000000</v>
      </c>
      <c r="P161" s="12">
        <f t="shared" si="12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3"/>
        <v>42514.434548611112</v>
      </c>
      <c r="T161" s="9">
        <f t="shared" si="14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15"/>
        <v>0</v>
      </c>
      <c r="P162" s="12" t="e">
        <f t="shared" si="12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3"/>
        <v>42171.913090277783</v>
      </c>
      <c r="T162" s="9">
        <f t="shared" si="14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15"/>
        <v>1000000</v>
      </c>
      <c r="P163" s="12">
        <f t="shared" si="12"/>
        <v>5</v>
      </c>
      <c r="Q163" t="str">
        <f t="shared" si="16"/>
        <v>film &amp; video</v>
      </c>
      <c r="R163" t="str">
        <f t="shared" si="17"/>
        <v>drama</v>
      </c>
      <c r="S163" s="9">
        <f t="shared" si="13"/>
        <v>41792.687442129631</v>
      </c>
      <c r="T163" s="9">
        <f t="shared" si="14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15"/>
        <v>643.67816091954023</v>
      </c>
      <c r="P164" s="12">
        <f t="shared" si="12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3"/>
        <v>41835.126805555556</v>
      </c>
      <c r="T164" s="9">
        <f t="shared" si="14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15"/>
        <v>0</v>
      </c>
      <c r="P165" s="12" t="e">
        <f t="shared" si="12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3"/>
        <v>42243.961273148147</v>
      </c>
      <c r="T165" s="9">
        <f t="shared" si="14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15"/>
        <v>18750</v>
      </c>
      <c r="P166" s="12">
        <f t="shared" si="12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3"/>
        <v>41841.762743055559</v>
      </c>
      <c r="T166" s="9">
        <f t="shared" si="14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15"/>
        <v>0</v>
      </c>
      <c r="P167" s="12" t="e">
        <f t="shared" si="12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3"/>
        <v>42351.658842592587</v>
      </c>
      <c r="T167" s="9">
        <f t="shared" si="14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15"/>
        <v>166.66666666666669</v>
      </c>
      <c r="P168" s="12">
        <f t="shared" si="12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3"/>
        <v>42721.075949074075</v>
      </c>
      <c r="T168" s="9">
        <f t="shared" si="14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15"/>
        <v>1000000</v>
      </c>
      <c r="P169" s="12">
        <f t="shared" si="12"/>
        <v>5.5</v>
      </c>
      <c r="Q169" t="str">
        <f t="shared" si="16"/>
        <v>film &amp; video</v>
      </c>
      <c r="R169" t="str">
        <f t="shared" si="17"/>
        <v>drama</v>
      </c>
      <c r="S169" s="9">
        <f t="shared" si="13"/>
        <v>42160.927488425921</v>
      </c>
      <c r="T169" s="9">
        <f t="shared" si="14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15"/>
        <v>2461.5384615384619</v>
      </c>
      <c r="P170" s="12">
        <f t="shared" si="12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3"/>
        <v>42052.83530092593</v>
      </c>
      <c r="T170" s="9">
        <f t="shared" si="14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15"/>
        <v>446.42857142857144</v>
      </c>
      <c r="P171" s="12">
        <f t="shared" si="12"/>
        <v>56</v>
      </c>
      <c r="Q171" t="str">
        <f t="shared" si="16"/>
        <v>film &amp; video</v>
      </c>
      <c r="R171" t="str">
        <f t="shared" si="17"/>
        <v>drama</v>
      </c>
      <c r="S171" s="9">
        <f t="shared" si="13"/>
        <v>41900.505312499998</v>
      </c>
      <c r="T171" s="9">
        <f t="shared" si="14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15"/>
        <v>3076.9230769230771</v>
      </c>
      <c r="P172" s="12">
        <f t="shared" si="12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3"/>
        <v>42216.977812500001</v>
      </c>
      <c r="T172" s="9">
        <f t="shared" si="14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15"/>
        <v>5000000</v>
      </c>
      <c r="P173" s="12">
        <f t="shared" si="12"/>
        <v>1</v>
      </c>
      <c r="Q173" t="str">
        <f t="shared" si="16"/>
        <v>film &amp; video</v>
      </c>
      <c r="R173" t="str">
        <f t="shared" si="17"/>
        <v>drama</v>
      </c>
      <c r="S173" s="9">
        <f t="shared" si="13"/>
        <v>42534.180717592593</v>
      </c>
      <c r="T173" s="9">
        <f t="shared" si="14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15"/>
        <v>0</v>
      </c>
      <c r="P174" s="12" t="e">
        <f t="shared" si="12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3"/>
        <v>42047.394942129627</v>
      </c>
      <c r="T174" s="9">
        <f t="shared" si="14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15"/>
        <v>0</v>
      </c>
      <c r="P175" s="12" t="e">
        <f t="shared" si="12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3"/>
        <v>42033.573009259257</v>
      </c>
      <c r="T175" s="9">
        <f t="shared" si="14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15"/>
        <v>0</v>
      </c>
      <c r="P176" s="12" t="e">
        <f t="shared" si="12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3"/>
        <v>42072.758981481486</v>
      </c>
      <c r="T176" s="9">
        <f t="shared" si="14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15"/>
        <v>1542.0200462606012</v>
      </c>
      <c r="P177" s="12">
        <f t="shared" si="12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3"/>
        <v>41855.777905092589</v>
      </c>
      <c r="T177" s="9">
        <f t="shared" si="14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15"/>
        <v>0</v>
      </c>
      <c r="P178" s="12" t="e">
        <f t="shared" si="12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3"/>
        <v>42191.824062500003</v>
      </c>
      <c r="T178" s="9">
        <f t="shared" si="14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15"/>
        <v>250</v>
      </c>
      <c r="P179" s="12">
        <f t="shared" si="12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3"/>
        <v>42070.047754629632</v>
      </c>
      <c r="T179" s="9">
        <f t="shared" si="14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15"/>
        <v>0</v>
      </c>
      <c r="P180" s="12" t="e">
        <f t="shared" si="12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3"/>
        <v>42304.955381944441</v>
      </c>
      <c r="T180" s="9">
        <f t="shared" si="14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15"/>
        <v>500</v>
      </c>
      <c r="P181" s="12">
        <f t="shared" si="12"/>
        <v>100</v>
      </c>
      <c r="Q181" t="str">
        <f t="shared" si="16"/>
        <v>film &amp; video</v>
      </c>
      <c r="R181" t="str">
        <f t="shared" si="17"/>
        <v>drama</v>
      </c>
      <c r="S181" s="9">
        <f t="shared" si="13"/>
        <v>42403.080497685187</v>
      </c>
      <c r="T181" s="9">
        <f t="shared" si="14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15"/>
        <v>299.25187032418955</v>
      </c>
      <c r="P182" s="12">
        <f t="shared" si="12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3"/>
        <v>42067.991238425922</v>
      </c>
      <c r="T182" s="9">
        <f t="shared" si="14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15"/>
        <v>474.0997229916897</v>
      </c>
      <c r="P183" s="12">
        <f t="shared" si="12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3"/>
        <v>42147.741840277777</v>
      </c>
      <c r="T183" s="9">
        <f t="shared" si="14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15"/>
        <v>0</v>
      </c>
      <c r="P184" s="12" t="e">
        <f t="shared" si="12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3"/>
        <v>42712.011944444443</v>
      </c>
      <c r="T184" s="9">
        <f t="shared" si="14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15"/>
        <v>278.89335118250779</v>
      </c>
      <c r="P185" s="12">
        <f t="shared" si="12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3"/>
        <v>41939.810300925928</v>
      </c>
      <c r="T185" s="9">
        <f t="shared" si="14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15"/>
        <v>2941.1764705882351</v>
      </c>
      <c r="P186" s="12">
        <f t="shared" si="12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3"/>
        <v>41825.791226851856</v>
      </c>
      <c r="T186" s="9">
        <f t="shared" si="14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15"/>
        <v>1818.1818181818182</v>
      </c>
      <c r="P187" s="12">
        <f t="shared" si="12"/>
        <v>220</v>
      </c>
      <c r="Q187" t="str">
        <f t="shared" si="16"/>
        <v>film &amp; video</v>
      </c>
      <c r="R187" t="str">
        <f t="shared" si="17"/>
        <v>drama</v>
      </c>
      <c r="S187" s="9">
        <f t="shared" si="13"/>
        <v>42570.91133101852</v>
      </c>
      <c r="T187" s="9">
        <f t="shared" si="14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15"/>
        <v>0</v>
      </c>
      <c r="P188" s="12" t="e">
        <f t="shared" si="12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3"/>
        <v>42767.812893518523</v>
      </c>
      <c r="T188" s="9">
        <f t="shared" si="14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15"/>
        <v>625</v>
      </c>
      <c r="P189" s="12">
        <f t="shared" si="12"/>
        <v>160</v>
      </c>
      <c r="Q189" t="str">
        <f t="shared" si="16"/>
        <v>film &amp; video</v>
      </c>
      <c r="R189" t="str">
        <f t="shared" si="17"/>
        <v>drama</v>
      </c>
      <c r="S189" s="9">
        <f t="shared" si="13"/>
        <v>42182.234456018516</v>
      </c>
      <c r="T189" s="9">
        <f t="shared" si="14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15"/>
        <v>0</v>
      </c>
      <c r="P190" s="12" t="e">
        <f t="shared" si="12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3"/>
        <v>41857.18304398148</v>
      </c>
      <c r="T190" s="9">
        <f t="shared" si="14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15"/>
        <v>144927.53623188406</v>
      </c>
      <c r="P191" s="12">
        <f t="shared" si="12"/>
        <v>69</v>
      </c>
      <c r="Q191" t="str">
        <f t="shared" si="16"/>
        <v>film &amp; video</v>
      </c>
      <c r="R191" t="str">
        <f t="shared" si="17"/>
        <v>drama</v>
      </c>
      <c r="S191" s="9">
        <f t="shared" si="13"/>
        <v>42556.690706018519</v>
      </c>
      <c r="T191" s="9">
        <f t="shared" si="14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15"/>
        <v>24000</v>
      </c>
      <c r="P192" s="12">
        <f t="shared" si="12"/>
        <v>50</v>
      </c>
      <c r="Q192" t="str">
        <f t="shared" si="16"/>
        <v>film &amp; video</v>
      </c>
      <c r="R192" t="str">
        <f t="shared" si="17"/>
        <v>drama</v>
      </c>
      <c r="S192" s="9">
        <f t="shared" si="13"/>
        <v>42527.650995370372</v>
      </c>
      <c r="T192" s="9">
        <f t="shared" si="14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15"/>
        <v>2000</v>
      </c>
      <c r="P193" s="12">
        <f t="shared" si="12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3"/>
        <v>42239.441412037035</v>
      </c>
      <c r="T193" s="9">
        <f t="shared" si="14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15"/>
        <v>5882352.9411764704</v>
      </c>
      <c r="P194" s="12">
        <f t="shared" ref="P194:P257" si="18">E194/L194</f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19">(((J194/60)/60)/24)+DATE(1970,1,1)</f>
        <v>41899.792037037041</v>
      </c>
      <c r="T194" s="9">
        <f t="shared" ref="T194:T257" si="20">(((I194/60)/60)/24)+DATE(1970,1,1)</f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21">IF(E195,(D195/E195)*100, 0)</f>
        <v>0</v>
      </c>
      <c r="P195" s="12" t="e">
        <f t="shared" si="18"/>
        <v>#DIV/0!</v>
      </c>
      <c r="Q195" t="str">
        <f t="shared" ref="Q195:Q258" si="22">IF(ISERR(FIND("/",N195)),"",LEFT(N195,FIND("/",N195)-1))</f>
        <v>film &amp; video</v>
      </c>
      <c r="R195" t="str">
        <f t="shared" ref="R195:R258" si="23">REPLACE(N195,1,FIND("/",N195),"")</f>
        <v>drama</v>
      </c>
      <c r="S195" s="9">
        <f t="shared" si="19"/>
        <v>41911.934791666667</v>
      </c>
      <c r="T195" s="9">
        <f t="shared" si="20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21"/>
        <v>83333.333333333343</v>
      </c>
      <c r="P196" s="12">
        <f t="shared" si="18"/>
        <v>1</v>
      </c>
      <c r="Q196" t="str">
        <f t="shared" si="22"/>
        <v>film &amp; video</v>
      </c>
      <c r="R196" t="str">
        <f t="shared" si="23"/>
        <v>drama</v>
      </c>
      <c r="S196" s="9">
        <f t="shared" si="19"/>
        <v>42375.996886574074</v>
      </c>
      <c r="T196" s="9">
        <f t="shared" si="20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21"/>
        <v>0</v>
      </c>
      <c r="P197" s="12" t="e">
        <f t="shared" si="18"/>
        <v>#DIV/0!</v>
      </c>
      <c r="Q197" t="str">
        <f t="shared" si="22"/>
        <v>film &amp; video</v>
      </c>
      <c r="R197" t="str">
        <f t="shared" si="23"/>
        <v>drama</v>
      </c>
      <c r="S197" s="9">
        <f t="shared" si="19"/>
        <v>42135.67050925926</v>
      </c>
      <c r="T197" s="9">
        <f t="shared" si="20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21"/>
        <v>238.90784982935153</v>
      </c>
      <c r="P198" s="12">
        <f t="shared" si="18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19"/>
        <v>42259.542800925927</v>
      </c>
      <c r="T198" s="9">
        <f t="shared" si="20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21"/>
        <v>954.19847328244282</v>
      </c>
      <c r="P199" s="12">
        <f t="shared" si="18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19"/>
        <v>42741.848379629635</v>
      </c>
      <c r="T199" s="9">
        <f t="shared" si="20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21"/>
        <v>8960.5734767025078</v>
      </c>
      <c r="P200" s="12">
        <f t="shared" si="18"/>
        <v>46.5</v>
      </c>
      <c r="Q200" t="str">
        <f t="shared" si="22"/>
        <v>film &amp; video</v>
      </c>
      <c r="R200" t="str">
        <f t="shared" si="23"/>
        <v>drama</v>
      </c>
      <c r="S200" s="9">
        <f t="shared" si="19"/>
        <v>41887.383356481485</v>
      </c>
      <c r="T200" s="9">
        <f t="shared" si="20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21"/>
        <v>0</v>
      </c>
      <c r="P201" s="12" t="e">
        <f t="shared" si="18"/>
        <v>#DIV/0!</v>
      </c>
      <c r="Q201" t="str">
        <f t="shared" si="22"/>
        <v>film &amp; video</v>
      </c>
      <c r="R201" t="str">
        <f t="shared" si="23"/>
        <v>drama</v>
      </c>
      <c r="S201" s="9">
        <f t="shared" si="19"/>
        <v>42584.123865740738</v>
      </c>
      <c r="T201" s="9">
        <f t="shared" si="20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21"/>
        <v>381.78867996563901</v>
      </c>
      <c r="P202" s="12">
        <f t="shared" si="18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19"/>
        <v>41867.083368055559</v>
      </c>
      <c r="T202" s="9">
        <f t="shared" si="20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21"/>
        <v>171.05263157894737</v>
      </c>
      <c r="P203" s="12">
        <f t="shared" si="18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19"/>
        <v>42023.818622685183</v>
      </c>
      <c r="T203" s="9">
        <f t="shared" si="20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21"/>
        <v>0</v>
      </c>
      <c r="P204" s="12" t="e">
        <f t="shared" si="18"/>
        <v>#DIV/0!</v>
      </c>
      <c r="Q204" t="str">
        <f t="shared" si="22"/>
        <v>film &amp; video</v>
      </c>
      <c r="R204" t="str">
        <f t="shared" si="23"/>
        <v>drama</v>
      </c>
      <c r="S204" s="9">
        <f t="shared" si="19"/>
        <v>42255.927824074075</v>
      </c>
      <c r="T204" s="9">
        <f t="shared" si="20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21"/>
        <v>335.12064343163541</v>
      </c>
      <c r="P205" s="12">
        <f t="shared" si="18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19"/>
        <v>41973.847962962958</v>
      </c>
      <c r="T205" s="9">
        <f t="shared" si="20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21"/>
        <v>197.15440475799298</v>
      </c>
      <c r="P206" s="12">
        <f t="shared" si="18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19"/>
        <v>42556.583368055552</v>
      </c>
      <c r="T206" s="9">
        <f t="shared" si="20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21"/>
        <v>615.38461538461547</v>
      </c>
      <c r="P207" s="12">
        <f t="shared" si="18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19"/>
        <v>42248.632199074069</v>
      </c>
      <c r="T207" s="9">
        <f t="shared" si="20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21"/>
        <v>0</v>
      </c>
      <c r="P208" s="12" t="e">
        <f t="shared" si="18"/>
        <v>#DIV/0!</v>
      </c>
      <c r="Q208" t="str">
        <f t="shared" si="22"/>
        <v>film &amp; video</v>
      </c>
      <c r="R208" t="str">
        <f t="shared" si="23"/>
        <v>drama</v>
      </c>
      <c r="S208" s="9">
        <f t="shared" si="19"/>
        <v>42567.004432870366</v>
      </c>
      <c r="T208" s="9">
        <f t="shared" si="20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21"/>
        <v>657.27699530516429</v>
      </c>
      <c r="P209" s="12">
        <f t="shared" si="18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19"/>
        <v>41978.197199074071</v>
      </c>
      <c r="T209" s="9">
        <f t="shared" si="20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21"/>
        <v>0</v>
      </c>
      <c r="P210" s="12" t="e">
        <f t="shared" si="18"/>
        <v>#DIV/0!</v>
      </c>
      <c r="Q210" t="str">
        <f t="shared" si="22"/>
        <v>film &amp; video</v>
      </c>
      <c r="R210" t="str">
        <f t="shared" si="23"/>
        <v>drama</v>
      </c>
      <c r="S210" s="9">
        <f t="shared" si="19"/>
        <v>41959.369988425926</v>
      </c>
      <c r="T210" s="9">
        <f t="shared" si="20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21"/>
        <v>0</v>
      </c>
      <c r="P211" s="12" t="e">
        <f t="shared" si="18"/>
        <v>#DIV/0!</v>
      </c>
      <c r="Q211" t="str">
        <f t="shared" si="22"/>
        <v>film &amp; video</v>
      </c>
      <c r="R211" t="str">
        <f t="shared" si="23"/>
        <v>drama</v>
      </c>
      <c r="S211" s="9">
        <f t="shared" si="19"/>
        <v>42165.922858796301</v>
      </c>
      <c r="T211" s="9">
        <f t="shared" si="20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21"/>
        <v>396.03960396039605</v>
      </c>
      <c r="P212" s="12">
        <f t="shared" si="18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19"/>
        <v>42249.064722222218</v>
      </c>
      <c r="T212" s="9">
        <f t="shared" si="20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21"/>
        <v>224.21524663677127</v>
      </c>
      <c r="P213" s="12">
        <f t="shared" si="18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19"/>
        <v>42236.159918981488</v>
      </c>
      <c r="T213" s="9">
        <f t="shared" si="20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21"/>
        <v>630000</v>
      </c>
      <c r="P214" s="12">
        <f t="shared" si="18"/>
        <v>1</v>
      </c>
      <c r="Q214" t="str">
        <f t="shared" si="22"/>
        <v>film &amp; video</v>
      </c>
      <c r="R214" t="str">
        <f t="shared" si="23"/>
        <v>drama</v>
      </c>
      <c r="S214" s="9">
        <f t="shared" si="19"/>
        <v>42416.881018518514</v>
      </c>
      <c r="T214" s="9">
        <f t="shared" si="20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21"/>
        <v>250000</v>
      </c>
      <c r="P215" s="12">
        <f t="shared" si="18"/>
        <v>20</v>
      </c>
      <c r="Q215" t="str">
        <f t="shared" si="22"/>
        <v>film &amp; video</v>
      </c>
      <c r="R215" t="str">
        <f t="shared" si="23"/>
        <v>drama</v>
      </c>
      <c r="S215" s="9">
        <f t="shared" si="19"/>
        <v>42202.594293981485</v>
      </c>
      <c r="T215" s="9">
        <f t="shared" si="20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21"/>
        <v>1250000</v>
      </c>
      <c r="P216" s="12">
        <f t="shared" si="18"/>
        <v>1</v>
      </c>
      <c r="Q216" t="str">
        <f t="shared" si="22"/>
        <v>film &amp; video</v>
      </c>
      <c r="R216" t="str">
        <f t="shared" si="23"/>
        <v>drama</v>
      </c>
      <c r="S216" s="9">
        <f t="shared" si="19"/>
        <v>42009.64061342593</v>
      </c>
      <c r="T216" s="9">
        <f t="shared" si="20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21"/>
        <v>44000</v>
      </c>
      <c r="P217" s="12">
        <f t="shared" si="18"/>
        <v>10</v>
      </c>
      <c r="Q217" t="str">
        <f t="shared" si="22"/>
        <v>film &amp; video</v>
      </c>
      <c r="R217" t="str">
        <f t="shared" si="23"/>
        <v>drama</v>
      </c>
      <c r="S217" s="9">
        <f t="shared" si="19"/>
        <v>42375.230115740742</v>
      </c>
      <c r="T217" s="9">
        <f t="shared" si="20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21"/>
        <v>179.53824200462347</v>
      </c>
      <c r="P218" s="12">
        <f t="shared" si="18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19"/>
        <v>42066.958761574075</v>
      </c>
      <c r="T218" s="9">
        <f t="shared" si="20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21"/>
        <v>837.31055848614255</v>
      </c>
      <c r="P219" s="12">
        <f t="shared" si="18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19"/>
        <v>41970.64061342593</v>
      </c>
      <c r="T219" s="9">
        <f t="shared" si="20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21"/>
        <v>5000</v>
      </c>
      <c r="P220" s="12">
        <f t="shared" si="18"/>
        <v>100</v>
      </c>
      <c r="Q220" t="str">
        <f t="shared" si="22"/>
        <v>film &amp; video</v>
      </c>
      <c r="R220" t="str">
        <f t="shared" si="23"/>
        <v>drama</v>
      </c>
      <c r="S220" s="9">
        <f t="shared" si="19"/>
        <v>42079.628344907411</v>
      </c>
      <c r="T220" s="9">
        <f t="shared" si="20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21"/>
        <v>567.21497447532613</v>
      </c>
      <c r="P221" s="12">
        <f t="shared" si="18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19"/>
        <v>42429.326678240745</v>
      </c>
      <c r="T221" s="9">
        <f t="shared" si="20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21"/>
        <v>13888.888888888889</v>
      </c>
      <c r="P222" s="12">
        <f t="shared" si="18"/>
        <v>120</v>
      </c>
      <c r="Q222" t="str">
        <f t="shared" si="22"/>
        <v>film &amp; video</v>
      </c>
      <c r="R222" t="str">
        <f t="shared" si="23"/>
        <v>drama</v>
      </c>
      <c r="S222" s="9">
        <f t="shared" si="19"/>
        <v>42195.643865740742</v>
      </c>
      <c r="T222" s="9">
        <f t="shared" si="20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21"/>
        <v>0</v>
      </c>
      <c r="P223" s="12" t="e">
        <f t="shared" si="18"/>
        <v>#DIV/0!</v>
      </c>
      <c r="Q223" t="str">
        <f t="shared" si="22"/>
        <v>film &amp; video</v>
      </c>
      <c r="R223" t="str">
        <f t="shared" si="23"/>
        <v>drama</v>
      </c>
      <c r="S223" s="9">
        <f t="shared" si="19"/>
        <v>42031.837546296301</v>
      </c>
      <c r="T223" s="9">
        <f t="shared" si="20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21"/>
        <v>769.23076923076928</v>
      </c>
      <c r="P224" s="12">
        <f t="shared" si="18"/>
        <v>65</v>
      </c>
      <c r="Q224" t="str">
        <f t="shared" si="22"/>
        <v>film &amp; video</v>
      </c>
      <c r="R224" t="str">
        <f t="shared" si="23"/>
        <v>drama</v>
      </c>
      <c r="S224" s="9">
        <f t="shared" si="19"/>
        <v>42031.769884259258</v>
      </c>
      <c r="T224" s="9">
        <f t="shared" si="20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21"/>
        <v>0</v>
      </c>
      <c r="P225" s="12" t="e">
        <f t="shared" si="18"/>
        <v>#DIV/0!</v>
      </c>
      <c r="Q225" t="str">
        <f t="shared" si="22"/>
        <v>film &amp; video</v>
      </c>
      <c r="R225" t="str">
        <f t="shared" si="23"/>
        <v>drama</v>
      </c>
      <c r="S225" s="9">
        <f t="shared" si="19"/>
        <v>42482.048032407409</v>
      </c>
      <c r="T225" s="9">
        <f t="shared" si="20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21"/>
        <v>0</v>
      </c>
      <c r="P226" s="12" t="e">
        <f t="shared" si="18"/>
        <v>#DIV/0!</v>
      </c>
      <c r="Q226" t="str">
        <f t="shared" si="22"/>
        <v>film &amp; video</v>
      </c>
      <c r="R226" t="str">
        <f t="shared" si="23"/>
        <v>drama</v>
      </c>
      <c r="S226" s="9">
        <f t="shared" si="19"/>
        <v>42135.235254629632</v>
      </c>
      <c r="T226" s="9">
        <f t="shared" si="20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21"/>
        <v>0</v>
      </c>
      <c r="P227" s="12" t="e">
        <f t="shared" si="18"/>
        <v>#DIV/0!</v>
      </c>
      <c r="Q227" t="str">
        <f t="shared" si="22"/>
        <v>film &amp; video</v>
      </c>
      <c r="R227" t="str">
        <f t="shared" si="23"/>
        <v>drama</v>
      </c>
      <c r="S227" s="9">
        <f t="shared" si="19"/>
        <v>42438.961273148147</v>
      </c>
      <c r="T227" s="9">
        <f t="shared" si="20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21"/>
        <v>11600</v>
      </c>
      <c r="P228" s="12">
        <f t="shared" si="18"/>
        <v>125</v>
      </c>
      <c r="Q228" t="str">
        <f t="shared" si="22"/>
        <v>film &amp; video</v>
      </c>
      <c r="R228" t="str">
        <f t="shared" si="23"/>
        <v>drama</v>
      </c>
      <c r="S228" s="9">
        <f t="shared" si="19"/>
        <v>42106.666018518517</v>
      </c>
      <c r="T228" s="9">
        <f t="shared" si="20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21"/>
        <v>0</v>
      </c>
      <c r="P229" s="12" t="e">
        <f t="shared" si="18"/>
        <v>#DIV/0!</v>
      </c>
      <c r="Q229" t="str">
        <f t="shared" si="22"/>
        <v>film &amp; video</v>
      </c>
      <c r="R229" t="str">
        <f t="shared" si="23"/>
        <v>drama</v>
      </c>
      <c r="S229" s="9">
        <f t="shared" si="19"/>
        <v>42164.893993055557</v>
      </c>
      <c r="T229" s="9">
        <f t="shared" si="20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21"/>
        <v>0</v>
      </c>
      <c r="P230" s="12" t="e">
        <f t="shared" si="18"/>
        <v>#DIV/0!</v>
      </c>
      <c r="Q230" t="str">
        <f t="shared" si="22"/>
        <v>film &amp; video</v>
      </c>
      <c r="R230" t="str">
        <f t="shared" si="23"/>
        <v>drama</v>
      </c>
      <c r="S230" s="9">
        <f t="shared" si="19"/>
        <v>42096.686400462961</v>
      </c>
      <c r="T230" s="9">
        <f t="shared" si="20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21"/>
        <v>0</v>
      </c>
      <c r="P231" s="12" t="e">
        <f t="shared" si="18"/>
        <v>#DIV/0!</v>
      </c>
      <c r="Q231" t="str">
        <f t="shared" si="22"/>
        <v>film &amp; video</v>
      </c>
      <c r="R231" t="str">
        <f t="shared" si="23"/>
        <v>drama</v>
      </c>
      <c r="S231" s="9">
        <f t="shared" si="19"/>
        <v>42383.933993055558</v>
      </c>
      <c r="T231" s="9">
        <f t="shared" si="20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21"/>
        <v>25000</v>
      </c>
      <c r="P232" s="12">
        <f t="shared" si="18"/>
        <v>30</v>
      </c>
      <c r="Q232" t="str">
        <f t="shared" si="22"/>
        <v>film &amp; video</v>
      </c>
      <c r="R232" t="str">
        <f t="shared" si="23"/>
        <v>drama</v>
      </c>
      <c r="S232" s="9">
        <f t="shared" si="19"/>
        <v>42129.777210648142</v>
      </c>
      <c r="T232" s="9">
        <f t="shared" si="20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21"/>
        <v>0</v>
      </c>
      <c r="P233" s="12" t="e">
        <f t="shared" si="18"/>
        <v>#DIV/0!</v>
      </c>
      <c r="Q233" t="str">
        <f t="shared" si="22"/>
        <v>film &amp; video</v>
      </c>
      <c r="R233" t="str">
        <f t="shared" si="23"/>
        <v>drama</v>
      </c>
      <c r="S233" s="9">
        <f t="shared" si="19"/>
        <v>42341.958923611113</v>
      </c>
      <c r="T233" s="9">
        <f t="shared" si="20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21"/>
        <v>3636.3636363636365</v>
      </c>
      <c r="P234" s="12">
        <f t="shared" si="18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19"/>
        <v>42032.82576388889</v>
      </c>
      <c r="T234" s="9">
        <f t="shared" si="20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21"/>
        <v>0</v>
      </c>
      <c r="P235" s="12" t="e">
        <f t="shared" si="18"/>
        <v>#DIV/0!</v>
      </c>
      <c r="Q235" t="str">
        <f t="shared" si="22"/>
        <v>film &amp; video</v>
      </c>
      <c r="R235" t="str">
        <f t="shared" si="23"/>
        <v>drama</v>
      </c>
      <c r="S235" s="9">
        <f t="shared" si="19"/>
        <v>42612.911712962959</v>
      </c>
      <c r="T235" s="9">
        <f t="shared" si="20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21"/>
        <v>249.37655860349128</v>
      </c>
      <c r="P236" s="12">
        <f t="shared" si="18"/>
        <v>80.2</v>
      </c>
      <c r="Q236" t="str">
        <f t="shared" si="22"/>
        <v>film &amp; video</v>
      </c>
      <c r="R236" t="str">
        <f t="shared" si="23"/>
        <v>drama</v>
      </c>
      <c r="S236" s="9">
        <f t="shared" si="19"/>
        <v>42136.035405092596</v>
      </c>
      <c r="T236" s="9">
        <f t="shared" si="20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21"/>
        <v>0</v>
      </c>
      <c r="P237" s="12" t="e">
        <f t="shared" si="18"/>
        <v>#DIV/0!</v>
      </c>
      <c r="Q237" t="str">
        <f t="shared" si="22"/>
        <v>film &amp; video</v>
      </c>
      <c r="R237" t="str">
        <f t="shared" si="23"/>
        <v>drama</v>
      </c>
      <c r="S237" s="9">
        <f t="shared" si="19"/>
        <v>42164.908530092594</v>
      </c>
      <c r="T237" s="9">
        <f t="shared" si="20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21"/>
        <v>0</v>
      </c>
      <c r="P238" s="12" t="e">
        <f t="shared" si="18"/>
        <v>#DIV/0!</v>
      </c>
      <c r="Q238" t="str">
        <f t="shared" si="22"/>
        <v>film &amp; video</v>
      </c>
      <c r="R238" t="str">
        <f t="shared" si="23"/>
        <v>drama</v>
      </c>
      <c r="S238" s="9">
        <f t="shared" si="19"/>
        <v>42321.08447916666</v>
      </c>
      <c r="T238" s="9">
        <f t="shared" si="20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21"/>
        <v>30000</v>
      </c>
      <c r="P239" s="12">
        <f t="shared" si="18"/>
        <v>50</v>
      </c>
      <c r="Q239" t="str">
        <f t="shared" si="22"/>
        <v>film &amp; video</v>
      </c>
      <c r="R239" t="str">
        <f t="shared" si="23"/>
        <v>drama</v>
      </c>
      <c r="S239" s="9">
        <f t="shared" si="19"/>
        <v>42377.577187499999</v>
      </c>
      <c r="T239" s="9">
        <f t="shared" si="20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21"/>
        <v>0</v>
      </c>
      <c r="P240" s="12" t="e">
        <f t="shared" si="18"/>
        <v>#DIV/0!</v>
      </c>
      <c r="Q240" t="str">
        <f t="shared" si="22"/>
        <v>film &amp; video</v>
      </c>
      <c r="R240" t="str">
        <f t="shared" si="23"/>
        <v>drama</v>
      </c>
      <c r="S240" s="9">
        <f t="shared" si="19"/>
        <v>42713.962499999994</v>
      </c>
      <c r="T240" s="9">
        <f t="shared" si="20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21"/>
        <v>400</v>
      </c>
      <c r="P241" s="12">
        <f t="shared" si="18"/>
        <v>50</v>
      </c>
      <c r="Q241" t="str">
        <f t="shared" si="22"/>
        <v>film &amp; video</v>
      </c>
      <c r="R241" t="str">
        <f t="shared" si="23"/>
        <v>drama</v>
      </c>
      <c r="S241" s="9">
        <f t="shared" si="19"/>
        <v>42297.110300925924</v>
      </c>
      <c r="T241" s="9">
        <f t="shared" si="20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21"/>
        <v>92.90733051225385</v>
      </c>
      <c r="P242" s="12">
        <f t="shared" si="18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19"/>
        <v>41354.708460648151</v>
      </c>
      <c r="T242" s="9">
        <f t="shared" si="20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21"/>
        <v>88.780487804878049</v>
      </c>
      <c r="P243" s="12">
        <f t="shared" si="18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19"/>
        <v>41949.697962962964</v>
      </c>
      <c r="T243" s="9">
        <f t="shared" si="20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21"/>
        <v>88.135593220338976</v>
      </c>
      <c r="P244" s="12">
        <f t="shared" si="18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19"/>
        <v>40862.492939814816</v>
      </c>
      <c r="T244" s="9">
        <f t="shared" si="20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21"/>
        <v>97.473487211478485</v>
      </c>
      <c r="P245" s="12">
        <f t="shared" si="18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19"/>
        <v>41662.047500000001</v>
      </c>
      <c r="T245" s="9">
        <f t="shared" si="20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21"/>
        <v>87.906567876428483</v>
      </c>
      <c r="P246" s="12">
        <f t="shared" si="18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19"/>
        <v>40213.323599537034</v>
      </c>
      <c r="T246" s="9">
        <f t="shared" si="20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21"/>
        <v>96.41342074816815</v>
      </c>
      <c r="P247" s="12">
        <f t="shared" si="18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19"/>
        <v>41107.053067129629</v>
      </c>
      <c r="T247" s="9">
        <f t="shared" si="20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21"/>
        <v>32.73751063969096</v>
      </c>
      <c r="P248" s="12">
        <f t="shared" si="18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19"/>
        <v>40480.363483796296</v>
      </c>
      <c r="T248" s="9">
        <f t="shared" si="20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21"/>
        <v>74.571215510812834</v>
      </c>
      <c r="P249" s="12">
        <f t="shared" si="18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19"/>
        <v>40430.604328703703</v>
      </c>
      <c r="T249" s="9">
        <f t="shared" si="20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21"/>
        <v>98.684592432633252</v>
      </c>
      <c r="P250" s="12">
        <f t="shared" si="18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19"/>
        <v>40870.774409722224</v>
      </c>
      <c r="T250" s="9">
        <f t="shared" si="20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21"/>
        <v>88.558271342543392</v>
      </c>
      <c r="P251" s="12">
        <f t="shared" si="18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19"/>
        <v>40332.923842592594</v>
      </c>
      <c r="T251" s="9">
        <f t="shared" si="20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21"/>
        <v>94.711917916337811</v>
      </c>
      <c r="P252" s="12">
        <f t="shared" si="18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19"/>
        <v>41401.565868055557</v>
      </c>
      <c r="T252" s="9">
        <f t="shared" si="20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21"/>
        <v>79.635949943117183</v>
      </c>
      <c r="P253" s="12">
        <f t="shared" si="18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19"/>
        <v>41013.787569444445</v>
      </c>
      <c r="T253" s="9">
        <f t="shared" si="20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21"/>
        <v>54.182921543129602</v>
      </c>
      <c r="P254" s="12">
        <f t="shared" si="18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19"/>
        <v>40266.662708333337</v>
      </c>
      <c r="T254" s="9">
        <f t="shared" si="20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21"/>
        <v>99.272005294506954</v>
      </c>
      <c r="P255" s="12">
        <f t="shared" si="18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19"/>
        <v>40924.650868055556</v>
      </c>
      <c r="T255" s="9">
        <f t="shared" si="20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21"/>
        <v>85.508637441239529</v>
      </c>
      <c r="P256" s="12">
        <f t="shared" si="18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19"/>
        <v>42263.952662037031</v>
      </c>
      <c r="T256" s="9">
        <f t="shared" si="20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21"/>
        <v>93.691515998997502</v>
      </c>
      <c r="P257" s="12">
        <f t="shared" si="18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19"/>
        <v>40588.526412037041</v>
      </c>
      <c r="T257" s="9">
        <f t="shared" si="20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21"/>
        <v>71.890726096333566</v>
      </c>
      <c r="P258" s="12">
        <f t="shared" ref="P258:P321" si="24">E258/L258</f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5">(((J258/60)/60)/24)+DATE(1970,1,1)</f>
        <v>41319.769293981481</v>
      </c>
      <c r="T258" s="9">
        <f t="shared" ref="T258:T321" si="26">(((I258/60)/60)/24)+DATE(1970,1,1)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27">IF(E259,(D259/E259)*100, 0)</f>
        <v>93.697454133088414</v>
      </c>
      <c r="P259" s="12">
        <f t="shared" si="24"/>
        <v>66.70405357142856</v>
      </c>
      <c r="Q259" t="str">
        <f t="shared" ref="Q259:Q322" si="28">IF(ISERR(FIND("/",N259)),"",LEFT(N259,FIND("/",N259)-1))</f>
        <v>film &amp; video</v>
      </c>
      <c r="R259" t="str">
        <f t="shared" ref="R259:R322" si="29">REPLACE(N259,1,FIND("/",N259),"")</f>
        <v>documentary</v>
      </c>
      <c r="S259" s="9">
        <f t="shared" si="25"/>
        <v>42479.626875000002</v>
      </c>
      <c r="T259" s="9">
        <f t="shared" si="26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27"/>
        <v>52.317672909908964</v>
      </c>
      <c r="P260" s="12">
        <f t="shared" si="24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5"/>
        <v>40682.051689814813</v>
      </c>
      <c r="T260" s="9">
        <f t="shared" si="26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27"/>
        <v>75.793236858311715</v>
      </c>
      <c r="P261" s="12">
        <f t="shared" si="24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5"/>
        <v>42072.738067129627</v>
      </c>
      <c r="T261" s="9">
        <f t="shared" si="26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27"/>
        <v>93.984962406015043</v>
      </c>
      <c r="P262" s="12">
        <f t="shared" si="24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5"/>
        <v>40330.755543981482</v>
      </c>
      <c r="T262" s="9">
        <f t="shared" si="26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27"/>
        <v>93.109869646182503</v>
      </c>
      <c r="P263" s="12">
        <f t="shared" si="24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5"/>
        <v>41017.885462962964</v>
      </c>
      <c r="T263" s="9">
        <f t="shared" si="26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27"/>
        <v>41.666666666666671</v>
      </c>
      <c r="P264" s="12">
        <f t="shared" si="24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5"/>
        <v>40555.24800925926</v>
      </c>
      <c r="T264" s="9">
        <f t="shared" si="26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27"/>
        <v>84.687572302014843</v>
      </c>
      <c r="P265" s="12">
        <f t="shared" si="24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5"/>
        <v>41149.954791666663</v>
      </c>
      <c r="T265" s="9">
        <f t="shared" si="26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27"/>
        <v>84.602368866328263</v>
      </c>
      <c r="P266" s="12">
        <f t="shared" si="24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5"/>
        <v>41010.620312500003</v>
      </c>
      <c r="T266" s="9">
        <f t="shared" si="26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27"/>
        <v>90.009000900090001</v>
      </c>
      <c r="P267" s="12">
        <f t="shared" si="24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5"/>
        <v>40267.245717592588</v>
      </c>
      <c r="T267" s="9">
        <f t="shared" si="26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27"/>
        <v>68.728522336769757</v>
      </c>
      <c r="P268" s="12">
        <f t="shared" si="24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5"/>
        <v>40205.174849537041</v>
      </c>
      <c r="T268" s="9">
        <f t="shared" si="26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27"/>
        <v>75.971197275217804</v>
      </c>
      <c r="P269" s="12">
        <f t="shared" si="24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5"/>
        <v>41785.452534722222</v>
      </c>
      <c r="T269" s="9">
        <f t="shared" si="26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27"/>
        <v>89.766606822262119</v>
      </c>
      <c r="P270" s="12">
        <f t="shared" si="24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5"/>
        <v>40809.15252314815</v>
      </c>
      <c r="T270" s="9">
        <f t="shared" si="26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27"/>
        <v>67.919200873549599</v>
      </c>
      <c r="P271" s="12">
        <f t="shared" si="24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5"/>
        <v>42758.197013888886</v>
      </c>
      <c r="T271" s="9">
        <f t="shared" si="26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27"/>
        <v>65.527065527065531</v>
      </c>
      <c r="P272" s="12">
        <f t="shared" si="24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5"/>
        <v>40637.866550925923</v>
      </c>
      <c r="T272" s="9">
        <f t="shared" si="26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27"/>
        <v>95.529231944975152</v>
      </c>
      <c r="P273" s="12">
        <f t="shared" si="24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5"/>
        <v>41612.10024305556</v>
      </c>
      <c r="T273" s="9">
        <f t="shared" si="26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27"/>
        <v>56.359090063704556</v>
      </c>
      <c r="P274" s="12">
        <f t="shared" si="24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5"/>
        <v>40235.900358796294</v>
      </c>
      <c r="T274" s="9">
        <f t="shared" si="26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27"/>
        <v>92.785207811029935</v>
      </c>
      <c r="P275" s="12">
        <f t="shared" si="24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5"/>
        <v>40697.498449074075</v>
      </c>
      <c r="T275" s="9">
        <f t="shared" si="26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27"/>
        <v>64.102564102564102</v>
      </c>
      <c r="P276" s="12">
        <f t="shared" si="24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5"/>
        <v>40969.912372685183</v>
      </c>
      <c r="T276" s="9">
        <f t="shared" si="26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27"/>
        <v>92.255177821855256</v>
      </c>
      <c r="P277" s="12">
        <f t="shared" si="24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5"/>
        <v>41193.032013888893</v>
      </c>
      <c r="T277" s="9">
        <f t="shared" si="26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27"/>
        <v>67.750677506775077</v>
      </c>
      <c r="P278" s="12">
        <f t="shared" si="24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5"/>
        <v>40967.081874999996</v>
      </c>
      <c r="T278" s="9">
        <f t="shared" si="26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27"/>
        <v>90.594859787032391</v>
      </c>
      <c r="P279" s="12">
        <f t="shared" si="24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5"/>
        <v>42117.891423611116</v>
      </c>
      <c r="T279" s="9">
        <f t="shared" si="26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27"/>
        <v>66.512292457013359</v>
      </c>
      <c r="P280" s="12">
        <f t="shared" si="24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5"/>
        <v>41164.040960648148</v>
      </c>
      <c r="T280" s="9">
        <f t="shared" si="26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27"/>
        <v>63.565398138132103</v>
      </c>
      <c r="P281" s="12">
        <f t="shared" si="24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5"/>
        <v>42759.244166666671</v>
      </c>
      <c r="T281" s="9">
        <f t="shared" si="26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27"/>
        <v>64.043447074495347</v>
      </c>
      <c r="P282" s="12">
        <f t="shared" si="24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5"/>
        <v>41744.590682870366</v>
      </c>
      <c r="T282" s="9">
        <f t="shared" si="26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27"/>
        <v>82.927241146386194</v>
      </c>
      <c r="P283" s="12">
        <f t="shared" si="24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5"/>
        <v>39950.163344907407</v>
      </c>
      <c r="T283" s="9">
        <f t="shared" si="26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27"/>
        <v>98.825079609091901</v>
      </c>
      <c r="P284" s="12">
        <f t="shared" si="24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5"/>
        <v>40194.920046296298</v>
      </c>
      <c r="T284" s="9">
        <f t="shared" si="26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27"/>
        <v>87.51011835743509</v>
      </c>
      <c r="P285" s="12">
        <f t="shared" si="24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5"/>
        <v>40675.71</v>
      </c>
      <c r="T285" s="9">
        <f t="shared" si="26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27"/>
        <v>95.578399855103143</v>
      </c>
      <c r="P286" s="12">
        <f t="shared" si="24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5"/>
        <v>40904.738194444442</v>
      </c>
      <c r="T286" s="9">
        <f t="shared" si="26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27"/>
        <v>43.701504986185647</v>
      </c>
      <c r="P287" s="12">
        <f t="shared" si="24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5"/>
        <v>41506.756111111114</v>
      </c>
      <c r="T287" s="9">
        <f t="shared" si="26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27"/>
        <v>91.614242960972334</v>
      </c>
      <c r="P288" s="12">
        <f t="shared" si="24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5"/>
        <v>41313.816249999996</v>
      </c>
      <c r="T288" s="9">
        <f t="shared" si="26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27"/>
        <v>56.721497447532613</v>
      </c>
      <c r="P289" s="12">
        <f t="shared" si="24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5"/>
        <v>41184.277986111112</v>
      </c>
      <c r="T289" s="9">
        <f t="shared" si="26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27"/>
        <v>96.889254225970163</v>
      </c>
      <c r="P290" s="12">
        <f t="shared" si="24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5"/>
        <v>41051.168900462959</v>
      </c>
      <c r="T290" s="9">
        <f t="shared" si="26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27"/>
        <v>95.401640908223612</v>
      </c>
      <c r="P291" s="12">
        <f t="shared" si="24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5"/>
        <v>41550.456412037034</v>
      </c>
      <c r="T291" s="9">
        <f t="shared" si="26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27"/>
        <v>93.73437760373271</v>
      </c>
      <c r="P292" s="12">
        <f t="shared" si="24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5"/>
        <v>40526.36917824074</v>
      </c>
      <c r="T292" s="9">
        <f t="shared" si="26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27"/>
        <v>83.319446758873511</v>
      </c>
      <c r="P293" s="12">
        <f t="shared" si="24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5"/>
        <v>41376.769050925926</v>
      </c>
      <c r="T293" s="9">
        <f t="shared" si="26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27"/>
        <v>98.515438025908253</v>
      </c>
      <c r="P294" s="12">
        <f t="shared" si="24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5"/>
        <v>40812.803229166668</v>
      </c>
      <c r="T294" s="9">
        <f t="shared" si="26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27"/>
        <v>98.634294385432469</v>
      </c>
      <c r="P295" s="12">
        <f t="shared" si="24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5"/>
        <v>41719.667986111112</v>
      </c>
      <c r="T295" s="9">
        <f t="shared" si="26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27"/>
        <v>100</v>
      </c>
      <c r="P296" s="12">
        <f t="shared" si="24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5"/>
        <v>40343.084421296298</v>
      </c>
      <c r="T296" s="9">
        <f t="shared" si="26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27"/>
        <v>75.126332440632169</v>
      </c>
      <c r="P297" s="12">
        <f t="shared" si="24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5"/>
        <v>41519.004733796297</v>
      </c>
      <c r="T297" s="9">
        <f t="shared" si="26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27"/>
        <v>84.227407261413234</v>
      </c>
      <c r="P298" s="12">
        <f t="shared" si="24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5"/>
        <v>41134.475497685184</v>
      </c>
      <c r="T298" s="9">
        <f t="shared" si="26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27"/>
        <v>99.364069952305243</v>
      </c>
      <c r="P299" s="12">
        <f t="shared" si="24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5"/>
        <v>42089.72802083334</v>
      </c>
      <c r="T299" s="9">
        <f t="shared" si="26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27"/>
        <v>91.800041441161568</v>
      </c>
      <c r="P300" s="12">
        <f t="shared" si="24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5"/>
        <v>41709.463518518518</v>
      </c>
      <c r="T300" s="9">
        <f t="shared" si="26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27"/>
        <v>55.880750478478923</v>
      </c>
      <c r="P301" s="12">
        <f t="shared" si="24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5"/>
        <v>40469.225231481483</v>
      </c>
      <c r="T301" s="9">
        <f t="shared" si="26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27"/>
        <v>98.306532351106895</v>
      </c>
      <c r="P302" s="12">
        <f t="shared" si="24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5"/>
        <v>40626.959930555553</v>
      </c>
      <c r="T302" s="9">
        <f t="shared" si="26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27"/>
        <v>84.221164778708896</v>
      </c>
      <c r="P303" s="12">
        <f t="shared" si="24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5"/>
        <v>41312.737673611111</v>
      </c>
      <c r="T303" s="9">
        <f t="shared" si="26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27"/>
        <v>99.54210631096953</v>
      </c>
      <c r="P304" s="12">
        <f t="shared" si="24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5"/>
        <v>40933.856921296298</v>
      </c>
      <c r="T304" s="9">
        <f t="shared" si="26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27"/>
        <v>72.744907856450041</v>
      </c>
      <c r="P305" s="12">
        <f t="shared" si="24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5"/>
        <v>41032.071134259262</v>
      </c>
      <c r="T305" s="9">
        <f t="shared" si="26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27"/>
        <v>43.169121381411884</v>
      </c>
      <c r="P306" s="12">
        <f t="shared" si="24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5"/>
        <v>41114.094872685186</v>
      </c>
      <c r="T306" s="9">
        <f t="shared" si="26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27"/>
        <v>76.726342710997443</v>
      </c>
      <c r="P307" s="12">
        <f t="shared" si="24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5"/>
        <v>40948.630196759259</v>
      </c>
      <c r="T307" s="9">
        <f t="shared" si="26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27"/>
        <v>34.141345168999656</v>
      </c>
      <c r="P308" s="12">
        <f t="shared" si="24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5"/>
        <v>41333.837187500001</v>
      </c>
      <c r="T308" s="9">
        <f t="shared" si="26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27"/>
        <v>89.832584728460603</v>
      </c>
      <c r="P309" s="12">
        <f t="shared" si="24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5"/>
        <v>41282.944456018515</v>
      </c>
      <c r="T309" s="9">
        <f t="shared" si="26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27"/>
        <v>94.726870855699403</v>
      </c>
      <c r="P310" s="12">
        <f t="shared" si="24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5"/>
        <v>40567.694560185184</v>
      </c>
      <c r="T310" s="9">
        <f t="shared" si="26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27"/>
        <v>84.072863148061643</v>
      </c>
      <c r="P311" s="12">
        <f t="shared" si="24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5"/>
        <v>41134.751550925925</v>
      </c>
      <c r="T311" s="9">
        <f t="shared" si="26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27"/>
        <v>96.034726156978365</v>
      </c>
      <c r="P312" s="12">
        <f t="shared" si="24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5"/>
        <v>40821.183136574073</v>
      </c>
      <c r="T312" s="9">
        <f t="shared" si="26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27"/>
        <v>96.059956782625434</v>
      </c>
      <c r="P313" s="12">
        <f t="shared" si="24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5"/>
        <v>40868.219814814816</v>
      </c>
      <c r="T313" s="9">
        <f t="shared" si="26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27"/>
        <v>89.385474860335194</v>
      </c>
      <c r="P314" s="12">
        <f t="shared" si="24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5"/>
        <v>41348.877685185187</v>
      </c>
      <c r="T314" s="9">
        <f t="shared" si="26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27"/>
        <v>95.478798090424036</v>
      </c>
      <c r="P315" s="12">
        <f t="shared" si="24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5"/>
        <v>40357.227939814817</v>
      </c>
      <c r="T315" s="9">
        <f t="shared" si="26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27"/>
        <v>25.963910164870828</v>
      </c>
      <c r="P316" s="12">
        <f t="shared" si="24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5"/>
        <v>41304.833194444444</v>
      </c>
      <c r="T316" s="9">
        <f t="shared" si="26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27"/>
        <v>98.767383059418449</v>
      </c>
      <c r="P317" s="12">
        <f t="shared" si="24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5"/>
        <v>41113.77238425926</v>
      </c>
      <c r="T317" s="9">
        <f t="shared" si="26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27"/>
        <v>87.894058361654743</v>
      </c>
      <c r="P318" s="12">
        <f t="shared" si="24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5"/>
        <v>41950.923576388886</v>
      </c>
      <c r="T318" s="9">
        <f t="shared" si="26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27"/>
        <v>99.203068681591219</v>
      </c>
      <c r="P319" s="12">
        <f t="shared" si="24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5"/>
        <v>41589.676886574074</v>
      </c>
      <c r="T319" s="9">
        <f t="shared" si="26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27"/>
        <v>35.295778624876469</v>
      </c>
      <c r="P320" s="12">
        <f t="shared" si="24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5"/>
        <v>41330.038784722223</v>
      </c>
      <c r="T320" s="9">
        <f t="shared" si="26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27"/>
        <v>88.746893858714941</v>
      </c>
      <c r="P321" s="12">
        <f t="shared" si="24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5"/>
        <v>40123.83829861111</v>
      </c>
      <c r="T321" s="9">
        <f t="shared" si="26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27"/>
        <v>93.826233814974671</v>
      </c>
      <c r="P322" s="12">
        <f t="shared" ref="P322:P385" si="30">E322/L322</f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1">(((J322/60)/60)/24)+DATE(1970,1,1)</f>
        <v>42331.551307870366</v>
      </c>
      <c r="T322" s="9">
        <f t="shared" ref="T322:T385" si="32">(((I322/60)/60)/24)+DATE(1970,1,1)</f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33">IF(E323,(D323/E323)*100, 0)</f>
        <v>97.406211733273963</v>
      </c>
      <c r="P323" s="12">
        <f t="shared" si="30"/>
        <v>106.62314540059347</v>
      </c>
      <c r="Q323" t="str">
        <f t="shared" ref="Q323:Q386" si="34">IF(ISERR(FIND("/",N323)),"",LEFT(N323,FIND("/",N323)-1))</f>
        <v>film &amp; video</v>
      </c>
      <c r="R323" t="str">
        <f t="shared" ref="R323:R386" si="35">REPLACE(N323,1,FIND("/",N323),"")</f>
        <v>documentary</v>
      </c>
      <c r="S323" s="9">
        <f t="shared" si="31"/>
        <v>42647.446597222224</v>
      </c>
      <c r="T323" s="9">
        <f t="shared" si="32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33"/>
        <v>92.668099933278967</v>
      </c>
      <c r="P324" s="12">
        <f t="shared" si="30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1"/>
        <v>42473.57</v>
      </c>
      <c r="T324" s="9">
        <f t="shared" si="3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33"/>
        <v>81.251880830574791</v>
      </c>
      <c r="P325" s="12">
        <f t="shared" si="30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1"/>
        <v>42697.32136574074</v>
      </c>
      <c r="T325" s="9">
        <f t="shared" si="3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33"/>
        <v>98.425196850393704</v>
      </c>
      <c r="P326" s="12">
        <f t="shared" si="30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1"/>
        <v>42184.626250000001</v>
      </c>
      <c r="T326" s="9">
        <f t="shared" si="3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33"/>
        <v>95.789110693896319</v>
      </c>
      <c r="P327" s="12">
        <f t="shared" si="30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1"/>
        <v>42689.187881944439</v>
      </c>
      <c r="T327" s="9">
        <f t="shared" si="3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33"/>
        <v>88.550638568171593</v>
      </c>
      <c r="P328" s="12">
        <f t="shared" si="30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1"/>
        <v>42775.314884259264</v>
      </c>
      <c r="T328" s="9">
        <f t="shared" si="3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33"/>
        <v>73.313782991202345</v>
      </c>
      <c r="P329" s="12">
        <f t="shared" si="30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1"/>
        <v>42058.235289351855</v>
      </c>
      <c r="T329" s="9">
        <f t="shared" si="3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33"/>
        <v>96.511681773961925</v>
      </c>
      <c r="P330" s="12">
        <f t="shared" si="30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1"/>
        <v>42278.946620370371</v>
      </c>
      <c r="T330" s="9">
        <f t="shared" si="3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33"/>
        <v>94.786729857819907</v>
      </c>
      <c r="P331" s="12">
        <f t="shared" si="30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1"/>
        <v>42291.46674768519</v>
      </c>
      <c r="T331" s="9">
        <f t="shared" si="3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33"/>
        <v>98.204264870931539</v>
      </c>
      <c r="P332" s="12">
        <f t="shared" si="30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1"/>
        <v>41379.515775462962</v>
      </c>
      <c r="T332" s="9">
        <f t="shared" si="3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33"/>
        <v>93.804230570798737</v>
      </c>
      <c r="P333" s="12">
        <f t="shared" si="30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1"/>
        <v>42507.581412037034</v>
      </c>
      <c r="T333" s="9">
        <f t="shared" si="3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33"/>
        <v>88.483829580144231</v>
      </c>
      <c r="P334" s="12">
        <f t="shared" si="30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1"/>
        <v>42263.680289351847</v>
      </c>
      <c r="T334" s="9">
        <f t="shared" si="3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33"/>
        <v>79.854664510590723</v>
      </c>
      <c r="P335" s="12">
        <f t="shared" si="30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1"/>
        <v>42437.636469907404</v>
      </c>
      <c r="T335" s="9">
        <f t="shared" si="3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33"/>
        <v>98.823994465856316</v>
      </c>
      <c r="P336" s="12">
        <f t="shared" si="30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1"/>
        <v>42101.682372685187</v>
      </c>
      <c r="T336" s="9">
        <f t="shared" si="3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33"/>
        <v>97.309673726388084</v>
      </c>
      <c r="P337" s="12">
        <f t="shared" si="30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1"/>
        <v>42101.737442129626</v>
      </c>
      <c r="T337" s="9">
        <f t="shared" si="3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33"/>
        <v>85.587772314615179</v>
      </c>
      <c r="P338" s="12">
        <f t="shared" si="30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1"/>
        <v>42291.596273148149</v>
      </c>
      <c r="T338" s="9">
        <f t="shared" si="3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33"/>
        <v>98.845159058335113</v>
      </c>
      <c r="P339" s="12">
        <f t="shared" si="30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1"/>
        <v>42047.128564814819</v>
      </c>
      <c r="T339" s="9">
        <f t="shared" si="3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33"/>
        <v>90.798811625153448</v>
      </c>
      <c r="P340" s="12">
        <f t="shared" si="30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1"/>
        <v>42559.755671296298</v>
      </c>
      <c r="T340" s="9">
        <f t="shared" si="3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33"/>
        <v>92.521202775636084</v>
      </c>
      <c r="P341" s="12">
        <f t="shared" si="30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1"/>
        <v>42093.760046296295</v>
      </c>
      <c r="T341" s="9">
        <f t="shared" si="3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33"/>
        <v>79.985374103021172</v>
      </c>
      <c r="P342" s="12">
        <f t="shared" si="30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1"/>
        <v>42772.669062500005</v>
      </c>
      <c r="T342" s="9">
        <f t="shared" si="3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33"/>
        <v>93.708165997322624</v>
      </c>
      <c r="P343" s="12">
        <f t="shared" si="30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1"/>
        <v>41894.879606481481</v>
      </c>
      <c r="T343" s="9">
        <f t="shared" si="3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33"/>
        <v>99.634937588675101</v>
      </c>
      <c r="P344" s="12">
        <f t="shared" si="30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1"/>
        <v>42459.780844907407</v>
      </c>
      <c r="T344" s="9">
        <f t="shared" si="3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33"/>
        <v>98.011701943800745</v>
      </c>
      <c r="P345" s="12">
        <f t="shared" si="30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1"/>
        <v>41926.73778935185</v>
      </c>
      <c r="T345" s="9">
        <f t="shared" si="3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33"/>
        <v>97.958944967541967</v>
      </c>
      <c r="P346" s="12">
        <f t="shared" si="30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1"/>
        <v>42111.970995370371</v>
      </c>
      <c r="T346" s="9">
        <f t="shared" si="3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33"/>
        <v>81.11888111888112</v>
      </c>
      <c r="P347" s="12">
        <f t="shared" si="30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1"/>
        <v>42114.944328703699</v>
      </c>
      <c r="T347" s="9">
        <f t="shared" si="3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33"/>
        <v>58.723768092792952</v>
      </c>
      <c r="P348" s="12">
        <f t="shared" si="30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1"/>
        <v>42261.500243055561</v>
      </c>
      <c r="T348" s="9">
        <f t="shared" si="3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33"/>
        <v>89.613363144712139</v>
      </c>
      <c r="P349" s="12">
        <f t="shared" si="30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1"/>
        <v>42292.495474537034</v>
      </c>
      <c r="T349" s="9">
        <f t="shared" si="3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33"/>
        <v>97.087378640776706</v>
      </c>
      <c r="P350" s="12">
        <f t="shared" si="30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1"/>
        <v>42207.58699074074</v>
      </c>
      <c r="T350" s="9">
        <f t="shared" si="3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33"/>
        <v>93.777223294728657</v>
      </c>
      <c r="P351" s="12">
        <f t="shared" si="30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1"/>
        <v>42760.498935185184</v>
      </c>
      <c r="T351" s="9">
        <f t="shared" si="3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33"/>
        <v>87.138375740676182</v>
      </c>
      <c r="P352" s="12">
        <f t="shared" si="30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1"/>
        <v>42586.066076388888</v>
      </c>
      <c r="T352" s="9">
        <f t="shared" si="3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33"/>
        <v>78.529194382852921</v>
      </c>
      <c r="P353" s="12">
        <f t="shared" si="30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1"/>
        <v>42427.964745370366</v>
      </c>
      <c r="T353" s="9">
        <f t="shared" si="3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33"/>
        <v>85.792724776938911</v>
      </c>
      <c r="P354" s="12">
        <f t="shared" si="30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1"/>
        <v>41890.167453703703</v>
      </c>
      <c r="T354" s="9">
        <f t="shared" si="3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33"/>
        <v>92.065607125602227</v>
      </c>
      <c r="P355" s="12">
        <f t="shared" si="30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1"/>
        <v>42297.791886574079</v>
      </c>
      <c r="T355" s="9">
        <f t="shared" si="3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33"/>
        <v>96.206706981858161</v>
      </c>
      <c r="P356" s="12">
        <f t="shared" si="30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1"/>
        <v>42438.827789351853</v>
      </c>
      <c r="T356" s="9">
        <f t="shared" si="3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33"/>
        <v>86.016220201523723</v>
      </c>
      <c r="P357" s="12">
        <f t="shared" si="30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1"/>
        <v>41943.293912037036</v>
      </c>
      <c r="T357" s="9">
        <f t="shared" si="3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33"/>
        <v>97.378189622601084</v>
      </c>
      <c r="P358" s="12">
        <f t="shared" si="30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1"/>
        <v>42415.803159722222</v>
      </c>
      <c r="T358" s="9">
        <f t="shared" si="3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33"/>
        <v>57.47126436781609</v>
      </c>
      <c r="P359" s="12">
        <f t="shared" si="30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1"/>
        <v>42078.222187499996</v>
      </c>
      <c r="T359" s="9">
        <f t="shared" si="3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33"/>
        <v>97.004501008846816</v>
      </c>
      <c r="P360" s="12">
        <f t="shared" si="30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1"/>
        <v>42507.860196759255</v>
      </c>
      <c r="T360" s="9">
        <f t="shared" si="3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33"/>
        <v>95.369458128078819</v>
      </c>
      <c r="P361" s="12">
        <f t="shared" si="30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1"/>
        <v>41935.070486111108</v>
      </c>
      <c r="T361" s="9">
        <f t="shared" si="3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33"/>
        <v>98.643649815043162</v>
      </c>
      <c r="P362" s="12">
        <f t="shared" si="30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1"/>
        <v>42163.897916666669</v>
      </c>
      <c r="T362" s="9">
        <f t="shared" si="3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33"/>
        <v>90.027638485014904</v>
      </c>
      <c r="P363" s="12">
        <f t="shared" si="30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1"/>
        <v>41936.001226851848</v>
      </c>
      <c r="T363" s="9">
        <f t="shared" si="3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33"/>
        <v>80.541666666666671</v>
      </c>
      <c r="P364" s="12">
        <f t="shared" si="30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1"/>
        <v>41837.210543981484</v>
      </c>
      <c r="T364" s="9">
        <f t="shared" si="3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33"/>
        <v>98.68421052631578</v>
      </c>
      <c r="P365" s="12">
        <f t="shared" si="30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1"/>
        <v>40255.744629629626</v>
      </c>
      <c r="T365" s="9">
        <f t="shared" si="3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33"/>
        <v>90.775874366189882</v>
      </c>
      <c r="P366" s="12">
        <f t="shared" si="30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1"/>
        <v>41780.859629629631</v>
      </c>
      <c r="T366" s="9">
        <f t="shared" si="3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33"/>
        <v>96.178507309566555</v>
      </c>
      <c r="P367" s="12">
        <f t="shared" si="30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1"/>
        <v>41668.606469907405</v>
      </c>
      <c r="T367" s="9">
        <f t="shared" si="3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33"/>
        <v>98.701298701298697</v>
      </c>
      <c r="P368" s="12">
        <f t="shared" si="30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1"/>
        <v>41019.793032407404</v>
      </c>
      <c r="T368" s="9">
        <f t="shared" si="3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33"/>
        <v>96.75849370247343</v>
      </c>
      <c r="P369" s="12">
        <f t="shared" si="30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1"/>
        <v>41355.577291666668</v>
      </c>
      <c r="T369" s="9">
        <f t="shared" si="3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33"/>
        <v>96.05040725372676</v>
      </c>
      <c r="P370" s="12">
        <f t="shared" si="30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1"/>
        <v>42043.605578703704</v>
      </c>
      <c r="T370" s="9">
        <f t="shared" si="3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33"/>
        <v>90.780601442433934</v>
      </c>
      <c r="P371" s="12">
        <f t="shared" si="30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1"/>
        <v>40893.551724537036</v>
      </c>
      <c r="T371" s="9">
        <f t="shared" si="3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33"/>
        <v>81.95377806916899</v>
      </c>
      <c r="P372" s="12">
        <f t="shared" si="30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1"/>
        <v>42711.795138888891</v>
      </c>
      <c r="T372" s="9">
        <f t="shared" si="3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33"/>
        <v>87.589706457697091</v>
      </c>
      <c r="P373" s="12">
        <f t="shared" si="30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1"/>
        <v>41261.767812500002</v>
      </c>
      <c r="T373" s="9">
        <f t="shared" si="3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33"/>
        <v>79.787234042553195</v>
      </c>
      <c r="P374" s="12">
        <f t="shared" si="30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1"/>
        <v>42425.576898148152</v>
      </c>
      <c r="T374" s="9">
        <f t="shared" si="3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33"/>
        <v>93.75</v>
      </c>
      <c r="P375" s="12">
        <f t="shared" si="30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1"/>
        <v>41078.91201388889</v>
      </c>
      <c r="T375" s="9">
        <f t="shared" si="3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33"/>
        <v>76.540375047837742</v>
      </c>
      <c r="P376" s="12">
        <f t="shared" si="30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1"/>
        <v>40757.889247685183</v>
      </c>
      <c r="T376" s="9">
        <f t="shared" si="3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33"/>
        <v>83.333333333333343</v>
      </c>
      <c r="P377" s="12">
        <f t="shared" si="30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1"/>
        <v>41657.985081018516</v>
      </c>
      <c r="T377" s="9">
        <f t="shared" si="3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33"/>
        <v>94.375963020030824</v>
      </c>
      <c r="P378" s="12">
        <f t="shared" si="30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1"/>
        <v>42576.452731481477</v>
      </c>
      <c r="T378" s="9">
        <f t="shared" si="3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33"/>
        <v>87.412587412587413</v>
      </c>
      <c r="P379" s="12">
        <f t="shared" si="30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1"/>
        <v>42292.250787037032</v>
      </c>
      <c r="T379" s="9">
        <f t="shared" si="3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33"/>
        <v>89.472114524306591</v>
      </c>
      <c r="P380" s="12">
        <f t="shared" si="30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1"/>
        <v>42370.571851851855</v>
      </c>
      <c r="T380" s="9">
        <f t="shared" si="3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33"/>
        <v>86.147484493452779</v>
      </c>
      <c r="P381" s="12">
        <f t="shared" si="30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1"/>
        <v>40987.688333333332</v>
      </c>
      <c r="T381" s="9">
        <f t="shared" si="3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33"/>
        <v>70.671378091872796</v>
      </c>
      <c r="P382" s="12">
        <f t="shared" si="30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1"/>
        <v>42367.719814814816</v>
      </c>
      <c r="T382" s="9">
        <f t="shared" si="3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33"/>
        <v>95.483624558388243</v>
      </c>
      <c r="P383" s="12">
        <f t="shared" si="30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1"/>
        <v>41085.698113425926</v>
      </c>
      <c r="T383" s="9">
        <f t="shared" si="3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33"/>
        <v>39.087947882736159</v>
      </c>
      <c r="P384" s="12">
        <f t="shared" si="30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1"/>
        <v>41144.709490740745</v>
      </c>
      <c r="T384" s="9">
        <f t="shared" si="3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33"/>
        <v>48.377723970944309</v>
      </c>
      <c r="P385" s="12">
        <f t="shared" si="30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1"/>
        <v>41755.117581018516</v>
      </c>
      <c r="T385" s="9">
        <f t="shared" si="3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33"/>
        <v>89.20208732884349</v>
      </c>
      <c r="P386" s="12">
        <f t="shared" ref="P386:P449" si="36">E386/L386</f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7">(((J386/60)/60)/24)+DATE(1970,1,1)</f>
        <v>41980.781793981485</v>
      </c>
      <c r="T386" s="9">
        <f t="shared" ref="T386:T449" si="38">(((I386/60)/60)/24)+DATE(1970,1,1)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39">IF(E387,(D387/E387)*100, 0)</f>
        <v>94.355645298258196</v>
      </c>
      <c r="P387" s="12">
        <f t="shared" si="36"/>
        <v>111.79535864978902</v>
      </c>
      <c r="Q387" t="str">
        <f t="shared" ref="Q387:Q450" si="40">IF(ISERR(FIND("/",N387)),"",LEFT(N387,FIND("/",N387)-1))</f>
        <v>film &amp; video</v>
      </c>
      <c r="R387" t="str">
        <f t="shared" ref="R387:R450" si="41">REPLACE(N387,1,FIND("/",N387),"")</f>
        <v>documentary</v>
      </c>
      <c r="S387" s="9">
        <f t="shared" si="37"/>
        <v>41934.584502314814</v>
      </c>
      <c r="T387" s="9">
        <f t="shared" si="38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39"/>
        <v>99.833610648918466</v>
      </c>
      <c r="P388" s="12">
        <f t="shared" si="36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7"/>
        <v>42211.951284722221</v>
      </c>
      <c r="T388" s="9">
        <f t="shared" si="38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39"/>
        <v>46.731270598652166</v>
      </c>
      <c r="P389" s="12">
        <f t="shared" si="36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7"/>
        <v>42200.67659722222</v>
      </c>
      <c r="T389" s="9">
        <f t="shared" si="38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39"/>
        <v>79.264426125554849</v>
      </c>
      <c r="P390" s="12">
        <f t="shared" si="36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7"/>
        <v>42549.076157407413</v>
      </c>
      <c r="T390" s="9">
        <f t="shared" si="38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39"/>
        <v>55.085653330429999</v>
      </c>
      <c r="P391" s="12">
        <f t="shared" si="36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7"/>
        <v>41674.063078703701</v>
      </c>
      <c r="T391" s="9">
        <f t="shared" si="38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39"/>
        <v>100</v>
      </c>
      <c r="P392" s="12">
        <f t="shared" si="36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7"/>
        <v>42112.036712962959</v>
      </c>
      <c r="T392" s="9">
        <f t="shared" si="38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39"/>
        <v>99.393698439518928</v>
      </c>
      <c r="P393" s="12">
        <f t="shared" si="36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7"/>
        <v>40865.042256944449</v>
      </c>
      <c r="T393" s="9">
        <f t="shared" si="38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39"/>
        <v>99.10537311833717</v>
      </c>
      <c r="P394" s="12">
        <f t="shared" si="36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7"/>
        <v>40763.717256944445</v>
      </c>
      <c r="T394" s="9">
        <f t="shared" si="38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39"/>
        <v>90.541984318128328</v>
      </c>
      <c r="P395" s="12">
        <f t="shared" si="36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7"/>
        <v>41526.708935185183</v>
      </c>
      <c r="T395" s="9">
        <f t="shared" si="38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39"/>
        <v>89.370602776193195</v>
      </c>
      <c r="P396" s="12">
        <f t="shared" si="36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7"/>
        <v>42417.818078703705</v>
      </c>
      <c r="T396" s="9">
        <f t="shared" si="38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39"/>
        <v>92.554456728477604</v>
      </c>
      <c r="P397" s="12">
        <f t="shared" si="36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7"/>
        <v>40990.909259259257</v>
      </c>
      <c r="T397" s="9">
        <f t="shared" si="38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39"/>
        <v>93.75</v>
      </c>
      <c r="P398" s="12">
        <f t="shared" si="36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7"/>
        <v>41082.564884259256</v>
      </c>
      <c r="T398" s="9">
        <f t="shared" si="38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39"/>
        <v>96.246137663532977</v>
      </c>
      <c r="P399" s="12">
        <f t="shared" si="36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7"/>
        <v>40379.776435185187</v>
      </c>
      <c r="T399" s="9">
        <f t="shared" si="38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39"/>
        <v>79.897730904442312</v>
      </c>
      <c r="P400" s="12">
        <f t="shared" si="36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7"/>
        <v>42078.793124999997</v>
      </c>
      <c r="T400" s="9">
        <f t="shared" si="38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39"/>
        <v>93.628575441224655</v>
      </c>
      <c r="P401" s="12">
        <f t="shared" si="36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7"/>
        <v>42687.875775462962</v>
      </c>
      <c r="T401" s="9">
        <f t="shared" si="38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39"/>
        <v>89.045212706751855</v>
      </c>
      <c r="P402" s="12">
        <f t="shared" si="36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7"/>
        <v>41745.635960648149</v>
      </c>
      <c r="T402" s="9">
        <f t="shared" si="38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39"/>
        <v>96.32797749778446</v>
      </c>
      <c r="P403" s="12">
        <f t="shared" si="36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7"/>
        <v>40732.842245370368</v>
      </c>
      <c r="T403" s="9">
        <f t="shared" si="38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39"/>
        <v>70.596540769502298</v>
      </c>
      <c r="P404" s="12">
        <f t="shared" si="36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7"/>
        <v>42292.539548611108</v>
      </c>
      <c r="T404" s="9">
        <f t="shared" si="38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39"/>
        <v>95.002850085502573</v>
      </c>
      <c r="P405" s="12">
        <f t="shared" si="36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7"/>
        <v>40718.310659722221</v>
      </c>
      <c r="T405" s="9">
        <f t="shared" si="38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39"/>
        <v>97.001274873898353</v>
      </c>
      <c r="P406" s="12">
        <f t="shared" si="36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7"/>
        <v>41646.628032407411</v>
      </c>
      <c r="T406" s="9">
        <f t="shared" si="38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39"/>
        <v>92.885375494071141</v>
      </c>
      <c r="P407" s="12">
        <f t="shared" si="36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7"/>
        <v>41674.08494212963</v>
      </c>
      <c r="T407" s="9">
        <f t="shared" si="38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39"/>
        <v>92.846508142307172</v>
      </c>
      <c r="P408" s="12">
        <f t="shared" si="36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7"/>
        <v>40638.162465277775</v>
      </c>
      <c r="T408" s="9">
        <f t="shared" si="38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39"/>
        <v>98.473658296405702</v>
      </c>
      <c r="P409" s="12">
        <f t="shared" si="36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7"/>
        <v>40806.870949074073</v>
      </c>
      <c r="T409" s="9">
        <f t="shared" si="38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39"/>
        <v>98.582709250015611</v>
      </c>
      <c r="P410" s="12">
        <f t="shared" si="36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7"/>
        <v>41543.735995370371</v>
      </c>
      <c r="T410" s="9">
        <f t="shared" si="38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39"/>
        <v>73.099415204678365</v>
      </c>
      <c r="P411" s="12">
        <f t="shared" si="36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7"/>
        <v>42543.862777777773</v>
      </c>
      <c r="T411" s="9">
        <f t="shared" si="38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39"/>
        <v>77.942322681215899</v>
      </c>
      <c r="P412" s="12">
        <f t="shared" si="36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7"/>
        <v>42113.981446759266</v>
      </c>
      <c r="T412" s="9">
        <f t="shared" si="38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39"/>
        <v>98.960910440376054</v>
      </c>
      <c r="P413" s="12">
        <f t="shared" si="36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7"/>
        <v>41598.17597222222</v>
      </c>
      <c r="T413" s="9">
        <f t="shared" si="38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39"/>
        <v>78.839482812992742</v>
      </c>
      <c r="P414" s="12">
        <f t="shared" si="36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7"/>
        <v>41099.742800925924</v>
      </c>
      <c r="T414" s="9">
        <f t="shared" si="38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39"/>
        <v>95.160211136718459</v>
      </c>
      <c r="P415" s="12">
        <f t="shared" si="36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7"/>
        <v>41079.877442129626</v>
      </c>
      <c r="T415" s="9">
        <f t="shared" si="38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39"/>
        <v>97.225141896153033</v>
      </c>
      <c r="P416" s="12">
        <f t="shared" si="36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7"/>
        <v>41529.063252314816</v>
      </c>
      <c r="T416" s="9">
        <f t="shared" si="38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39"/>
        <v>97.897990294113541</v>
      </c>
      <c r="P417" s="12">
        <f t="shared" si="36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7"/>
        <v>41904.851875</v>
      </c>
      <c r="T417" s="9">
        <f t="shared" si="38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39"/>
        <v>83.18291090278413</v>
      </c>
      <c r="P418" s="12">
        <f t="shared" si="36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7"/>
        <v>41648.396192129629</v>
      </c>
      <c r="T418" s="9">
        <f t="shared" si="38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39"/>
        <v>99.752992589777691</v>
      </c>
      <c r="P419" s="12">
        <f t="shared" si="36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7"/>
        <v>41360.970601851855</v>
      </c>
      <c r="T419" s="9">
        <f t="shared" si="38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39"/>
        <v>99.370064767988637</v>
      </c>
      <c r="P420" s="12">
        <f t="shared" si="36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7"/>
        <v>42178.282372685186</v>
      </c>
      <c r="T420" s="9">
        <f t="shared" si="38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39"/>
        <v>99.564405724953332</v>
      </c>
      <c r="P421" s="12">
        <f t="shared" si="36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7"/>
        <v>41394.842442129629</v>
      </c>
      <c r="T421" s="9">
        <f t="shared" si="38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39"/>
        <v>22758.62068965517</v>
      </c>
      <c r="P422" s="12">
        <f t="shared" si="36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7"/>
        <v>41682.23646990741</v>
      </c>
      <c r="T422" s="9">
        <f t="shared" si="38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39"/>
        <v>4983.388704318937</v>
      </c>
      <c r="P423" s="12">
        <f t="shared" si="36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7"/>
        <v>42177.491388888884</v>
      </c>
      <c r="T423" s="9">
        <f t="shared" si="38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39"/>
        <v>9302.3255813953474</v>
      </c>
      <c r="P424" s="12">
        <f t="shared" si="36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7"/>
        <v>41863.260381944441</v>
      </c>
      <c r="T424" s="9">
        <f t="shared" si="38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39"/>
        <v>13071.895424836601</v>
      </c>
      <c r="P425" s="12">
        <f t="shared" si="36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7"/>
        <v>41400.92627314815</v>
      </c>
      <c r="T425" s="9">
        <f t="shared" si="38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39"/>
        <v>1471.3094654242275</v>
      </c>
      <c r="P426" s="12">
        <f t="shared" si="36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7"/>
        <v>40934.376145833332</v>
      </c>
      <c r="T426" s="9">
        <f t="shared" si="38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39"/>
        <v>833333.33333333337</v>
      </c>
      <c r="P427" s="12">
        <f t="shared" si="36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7"/>
        <v>42275.861157407402</v>
      </c>
      <c r="T427" s="9">
        <f t="shared" si="38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39"/>
        <v>7518.7969924812023</v>
      </c>
      <c r="P428" s="12">
        <f t="shared" si="36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7"/>
        <v>42400.711967592593</v>
      </c>
      <c r="T428" s="9">
        <f t="shared" si="38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39"/>
        <v>0</v>
      </c>
      <c r="P429" s="12" t="e">
        <f t="shared" si="36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37"/>
        <v>42285.909027777772</v>
      </c>
      <c r="T429" s="9">
        <f t="shared" si="38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39"/>
        <v>1775.1479289940828</v>
      </c>
      <c r="P430" s="12">
        <f t="shared" si="36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7"/>
        <v>41778.766724537039</v>
      </c>
      <c r="T430" s="9">
        <f t="shared" si="38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39"/>
        <v>0</v>
      </c>
      <c r="P431" s="12" t="e">
        <f t="shared" si="36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37"/>
        <v>40070.901412037041</v>
      </c>
      <c r="T431" s="9">
        <f t="shared" si="38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39"/>
        <v>4166.6666666666661</v>
      </c>
      <c r="P432" s="12">
        <f t="shared" si="36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7"/>
        <v>41513.107256944444</v>
      </c>
      <c r="T432" s="9">
        <f t="shared" si="38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39"/>
        <v>722.89156626506031</v>
      </c>
      <c r="P433" s="12">
        <f t="shared" si="36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7"/>
        <v>42526.871331018512</v>
      </c>
      <c r="T433" s="9">
        <f t="shared" si="38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39"/>
        <v>1052.6315789473686</v>
      </c>
      <c r="P434" s="12">
        <f t="shared" si="36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7"/>
        <v>42238.726631944446</v>
      </c>
      <c r="T434" s="9">
        <f t="shared" si="38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39"/>
        <v>0</v>
      </c>
      <c r="P435" s="12" t="e">
        <f t="shared" si="36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37"/>
        <v>42228.629884259266</v>
      </c>
      <c r="T435" s="9">
        <f t="shared" si="38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39"/>
        <v>2000</v>
      </c>
      <c r="P436" s="12">
        <f t="shared" si="36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7"/>
        <v>41576.834513888891</v>
      </c>
      <c r="T436" s="9">
        <f t="shared" si="38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39"/>
        <v>3666666.6666666665</v>
      </c>
      <c r="P437" s="12">
        <f t="shared" si="36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7"/>
        <v>41500.747453703705</v>
      </c>
      <c r="T437" s="9">
        <f t="shared" si="38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39"/>
        <v>0</v>
      </c>
      <c r="P438" s="12" t="e">
        <f t="shared" si="36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37"/>
        <v>41456.36241898148</v>
      </c>
      <c r="T438" s="9">
        <f t="shared" si="38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39"/>
        <v>0</v>
      </c>
      <c r="P439" s="12" t="e">
        <f t="shared" si="36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37"/>
        <v>42591.31858796296</v>
      </c>
      <c r="T439" s="9">
        <f t="shared" si="38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39"/>
        <v>1066.0980810234541</v>
      </c>
      <c r="P440" s="12">
        <f t="shared" si="36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7"/>
        <v>42296.261087962965</v>
      </c>
      <c r="T440" s="9">
        <f t="shared" si="38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39"/>
        <v>0</v>
      </c>
      <c r="P441" s="12" t="e">
        <f t="shared" si="36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37"/>
        <v>41919.761782407404</v>
      </c>
      <c r="T441" s="9">
        <f t="shared" si="38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39"/>
        <v>100000</v>
      </c>
      <c r="P442" s="12">
        <f t="shared" si="36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7"/>
        <v>42423.985567129625</v>
      </c>
      <c r="T442" s="9">
        <f t="shared" si="38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39"/>
        <v>0</v>
      </c>
      <c r="P443" s="12" t="e">
        <f t="shared" si="36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37"/>
        <v>41550.793935185182</v>
      </c>
      <c r="T443" s="9">
        <f t="shared" si="38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39"/>
        <v>254.07263488267824</v>
      </c>
      <c r="P444" s="12">
        <f t="shared" si="36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7"/>
        <v>42024.888692129629</v>
      </c>
      <c r="T444" s="9">
        <f t="shared" si="38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39"/>
        <v>100000</v>
      </c>
      <c r="P445" s="12">
        <f t="shared" si="36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7"/>
        <v>41650.015057870369</v>
      </c>
      <c r="T445" s="9">
        <f t="shared" si="38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39"/>
        <v>2000</v>
      </c>
      <c r="P446" s="12">
        <f t="shared" si="36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7"/>
        <v>40894.906956018516</v>
      </c>
      <c r="T446" s="9">
        <f t="shared" si="38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39"/>
        <v>3000000</v>
      </c>
      <c r="P447" s="12">
        <f t="shared" si="36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7"/>
        <v>42130.335358796292</v>
      </c>
      <c r="T447" s="9">
        <f t="shared" si="38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39"/>
        <v>1370.757180156658</v>
      </c>
      <c r="P448" s="12">
        <f t="shared" si="36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7"/>
        <v>42037.083564814813</v>
      </c>
      <c r="T448" s="9">
        <f t="shared" si="38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39"/>
        <v>600000</v>
      </c>
      <c r="P449" s="12">
        <f t="shared" si="36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7"/>
        <v>41331.555127314816</v>
      </c>
      <c r="T449" s="9">
        <f t="shared" si="38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39"/>
        <v>3048.4087306426045</v>
      </c>
      <c r="P450" s="12">
        <f t="shared" ref="P450:P513" si="42">E450/L450</f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3">(((J450/60)/60)/24)+DATE(1970,1,1)</f>
        <v>41753.758043981477</v>
      </c>
      <c r="T450" s="9">
        <f t="shared" ref="T450:T513" si="44">(((I450/60)/60)/24)+DATE(1970,1,1)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45">IF(E451,(D451/E451)*100, 0)</f>
        <v>4444.4444444444443</v>
      </c>
      <c r="P451" s="12">
        <f t="shared" si="42"/>
        <v>9</v>
      </c>
      <c r="Q451" t="str">
        <f t="shared" ref="Q451:Q514" si="46">IF(ISERR(FIND("/",N451)),"",LEFT(N451,FIND("/",N451)-1))</f>
        <v>film &amp; video</v>
      </c>
      <c r="R451" t="str">
        <f t="shared" ref="R451:R514" si="47">REPLACE(N451,1,FIND("/",N451),"")</f>
        <v>animation</v>
      </c>
      <c r="S451" s="9">
        <f t="shared" si="43"/>
        <v>41534.568113425928</v>
      </c>
      <c r="T451" s="9">
        <f t="shared" si="44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45"/>
        <v>12626.262626262625</v>
      </c>
      <c r="P452" s="12">
        <f t="shared" si="42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3"/>
        <v>41654.946759259255</v>
      </c>
      <c r="T452" s="9">
        <f t="shared" si="44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45"/>
        <v>0</v>
      </c>
      <c r="P453" s="12" t="e">
        <f t="shared" si="42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3"/>
        <v>41634.715173611112</v>
      </c>
      <c r="T453" s="9">
        <f t="shared" si="44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45"/>
        <v>156.25</v>
      </c>
      <c r="P454" s="12">
        <f t="shared" si="42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3"/>
        <v>42107.703877314809</v>
      </c>
      <c r="T454" s="9">
        <f t="shared" si="44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45"/>
        <v>364903.84615384613</v>
      </c>
      <c r="P455" s="12">
        <f t="shared" si="42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3"/>
        <v>42038.824988425928</v>
      </c>
      <c r="T455" s="9">
        <f t="shared" si="44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45"/>
        <v>12195.121951219513</v>
      </c>
      <c r="P456" s="12">
        <f t="shared" si="42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3"/>
        <v>41938.717256944445</v>
      </c>
      <c r="T456" s="9">
        <f t="shared" si="44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45"/>
        <v>144444.44444444444</v>
      </c>
      <c r="P457" s="12">
        <f t="shared" si="42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3"/>
        <v>40971.002569444441</v>
      </c>
      <c r="T457" s="9">
        <f t="shared" si="44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45"/>
        <v>14570.491803278688</v>
      </c>
      <c r="P458" s="12">
        <f t="shared" si="42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3"/>
        <v>41547.694456018515</v>
      </c>
      <c r="T458" s="9">
        <f t="shared" si="44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45"/>
        <v>0</v>
      </c>
      <c r="P459" s="12" t="e">
        <f t="shared" si="42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3"/>
        <v>41837.767500000002</v>
      </c>
      <c r="T459" s="9">
        <f t="shared" si="44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45"/>
        <v>1218.0267965895248</v>
      </c>
      <c r="P460" s="12">
        <f t="shared" si="42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3"/>
        <v>41378.69976851852</v>
      </c>
      <c r="T460" s="9">
        <f t="shared" si="44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45"/>
        <v>156000</v>
      </c>
      <c r="P461" s="12">
        <f t="shared" si="42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3"/>
        <v>40800.6403587963</v>
      </c>
      <c r="T461" s="9">
        <f t="shared" si="44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45"/>
        <v>34000</v>
      </c>
      <c r="P462" s="12">
        <f t="shared" si="42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3"/>
        <v>41759.542534722219</v>
      </c>
      <c r="T462" s="9">
        <f t="shared" si="44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45"/>
        <v>0</v>
      </c>
      <c r="P463" s="12" t="e">
        <f t="shared" si="42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3"/>
        <v>41407.84684027778</v>
      </c>
      <c r="T463" s="9">
        <f t="shared" si="44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45"/>
        <v>0</v>
      </c>
      <c r="P464" s="12" t="e">
        <f t="shared" si="42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3"/>
        <v>40705.126631944448</v>
      </c>
      <c r="T464" s="9">
        <f t="shared" si="44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45"/>
        <v>4400</v>
      </c>
      <c r="P465" s="12">
        <f t="shared" si="42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3"/>
        <v>40750.710104166668</v>
      </c>
      <c r="T465" s="9">
        <f t="shared" si="44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45"/>
        <v>101000</v>
      </c>
      <c r="P466" s="12">
        <f t="shared" si="42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3"/>
        <v>42488.848784722228</v>
      </c>
      <c r="T466" s="9">
        <f t="shared" si="44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45"/>
        <v>371.01449275362319</v>
      </c>
      <c r="P467" s="12">
        <f t="shared" si="42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3"/>
        <v>41801.120069444441</v>
      </c>
      <c r="T467" s="9">
        <f t="shared" si="44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45"/>
        <v>13157.894736842103</v>
      </c>
      <c r="P468" s="12">
        <f t="shared" si="42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3"/>
        <v>41129.942870370374</v>
      </c>
      <c r="T468" s="9">
        <f t="shared" si="44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45"/>
        <v>463.49942062572421</v>
      </c>
      <c r="P469" s="12">
        <f t="shared" si="42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3"/>
        <v>41135.679791666669</v>
      </c>
      <c r="T469" s="9">
        <f t="shared" si="44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45"/>
        <v>0</v>
      </c>
      <c r="P470" s="12" t="e">
        <f t="shared" si="42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3"/>
        <v>41041.167627314811</v>
      </c>
      <c r="T470" s="9">
        <f t="shared" si="44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45"/>
        <v>0</v>
      </c>
      <c r="P471" s="12" t="e">
        <f t="shared" si="42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3"/>
        <v>41827.989861111113</v>
      </c>
      <c r="T471" s="9">
        <f t="shared" si="44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45"/>
        <v>9803.9215686274511</v>
      </c>
      <c r="P472" s="12">
        <f t="shared" si="42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3"/>
        <v>41605.167696759258</v>
      </c>
      <c r="T472" s="9">
        <f t="shared" si="44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45"/>
        <v>840.8500229322733</v>
      </c>
      <c r="P473" s="12">
        <f t="shared" si="42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3"/>
        <v>41703.721979166665</v>
      </c>
      <c r="T473" s="9">
        <f t="shared" si="44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45"/>
        <v>567.3758865248227</v>
      </c>
      <c r="P474" s="12">
        <f t="shared" si="42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3"/>
        <v>41844.922662037039</v>
      </c>
      <c r="T474" s="9">
        <f t="shared" si="44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45"/>
        <v>3484.3205574912895</v>
      </c>
      <c r="P475" s="12">
        <f t="shared" si="42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3"/>
        <v>41869.698136574072</v>
      </c>
      <c r="T475" s="9">
        <f t="shared" si="44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45"/>
        <v>330000</v>
      </c>
      <c r="P476" s="12">
        <f t="shared" si="42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3"/>
        <v>42753.329039351855</v>
      </c>
      <c r="T476" s="9">
        <f t="shared" si="44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45"/>
        <v>0</v>
      </c>
      <c r="P477" s="12" t="e">
        <f t="shared" si="42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3"/>
        <v>42100.086145833338</v>
      </c>
      <c r="T477" s="9">
        <f t="shared" si="44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45"/>
        <v>4483.7657110131477</v>
      </c>
      <c r="P478" s="12">
        <f t="shared" si="42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3"/>
        <v>41757.975011574075</v>
      </c>
      <c r="T478" s="9">
        <f t="shared" si="44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45"/>
        <v>0</v>
      </c>
      <c r="P479" s="12" t="e">
        <f t="shared" si="42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3"/>
        <v>40987.83488425926</v>
      </c>
      <c r="T479" s="9">
        <f t="shared" si="44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45"/>
        <v>0</v>
      </c>
      <c r="P480" s="12" t="e">
        <f t="shared" si="42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3"/>
        <v>42065.910983796297</v>
      </c>
      <c r="T480" s="9">
        <f t="shared" si="44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45"/>
        <v>307.12530712530713</v>
      </c>
      <c r="P481" s="12">
        <f t="shared" si="42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3"/>
        <v>41904.407812500001</v>
      </c>
      <c r="T481" s="9">
        <f t="shared" si="44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45"/>
        <v>515.19835136527558</v>
      </c>
      <c r="P482" s="12">
        <f t="shared" si="42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3"/>
        <v>41465.500173611108</v>
      </c>
      <c r="T482" s="9">
        <f t="shared" si="44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45"/>
        <v>1639.3442622950818</v>
      </c>
      <c r="P483" s="12">
        <f t="shared" si="42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3"/>
        <v>41162.672326388885</v>
      </c>
      <c r="T483" s="9">
        <f t="shared" si="44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45"/>
        <v>100000</v>
      </c>
      <c r="P484" s="12">
        <f t="shared" si="42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3"/>
        <v>42447.896875000006</v>
      </c>
      <c r="T484" s="9">
        <f t="shared" si="44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45"/>
        <v>199.20318725099602</v>
      </c>
      <c r="P485" s="12">
        <f t="shared" si="42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3"/>
        <v>41243.197592592594</v>
      </c>
      <c r="T485" s="9">
        <f t="shared" si="44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45"/>
        <v>53691.275167785236</v>
      </c>
      <c r="P486" s="12">
        <f t="shared" si="42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3"/>
        <v>42272.93949074074</v>
      </c>
      <c r="T486" s="9">
        <f t="shared" si="44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45"/>
        <v>456.47569876644764</v>
      </c>
      <c r="P487" s="12">
        <f t="shared" si="42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3"/>
        <v>41381.50577546296</v>
      </c>
      <c r="T487" s="9">
        <f t="shared" si="44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45"/>
        <v>1100000</v>
      </c>
      <c r="P488" s="12">
        <f t="shared" si="42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3"/>
        <v>41761.94258101852</v>
      </c>
      <c r="T488" s="9">
        <f t="shared" si="44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45"/>
        <v>0</v>
      </c>
      <c r="P489" s="12" t="e">
        <f t="shared" si="42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3"/>
        <v>42669.594837962963</v>
      </c>
      <c r="T489" s="9">
        <f t="shared" si="44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45"/>
        <v>0</v>
      </c>
      <c r="P490" s="12" t="e">
        <f t="shared" si="42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3"/>
        <v>42714.054398148146</v>
      </c>
      <c r="T490" s="9">
        <f t="shared" si="44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45"/>
        <v>34882.325581395351</v>
      </c>
      <c r="P491" s="12">
        <f t="shared" si="42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3"/>
        <v>40882.481666666667</v>
      </c>
      <c r="T491" s="9">
        <f t="shared" si="44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45"/>
        <v>0</v>
      </c>
      <c r="P492" s="12" t="e">
        <f t="shared" si="42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3"/>
        <v>41113.968576388892</v>
      </c>
      <c r="T492" s="9">
        <f t="shared" si="44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45"/>
        <v>0</v>
      </c>
      <c r="P493" s="12" t="e">
        <f t="shared" si="42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3"/>
        <v>42366.982627314821</v>
      </c>
      <c r="T493" s="9">
        <f t="shared" si="44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45"/>
        <v>0</v>
      </c>
      <c r="P494" s="12" t="e">
        <f t="shared" si="42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3"/>
        <v>42596.03506944445</v>
      </c>
      <c r="T494" s="9">
        <f t="shared" si="44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45"/>
        <v>0</v>
      </c>
      <c r="P495" s="12" t="e">
        <f t="shared" si="42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3"/>
        <v>42114.726134259254</v>
      </c>
      <c r="T495" s="9">
        <f t="shared" si="44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45"/>
        <v>64516.129032258061</v>
      </c>
      <c r="P496" s="12">
        <f t="shared" si="42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3"/>
        <v>41799.830613425926</v>
      </c>
      <c r="T496" s="9">
        <f t="shared" si="44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45"/>
        <v>0</v>
      </c>
      <c r="P497" s="12" t="e">
        <f t="shared" si="42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3"/>
        <v>42171.827604166669</v>
      </c>
      <c r="T497" s="9">
        <f t="shared" si="44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45"/>
        <v>6000000</v>
      </c>
      <c r="P498" s="12">
        <f t="shared" si="42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3"/>
        <v>41620.93141203704</v>
      </c>
      <c r="T498" s="9">
        <f t="shared" si="44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45"/>
        <v>14933.333333333334</v>
      </c>
      <c r="P499" s="12">
        <f t="shared" si="42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3"/>
        <v>41945.037789351853</v>
      </c>
      <c r="T499" s="9">
        <f t="shared" si="44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45"/>
        <v>2174.615898463594</v>
      </c>
      <c r="P500" s="12">
        <f t="shared" si="42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3"/>
        <v>40858.762141203704</v>
      </c>
      <c r="T500" s="9">
        <f t="shared" si="44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45"/>
        <v>1047.1204188481674</v>
      </c>
      <c r="P501" s="12">
        <f t="shared" si="42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3"/>
        <v>40043.895462962959</v>
      </c>
      <c r="T501" s="9">
        <f t="shared" si="44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45"/>
        <v>3023.2558139534885</v>
      </c>
      <c r="P502" s="12">
        <f t="shared" si="42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3"/>
        <v>40247.886006944449</v>
      </c>
      <c r="T502" s="9">
        <f t="shared" si="44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45"/>
        <v>0</v>
      </c>
      <c r="P503" s="12" t="e">
        <f t="shared" si="42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3"/>
        <v>40703.234386574077</v>
      </c>
      <c r="T503" s="9">
        <f t="shared" si="44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45"/>
        <v>8695.652173913044</v>
      </c>
      <c r="P504" s="12">
        <f t="shared" si="42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3"/>
        <v>40956.553530092591</v>
      </c>
      <c r="T504" s="9">
        <f t="shared" si="44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45"/>
        <v>5701.7543859649122</v>
      </c>
      <c r="P505" s="12">
        <f t="shared" si="42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3"/>
        <v>41991.526655092588</v>
      </c>
      <c r="T505" s="9">
        <f t="shared" si="44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45"/>
        <v>7313.4328358208959</v>
      </c>
      <c r="P506" s="12">
        <f t="shared" si="42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3"/>
        <v>40949.98364583333</v>
      </c>
      <c r="T506" s="9">
        <f t="shared" si="44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45"/>
        <v>23076.923076923078</v>
      </c>
      <c r="P507" s="12">
        <f t="shared" si="42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3"/>
        <v>42318.098217592589</v>
      </c>
      <c r="T507" s="9">
        <f t="shared" si="44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45"/>
        <v>80000</v>
      </c>
      <c r="P508" s="12">
        <f t="shared" si="42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3"/>
        <v>41466.552314814813</v>
      </c>
      <c r="T508" s="9">
        <f t="shared" si="44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45"/>
        <v>3125</v>
      </c>
      <c r="P509" s="12">
        <f t="shared" si="42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3"/>
        <v>41156.958993055552</v>
      </c>
      <c r="T509" s="9">
        <f t="shared" si="44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45"/>
        <v>12500</v>
      </c>
      <c r="P510" s="12">
        <f t="shared" si="42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3"/>
        <v>40995.024317129632</v>
      </c>
      <c r="T510" s="9">
        <f t="shared" si="44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45"/>
        <v>50000</v>
      </c>
      <c r="P511" s="12">
        <f t="shared" si="42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3"/>
        <v>42153.631597222222</v>
      </c>
      <c r="T511" s="9">
        <f t="shared" si="44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45"/>
        <v>0</v>
      </c>
      <c r="P512" s="12" t="e">
        <f t="shared" si="42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3"/>
        <v>42400.176377314812</v>
      </c>
      <c r="T512" s="9">
        <f t="shared" si="44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45"/>
        <v>3333.3333333333335</v>
      </c>
      <c r="P513" s="12">
        <f t="shared" si="42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3"/>
        <v>41340.303032407406</v>
      </c>
      <c r="T513" s="9">
        <f t="shared" si="44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45"/>
        <v>72727.272727272721</v>
      </c>
      <c r="P514" s="12">
        <f t="shared" ref="P514:P577" si="48">E514/L514</f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49">(((J514/60)/60)/24)+DATE(1970,1,1)</f>
        <v>42649.742210648154</v>
      </c>
      <c r="T514" s="9">
        <f t="shared" ref="T514:T577" si="50">(((I514/60)/60)/24)+DATE(1970,1,1)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51">IF(E515,(D515/E515)*100, 0)</f>
        <v>718.1844297615628</v>
      </c>
      <c r="P515" s="12">
        <f t="shared" si="48"/>
        <v>102.38235294117646</v>
      </c>
      <c r="Q515" t="str">
        <f t="shared" ref="Q515:Q578" si="52">IF(ISERR(FIND("/",N515)),"",LEFT(N515,FIND("/",N515)-1))</f>
        <v>film &amp; video</v>
      </c>
      <c r="R515" t="str">
        <f t="shared" ref="R515:R578" si="53">REPLACE(N515,1,FIND("/",N515),"")</f>
        <v>animation</v>
      </c>
      <c r="S515" s="9">
        <f t="shared" si="49"/>
        <v>42552.653993055559</v>
      </c>
      <c r="T515" s="9">
        <f t="shared" si="50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51"/>
        <v>3000</v>
      </c>
      <c r="P516" s="12">
        <f t="shared" si="48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49"/>
        <v>41830.613969907405</v>
      </c>
      <c r="T516" s="9">
        <f t="shared" si="50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51"/>
        <v>393.49316457750194</v>
      </c>
      <c r="P517" s="12">
        <f t="shared" si="48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49"/>
        <v>42327.490752314814</v>
      </c>
      <c r="T517" s="9">
        <f t="shared" si="50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51"/>
        <v>0</v>
      </c>
      <c r="P518" s="12" t="e">
        <f t="shared" si="48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49"/>
        <v>42091.778703703705</v>
      </c>
      <c r="T518" s="9">
        <f t="shared" si="50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51"/>
        <v>7317.0731707317073</v>
      </c>
      <c r="P519" s="12">
        <f t="shared" si="48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49"/>
        <v>42738.615289351852</v>
      </c>
      <c r="T519" s="9">
        <f t="shared" si="50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51"/>
        <v>0</v>
      </c>
      <c r="P520" s="12" t="e">
        <f t="shared" si="48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49"/>
        <v>42223.616018518514</v>
      </c>
      <c r="T520" s="9">
        <f t="shared" si="50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51"/>
        <v>437.03568827385288</v>
      </c>
      <c r="P521" s="12">
        <f t="shared" si="48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49"/>
        <v>41218.391446759262</v>
      </c>
      <c r="T521" s="9">
        <f t="shared" si="50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51"/>
        <v>97.943192948090115</v>
      </c>
      <c r="P522" s="12">
        <f t="shared" si="48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49"/>
        <v>42318.702094907407</v>
      </c>
      <c r="T522" s="9">
        <f t="shared" si="50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51"/>
        <v>95.565749235474001</v>
      </c>
      <c r="P523" s="12">
        <f t="shared" si="48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49"/>
        <v>42646.092812499999</v>
      </c>
      <c r="T523" s="9">
        <f t="shared" si="50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51"/>
        <v>87.20930232558139</v>
      </c>
      <c r="P524" s="12">
        <f t="shared" si="48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49"/>
        <v>42430.040798611109</v>
      </c>
      <c r="T524" s="9">
        <f t="shared" si="50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51"/>
        <v>82.91873963515755</v>
      </c>
      <c r="P525" s="12">
        <f t="shared" si="48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49"/>
        <v>42238.13282407407</v>
      </c>
      <c r="T525" s="9">
        <f t="shared" si="50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51"/>
        <v>92.019297761301928</v>
      </c>
      <c r="P526" s="12">
        <f t="shared" si="48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49"/>
        <v>42492.717233796298</v>
      </c>
      <c r="T526" s="9">
        <f t="shared" si="50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51"/>
        <v>100</v>
      </c>
      <c r="P527" s="12">
        <f t="shared" si="48"/>
        <v>1000</v>
      </c>
      <c r="Q527" t="str">
        <f t="shared" si="52"/>
        <v>theater</v>
      </c>
      <c r="R527" t="str">
        <f t="shared" si="53"/>
        <v>plays</v>
      </c>
      <c r="S527" s="9">
        <f t="shared" si="49"/>
        <v>41850.400937500002</v>
      </c>
      <c r="T527" s="9">
        <f t="shared" si="50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51"/>
        <v>87.719298245614027</v>
      </c>
      <c r="P528" s="12">
        <f t="shared" si="48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49"/>
        <v>42192.591944444444</v>
      </c>
      <c r="T528" s="9">
        <f t="shared" si="50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51"/>
        <v>99.157164105106602</v>
      </c>
      <c r="P529" s="12">
        <f t="shared" si="48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49"/>
        <v>42753.205625000002</v>
      </c>
      <c r="T529" s="9">
        <f t="shared" si="50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51"/>
        <v>86.46616541353383</v>
      </c>
      <c r="P530" s="12">
        <f t="shared" si="48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49"/>
        <v>42155.920219907406</v>
      </c>
      <c r="T530" s="9">
        <f t="shared" si="50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51"/>
        <v>76.677316293929707</v>
      </c>
      <c r="P531" s="12">
        <f t="shared" si="48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49"/>
        <v>42725.031180555554</v>
      </c>
      <c r="T531" s="9">
        <f t="shared" si="50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51"/>
        <v>92.779291553133518</v>
      </c>
      <c r="P532" s="12">
        <f t="shared" si="48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49"/>
        <v>42157.591064814813</v>
      </c>
      <c r="T532" s="9">
        <f t="shared" si="50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51"/>
        <v>100</v>
      </c>
      <c r="P533" s="12">
        <f t="shared" si="48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49"/>
        <v>42676.065150462964</v>
      </c>
      <c r="T533" s="9">
        <f t="shared" si="50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51"/>
        <v>81.135902636916839</v>
      </c>
      <c r="P534" s="12">
        <f t="shared" si="48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49"/>
        <v>42473.007037037038</v>
      </c>
      <c r="T534" s="9">
        <f t="shared" si="50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51"/>
        <v>99.800399201596804</v>
      </c>
      <c r="P535" s="12">
        <f t="shared" si="48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49"/>
        <v>42482.43478009259</v>
      </c>
      <c r="T535" s="9">
        <f t="shared" si="50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51"/>
        <v>95.541401273885356</v>
      </c>
      <c r="P536" s="12">
        <f t="shared" si="48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49"/>
        <v>42270.810995370368</v>
      </c>
      <c r="T536" s="9">
        <f t="shared" si="50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51"/>
        <v>97.560975609756099</v>
      </c>
      <c r="P537" s="12">
        <f t="shared" si="48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49"/>
        <v>42711.545196759253</v>
      </c>
      <c r="T537" s="9">
        <f t="shared" si="50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51"/>
        <v>84.561178731582316</v>
      </c>
      <c r="P538" s="12">
        <f t="shared" si="48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49"/>
        <v>42179.344988425932</v>
      </c>
      <c r="T538" s="9">
        <f t="shared" si="50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51"/>
        <v>82.987551867219921</v>
      </c>
      <c r="P539" s="12">
        <f t="shared" si="48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49"/>
        <v>42282.768414351856</v>
      </c>
      <c r="T539" s="9">
        <f t="shared" si="50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51"/>
        <v>33.06659612459493</v>
      </c>
      <c r="P540" s="12">
        <f t="shared" si="48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49"/>
        <v>42473.794710648144</v>
      </c>
      <c r="T540" s="9">
        <f t="shared" si="50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51"/>
        <v>99.360120821906918</v>
      </c>
      <c r="P541" s="12">
        <f t="shared" si="48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49"/>
        <v>42535.049849537041</v>
      </c>
      <c r="T541" s="9">
        <f t="shared" si="50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51"/>
        <v>1500000</v>
      </c>
      <c r="P542" s="12">
        <f t="shared" si="48"/>
        <v>1</v>
      </c>
      <c r="Q542" t="str">
        <f t="shared" si="52"/>
        <v>technology</v>
      </c>
      <c r="R542" t="str">
        <f t="shared" si="53"/>
        <v>web</v>
      </c>
      <c r="S542" s="9">
        <f t="shared" si="49"/>
        <v>42009.817199074074</v>
      </c>
      <c r="T542" s="9">
        <f t="shared" si="50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51"/>
        <v>18000</v>
      </c>
      <c r="P543" s="12">
        <f t="shared" si="48"/>
        <v>25</v>
      </c>
      <c r="Q543" t="str">
        <f t="shared" si="52"/>
        <v>technology</v>
      </c>
      <c r="R543" t="str">
        <f t="shared" si="53"/>
        <v>web</v>
      </c>
      <c r="S543" s="9">
        <f t="shared" si="49"/>
        <v>42276.046689814815</v>
      </c>
      <c r="T543" s="9">
        <f t="shared" si="50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51"/>
        <v>25000000</v>
      </c>
      <c r="P544" s="12">
        <f t="shared" si="48"/>
        <v>1</v>
      </c>
      <c r="Q544" t="str">
        <f t="shared" si="52"/>
        <v>technology</v>
      </c>
      <c r="R544" t="str">
        <f t="shared" si="53"/>
        <v>web</v>
      </c>
      <c r="S544" s="9">
        <f t="shared" si="49"/>
        <v>42433.737453703703</v>
      </c>
      <c r="T544" s="9">
        <f t="shared" si="50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51"/>
        <v>31428.571428571428</v>
      </c>
      <c r="P545" s="12">
        <f t="shared" si="48"/>
        <v>35</v>
      </c>
      <c r="Q545" t="str">
        <f t="shared" si="52"/>
        <v>technology</v>
      </c>
      <c r="R545" t="str">
        <f t="shared" si="53"/>
        <v>web</v>
      </c>
      <c r="S545" s="9">
        <f t="shared" si="49"/>
        <v>41914.092152777775</v>
      </c>
      <c r="T545" s="9">
        <f t="shared" si="50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51"/>
        <v>8333.3333333333321</v>
      </c>
      <c r="P546" s="12">
        <f t="shared" si="48"/>
        <v>3</v>
      </c>
      <c r="Q546" t="str">
        <f t="shared" si="52"/>
        <v>technology</v>
      </c>
      <c r="R546" t="str">
        <f t="shared" si="53"/>
        <v>web</v>
      </c>
      <c r="S546" s="9">
        <f t="shared" si="49"/>
        <v>42525.656944444447</v>
      </c>
      <c r="T546" s="9">
        <f t="shared" si="50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51"/>
        <v>365.1767455448437</v>
      </c>
      <c r="P547" s="12">
        <f t="shared" si="48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49"/>
        <v>42283.592465277776</v>
      </c>
      <c r="T547" s="9">
        <f t="shared" si="50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51"/>
        <v>115384.61538461538</v>
      </c>
      <c r="P548" s="12">
        <f t="shared" si="48"/>
        <v>26</v>
      </c>
      <c r="Q548" t="str">
        <f t="shared" si="52"/>
        <v>technology</v>
      </c>
      <c r="R548" t="str">
        <f t="shared" si="53"/>
        <v>web</v>
      </c>
      <c r="S548" s="9">
        <f t="shared" si="49"/>
        <v>42249.667997685188</v>
      </c>
      <c r="T548" s="9">
        <f t="shared" si="50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51"/>
        <v>0</v>
      </c>
      <c r="P549" s="12" t="e">
        <f t="shared" si="48"/>
        <v>#DIV/0!</v>
      </c>
      <c r="Q549" t="str">
        <f t="shared" si="52"/>
        <v>technology</v>
      </c>
      <c r="R549" t="str">
        <f t="shared" si="53"/>
        <v>web</v>
      </c>
      <c r="S549" s="9">
        <f t="shared" si="49"/>
        <v>42380.696342592593</v>
      </c>
      <c r="T549" s="9">
        <f t="shared" si="50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51"/>
        <v>111111.11111111111</v>
      </c>
      <c r="P550" s="12">
        <f t="shared" si="48"/>
        <v>9</v>
      </c>
      <c r="Q550" t="str">
        <f t="shared" si="52"/>
        <v>technology</v>
      </c>
      <c r="R550" t="str">
        <f t="shared" si="53"/>
        <v>web</v>
      </c>
      <c r="S550" s="9">
        <f t="shared" si="49"/>
        <v>42276.903333333335</v>
      </c>
      <c r="T550" s="9">
        <f t="shared" si="50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51"/>
        <v>3676.4705882352941</v>
      </c>
      <c r="P551" s="12">
        <f t="shared" si="48"/>
        <v>8.5</v>
      </c>
      <c r="Q551" t="str">
        <f t="shared" si="52"/>
        <v>technology</v>
      </c>
      <c r="R551" t="str">
        <f t="shared" si="53"/>
        <v>web</v>
      </c>
      <c r="S551" s="9">
        <f t="shared" si="49"/>
        <v>42163.636828703704</v>
      </c>
      <c r="T551" s="9">
        <f t="shared" si="50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51"/>
        <v>14285.714285714286</v>
      </c>
      <c r="P552" s="12">
        <f t="shared" si="48"/>
        <v>8.75</v>
      </c>
      <c r="Q552" t="str">
        <f t="shared" si="52"/>
        <v>technology</v>
      </c>
      <c r="R552" t="str">
        <f t="shared" si="53"/>
        <v>web</v>
      </c>
      <c r="S552" s="9">
        <f t="shared" si="49"/>
        <v>42753.678761574076</v>
      </c>
      <c r="T552" s="9">
        <f t="shared" si="50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51"/>
        <v>1983.6022216344884</v>
      </c>
      <c r="P553" s="12">
        <f t="shared" si="48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49"/>
        <v>42173.275740740741</v>
      </c>
      <c r="T553" s="9">
        <f t="shared" si="50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51"/>
        <v>0</v>
      </c>
      <c r="P554" s="12" t="e">
        <f t="shared" si="48"/>
        <v>#DIV/0!</v>
      </c>
      <c r="Q554" t="str">
        <f t="shared" si="52"/>
        <v>technology</v>
      </c>
      <c r="R554" t="str">
        <f t="shared" si="53"/>
        <v>web</v>
      </c>
      <c r="S554" s="9">
        <f t="shared" si="49"/>
        <v>42318.616851851853</v>
      </c>
      <c r="T554" s="9">
        <f t="shared" si="50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51"/>
        <v>20325.203252032519</v>
      </c>
      <c r="P555" s="12">
        <f t="shared" si="48"/>
        <v>20.5</v>
      </c>
      <c r="Q555" t="str">
        <f t="shared" si="52"/>
        <v>technology</v>
      </c>
      <c r="R555" t="str">
        <f t="shared" si="53"/>
        <v>web</v>
      </c>
      <c r="S555" s="9">
        <f t="shared" si="49"/>
        <v>41927.71980324074</v>
      </c>
      <c r="T555" s="9">
        <f t="shared" si="50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51"/>
        <v>273.30508474576271</v>
      </c>
      <c r="P556" s="12">
        <f t="shared" si="48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49"/>
        <v>41901.684861111113</v>
      </c>
      <c r="T556" s="9">
        <f t="shared" si="50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51"/>
        <v>0</v>
      </c>
      <c r="P557" s="12" t="e">
        <f t="shared" si="48"/>
        <v>#DIV/0!</v>
      </c>
      <c r="Q557" t="str">
        <f t="shared" si="52"/>
        <v>technology</v>
      </c>
      <c r="R557" t="str">
        <f t="shared" si="53"/>
        <v>web</v>
      </c>
      <c r="S557" s="9">
        <f t="shared" si="49"/>
        <v>42503.353506944448</v>
      </c>
      <c r="T557" s="9">
        <f t="shared" si="50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51"/>
        <v>4000</v>
      </c>
      <c r="P558" s="12">
        <f t="shared" si="48"/>
        <v>200</v>
      </c>
      <c r="Q558" t="str">
        <f t="shared" si="52"/>
        <v>technology</v>
      </c>
      <c r="R558" t="str">
        <f t="shared" si="53"/>
        <v>web</v>
      </c>
      <c r="S558" s="9">
        <f t="shared" si="49"/>
        <v>42345.860150462962</v>
      </c>
      <c r="T558" s="9">
        <f t="shared" si="50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51"/>
        <v>10980.966325036603</v>
      </c>
      <c r="P559" s="12">
        <f t="shared" si="48"/>
        <v>68.3</v>
      </c>
      <c r="Q559" t="str">
        <f t="shared" si="52"/>
        <v>technology</v>
      </c>
      <c r="R559" t="str">
        <f t="shared" si="53"/>
        <v>web</v>
      </c>
      <c r="S559" s="9">
        <f t="shared" si="49"/>
        <v>42676.942164351851</v>
      </c>
      <c r="T559" s="9">
        <f t="shared" si="50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51"/>
        <v>0</v>
      </c>
      <c r="P560" s="12" t="e">
        <f t="shared" si="48"/>
        <v>#DIV/0!</v>
      </c>
      <c r="Q560" t="str">
        <f t="shared" si="52"/>
        <v>technology</v>
      </c>
      <c r="R560" t="str">
        <f t="shared" si="53"/>
        <v>web</v>
      </c>
      <c r="S560" s="9">
        <f t="shared" si="49"/>
        <v>42057.883159722223</v>
      </c>
      <c r="T560" s="9">
        <f t="shared" si="50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51"/>
        <v>480000</v>
      </c>
      <c r="P561" s="12">
        <f t="shared" si="48"/>
        <v>50</v>
      </c>
      <c r="Q561" t="str">
        <f t="shared" si="52"/>
        <v>technology</v>
      </c>
      <c r="R561" t="str">
        <f t="shared" si="53"/>
        <v>web</v>
      </c>
      <c r="S561" s="9">
        <f t="shared" si="49"/>
        <v>42321.283101851848</v>
      </c>
      <c r="T561" s="9">
        <f t="shared" si="50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51"/>
        <v>833333.33333333337</v>
      </c>
      <c r="P562" s="12">
        <f t="shared" si="48"/>
        <v>4</v>
      </c>
      <c r="Q562" t="str">
        <f t="shared" si="52"/>
        <v>technology</v>
      </c>
      <c r="R562" t="str">
        <f t="shared" si="53"/>
        <v>web</v>
      </c>
      <c r="S562" s="9">
        <f t="shared" si="49"/>
        <v>41960.771354166667</v>
      </c>
      <c r="T562" s="9">
        <f t="shared" si="50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51"/>
        <v>27272.727272727276</v>
      </c>
      <c r="P563" s="12">
        <f t="shared" si="48"/>
        <v>27.5</v>
      </c>
      <c r="Q563" t="str">
        <f t="shared" si="52"/>
        <v>technology</v>
      </c>
      <c r="R563" t="str">
        <f t="shared" si="53"/>
        <v>web</v>
      </c>
      <c r="S563" s="9">
        <f t="shared" si="49"/>
        <v>42268.658715277779</v>
      </c>
      <c r="T563" s="9">
        <f t="shared" si="50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51"/>
        <v>0</v>
      </c>
      <c r="P564" s="12" t="e">
        <f t="shared" si="48"/>
        <v>#DIV/0!</v>
      </c>
      <c r="Q564" t="str">
        <f t="shared" si="52"/>
        <v>technology</v>
      </c>
      <c r="R564" t="str">
        <f t="shared" si="53"/>
        <v>web</v>
      </c>
      <c r="S564" s="9">
        <f t="shared" si="49"/>
        <v>42692.389062500006</v>
      </c>
      <c r="T564" s="9">
        <f t="shared" si="50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51"/>
        <v>110294.11764705883</v>
      </c>
      <c r="P565" s="12">
        <f t="shared" si="48"/>
        <v>34</v>
      </c>
      <c r="Q565" t="str">
        <f t="shared" si="52"/>
        <v>technology</v>
      </c>
      <c r="R565" t="str">
        <f t="shared" si="53"/>
        <v>web</v>
      </c>
      <c r="S565" s="9">
        <f t="shared" si="49"/>
        <v>42022.069988425923</v>
      </c>
      <c r="T565" s="9">
        <f t="shared" si="50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51"/>
        <v>1800000</v>
      </c>
      <c r="P566" s="12">
        <f t="shared" si="48"/>
        <v>1</v>
      </c>
      <c r="Q566" t="str">
        <f t="shared" si="52"/>
        <v>technology</v>
      </c>
      <c r="R566" t="str">
        <f t="shared" si="53"/>
        <v>web</v>
      </c>
      <c r="S566" s="9">
        <f t="shared" si="49"/>
        <v>42411.942997685182</v>
      </c>
      <c r="T566" s="9">
        <f t="shared" si="50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51"/>
        <v>0</v>
      </c>
      <c r="P567" s="12" t="e">
        <f t="shared" si="48"/>
        <v>#DIV/0!</v>
      </c>
      <c r="Q567" t="str">
        <f t="shared" si="52"/>
        <v>technology</v>
      </c>
      <c r="R567" t="str">
        <f t="shared" si="53"/>
        <v>web</v>
      </c>
      <c r="S567" s="9">
        <f t="shared" si="49"/>
        <v>42165.785289351858</v>
      </c>
      <c r="T567" s="9">
        <f t="shared" si="50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51"/>
        <v>500000</v>
      </c>
      <c r="P568" s="12">
        <f t="shared" si="48"/>
        <v>1</v>
      </c>
      <c r="Q568" t="str">
        <f t="shared" si="52"/>
        <v>technology</v>
      </c>
      <c r="R568" t="str">
        <f t="shared" si="53"/>
        <v>web</v>
      </c>
      <c r="S568" s="9">
        <f t="shared" si="49"/>
        <v>42535.68440972222</v>
      </c>
      <c r="T568" s="9">
        <f t="shared" si="50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51"/>
        <v>0</v>
      </c>
      <c r="P569" s="12" t="e">
        <f t="shared" si="48"/>
        <v>#DIV/0!</v>
      </c>
      <c r="Q569" t="str">
        <f t="shared" si="52"/>
        <v>technology</v>
      </c>
      <c r="R569" t="str">
        <f t="shared" si="53"/>
        <v>web</v>
      </c>
      <c r="S569" s="9">
        <f t="shared" si="49"/>
        <v>41975.842523148152</v>
      </c>
      <c r="T569" s="9">
        <f t="shared" si="50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51"/>
        <v>10000</v>
      </c>
      <c r="P570" s="12">
        <f t="shared" si="48"/>
        <v>49</v>
      </c>
      <c r="Q570" t="str">
        <f t="shared" si="52"/>
        <v>technology</v>
      </c>
      <c r="R570" t="str">
        <f t="shared" si="53"/>
        <v>web</v>
      </c>
      <c r="S570" s="9">
        <f t="shared" si="49"/>
        <v>42348.9215625</v>
      </c>
      <c r="T570" s="9">
        <f t="shared" si="50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51"/>
        <v>12500</v>
      </c>
      <c r="P571" s="12">
        <f t="shared" si="48"/>
        <v>20</v>
      </c>
      <c r="Q571" t="str">
        <f t="shared" si="52"/>
        <v>technology</v>
      </c>
      <c r="R571" t="str">
        <f t="shared" si="53"/>
        <v>web</v>
      </c>
      <c r="S571" s="9">
        <f t="shared" si="49"/>
        <v>42340.847361111111</v>
      </c>
      <c r="T571" s="9">
        <f t="shared" si="50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51"/>
        <v>59859.15492957746</v>
      </c>
      <c r="P572" s="12">
        <f t="shared" si="48"/>
        <v>142</v>
      </c>
      <c r="Q572" t="str">
        <f t="shared" si="52"/>
        <v>technology</v>
      </c>
      <c r="R572" t="str">
        <f t="shared" si="53"/>
        <v>web</v>
      </c>
      <c r="S572" s="9">
        <f t="shared" si="49"/>
        <v>42388.798252314817</v>
      </c>
      <c r="T572" s="9">
        <f t="shared" si="50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51"/>
        <v>23584.905660377361</v>
      </c>
      <c r="P573" s="12">
        <f t="shared" si="48"/>
        <v>53</v>
      </c>
      <c r="Q573" t="str">
        <f t="shared" si="52"/>
        <v>technology</v>
      </c>
      <c r="R573" t="str">
        <f t="shared" si="53"/>
        <v>web</v>
      </c>
      <c r="S573" s="9">
        <f t="shared" si="49"/>
        <v>42192.816238425927</v>
      </c>
      <c r="T573" s="9">
        <f t="shared" si="50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51"/>
        <v>0</v>
      </c>
      <c r="P574" s="12" t="e">
        <f t="shared" si="48"/>
        <v>#DIV/0!</v>
      </c>
      <c r="Q574" t="str">
        <f t="shared" si="52"/>
        <v>technology</v>
      </c>
      <c r="R574" t="str">
        <f t="shared" si="53"/>
        <v>web</v>
      </c>
      <c r="S574" s="9">
        <f t="shared" si="49"/>
        <v>42282.71629629629</v>
      </c>
      <c r="T574" s="9">
        <f t="shared" si="50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51"/>
        <v>25690.173410404623</v>
      </c>
      <c r="P575" s="12">
        <f t="shared" si="48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49"/>
        <v>41963.050127314811</v>
      </c>
      <c r="T575" s="9">
        <f t="shared" si="50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51"/>
        <v>13975</v>
      </c>
      <c r="P576" s="12">
        <f t="shared" si="48"/>
        <v>20</v>
      </c>
      <c r="Q576" t="str">
        <f t="shared" si="52"/>
        <v>technology</v>
      </c>
      <c r="R576" t="str">
        <f t="shared" si="53"/>
        <v>web</v>
      </c>
      <c r="S576" s="9">
        <f t="shared" si="49"/>
        <v>42632.443368055552</v>
      </c>
      <c r="T576" s="9">
        <f t="shared" si="50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51"/>
        <v>23166.023166023166</v>
      </c>
      <c r="P577" s="12">
        <f t="shared" si="48"/>
        <v>64.75</v>
      </c>
      <c r="Q577" t="str">
        <f t="shared" si="52"/>
        <v>technology</v>
      </c>
      <c r="R577" t="str">
        <f t="shared" si="53"/>
        <v>web</v>
      </c>
      <c r="S577" s="9">
        <f t="shared" si="49"/>
        <v>42138.692627314813</v>
      </c>
      <c r="T577" s="9">
        <f t="shared" si="50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51"/>
        <v>8000000</v>
      </c>
      <c r="P578" s="12">
        <f t="shared" ref="P578:P641" si="54">E578/L578</f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5">(((J578/60)/60)/24)+DATE(1970,1,1)</f>
        <v>42031.471666666665</v>
      </c>
      <c r="T578" s="9">
        <f t="shared" ref="T578:T641" si="56">(((I578/60)/60)/24)+DATE(1970,1,1)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57">IF(E579,(D579/E579)*100, 0)</f>
        <v>50000</v>
      </c>
      <c r="P579" s="12">
        <f t="shared" si="54"/>
        <v>10</v>
      </c>
      <c r="Q579" t="str">
        <f t="shared" ref="Q579:Q642" si="58">IF(ISERR(FIND("/",N579)),"",LEFT(N579,FIND("/",N579)-1))</f>
        <v>technology</v>
      </c>
      <c r="R579" t="str">
        <f t="shared" ref="R579:R642" si="59">REPLACE(N579,1,FIND("/",N579),"")</f>
        <v>web</v>
      </c>
      <c r="S579" s="9">
        <f t="shared" si="55"/>
        <v>42450.589143518519</v>
      </c>
      <c r="T579" s="9">
        <f t="shared" si="56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57"/>
        <v>892857.14285714296</v>
      </c>
      <c r="P580" s="12">
        <f t="shared" si="54"/>
        <v>2</v>
      </c>
      <c r="Q580" t="str">
        <f t="shared" si="58"/>
        <v>technology</v>
      </c>
      <c r="R580" t="str">
        <f t="shared" si="59"/>
        <v>web</v>
      </c>
      <c r="S580" s="9">
        <f t="shared" si="55"/>
        <v>42230.578622685185</v>
      </c>
      <c r="T580" s="9">
        <f t="shared" si="56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57"/>
        <v>6857.1428571428569</v>
      </c>
      <c r="P581" s="12">
        <f t="shared" si="54"/>
        <v>35</v>
      </c>
      <c r="Q581" t="str">
        <f t="shared" si="58"/>
        <v>technology</v>
      </c>
      <c r="R581" t="str">
        <f t="shared" si="59"/>
        <v>web</v>
      </c>
      <c r="S581" s="9">
        <f t="shared" si="55"/>
        <v>41968.852118055554</v>
      </c>
      <c r="T581" s="9">
        <f t="shared" si="56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57"/>
        <v>300000</v>
      </c>
      <c r="P582" s="12">
        <f t="shared" si="54"/>
        <v>1</v>
      </c>
      <c r="Q582" t="str">
        <f t="shared" si="58"/>
        <v>technology</v>
      </c>
      <c r="R582" t="str">
        <f t="shared" si="59"/>
        <v>web</v>
      </c>
      <c r="S582" s="9">
        <f t="shared" si="55"/>
        <v>42605.908182870371</v>
      </c>
      <c r="T582" s="9">
        <f t="shared" si="56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57"/>
        <v>0</v>
      </c>
      <c r="P583" s="12" t="e">
        <f t="shared" si="54"/>
        <v>#DIV/0!</v>
      </c>
      <c r="Q583" t="str">
        <f t="shared" si="58"/>
        <v>technology</v>
      </c>
      <c r="R583" t="str">
        <f t="shared" si="59"/>
        <v>web</v>
      </c>
      <c r="S583" s="9">
        <f t="shared" si="55"/>
        <v>42188.012777777782</v>
      </c>
      <c r="T583" s="9">
        <f t="shared" si="56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57"/>
        <v>0</v>
      </c>
      <c r="P584" s="12" t="e">
        <f t="shared" si="54"/>
        <v>#DIV/0!</v>
      </c>
      <c r="Q584" t="str">
        <f t="shared" si="58"/>
        <v>technology</v>
      </c>
      <c r="R584" t="str">
        <f t="shared" si="59"/>
        <v>web</v>
      </c>
      <c r="S584" s="9">
        <f t="shared" si="55"/>
        <v>42055.739803240736</v>
      </c>
      <c r="T584" s="9">
        <f t="shared" si="56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57"/>
        <v>900000</v>
      </c>
      <c r="P585" s="12">
        <f t="shared" si="54"/>
        <v>1</v>
      </c>
      <c r="Q585" t="str">
        <f t="shared" si="58"/>
        <v>technology</v>
      </c>
      <c r="R585" t="str">
        <f t="shared" si="59"/>
        <v>web</v>
      </c>
      <c r="S585" s="9">
        <f t="shared" si="55"/>
        <v>42052.93850694444</v>
      </c>
      <c r="T585" s="9">
        <f t="shared" si="56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57"/>
        <v>10000</v>
      </c>
      <c r="P586" s="12">
        <f t="shared" si="54"/>
        <v>5</v>
      </c>
      <c r="Q586" t="str">
        <f t="shared" si="58"/>
        <v>technology</v>
      </c>
      <c r="R586" t="str">
        <f t="shared" si="59"/>
        <v>web</v>
      </c>
      <c r="S586" s="9">
        <f t="shared" si="55"/>
        <v>42049.716620370367</v>
      </c>
      <c r="T586" s="9">
        <f t="shared" si="56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57"/>
        <v>0</v>
      </c>
      <c r="P587" s="12" t="e">
        <f t="shared" si="54"/>
        <v>#DIV/0!</v>
      </c>
      <c r="Q587" t="str">
        <f t="shared" si="58"/>
        <v>technology</v>
      </c>
      <c r="R587" t="str">
        <f t="shared" si="59"/>
        <v>web</v>
      </c>
      <c r="S587" s="9">
        <f t="shared" si="55"/>
        <v>42283.3909375</v>
      </c>
      <c r="T587" s="9">
        <f t="shared" si="56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57"/>
        <v>17857.142857142859</v>
      </c>
      <c r="P588" s="12">
        <f t="shared" si="54"/>
        <v>14</v>
      </c>
      <c r="Q588" t="str">
        <f t="shared" si="58"/>
        <v>technology</v>
      </c>
      <c r="R588" t="str">
        <f t="shared" si="59"/>
        <v>web</v>
      </c>
      <c r="S588" s="9">
        <f t="shared" si="55"/>
        <v>42020.854247685187</v>
      </c>
      <c r="T588" s="9">
        <f t="shared" si="56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57"/>
        <v>1100.9174311926606</v>
      </c>
      <c r="P589" s="12">
        <f t="shared" si="54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5"/>
        <v>42080.757326388892</v>
      </c>
      <c r="T589" s="9">
        <f t="shared" si="56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57"/>
        <v>2990.0332225913621</v>
      </c>
      <c r="P590" s="12">
        <f t="shared" si="54"/>
        <v>150.5</v>
      </c>
      <c r="Q590" t="str">
        <f t="shared" si="58"/>
        <v>technology</v>
      </c>
      <c r="R590" t="str">
        <f t="shared" si="59"/>
        <v>web</v>
      </c>
      <c r="S590" s="9">
        <f t="shared" si="55"/>
        <v>42631.769513888896</v>
      </c>
      <c r="T590" s="9">
        <f t="shared" si="56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57"/>
        <v>750000</v>
      </c>
      <c r="P591" s="12">
        <f t="shared" si="54"/>
        <v>1</v>
      </c>
      <c r="Q591" t="str">
        <f t="shared" si="58"/>
        <v>technology</v>
      </c>
      <c r="R591" t="str">
        <f t="shared" si="59"/>
        <v>web</v>
      </c>
      <c r="S591" s="9">
        <f t="shared" si="55"/>
        <v>42178.614571759259</v>
      </c>
      <c r="T591" s="9">
        <f t="shared" si="56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57"/>
        <v>2242.1524663677128</v>
      </c>
      <c r="P592" s="12">
        <f t="shared" si="54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5"/>
        <v>42377.554756944446</v>
      </c>
      <c r="T592" s="9">
        <f t="shared" si="56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57"/>
        <v>163934.42622950819</v>
      </c>
      <c r="P593" s="12">
        <f t="shared" si="54"/>
        <v>30.5</v>
      </c>
      <c r="Q593" t="str">
        <f t="shared" si="58"/>
        <v>technology</v>
      </c>
      <c r="R593" t="str">
        <f t="shared" si="59"/>
        <v>web</v>
      </c>
      <c r="S593" s="9">
        <f t="shared" si="55"/>
        <v>42177.543171296296</v>
      </c>
      <c r="T593" s="9">
        <f t="shared" si="56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57"/>
        <v>3000</v>
      </c>
      <c r="P594" s="12">
        <f t="shared" si="54"/>
        <v>250</v>
      </c>
      <c r="Q594" t="str">
        <f t="shared" si="58"/>
        <v>technology</v>
      </c>
      <c r="R594" t="str">
        <f t="shared" si="59"/>
        <v>web</v>
      </c>
      <c r="S594" s="9">
        <f t="shared" si="55"/>
        <v>41946.232175925928</v>
      </c>
      <c r="T594" s="9">
        <f t="shared" si="56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57"/>
        <v>434.78260869565213</v>
      </c>
      <c r="P595" s="12">
        <f t="shared" si="54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5"/>
        <v>42070.677604166667</v>
      </c>
      <c r="T595" s="9">
        <f t="shared" si="56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57"/>
        <v>96153.846153846156</v>
      </c>
      <c r="P596" s="12">
        <f t="shared" si="54"/>
        <v>13</v>
      </c>
      <c r="Q596" t="str">
        <f t="shared" si="58"/>
        <v>technology</v>
      </c>
      <c r="R596" t="str">
        <f t="shared" si="59"/>
        <v>web</v>
      </c>
      <c r="S596" s="9">
        <f t="shared" si="55"/>
        <v>42446.780162037037</v>
      </c>
      <c r="T596" s="9">
        <f t="shared" si="56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57"/>
        <v>23474.178403755868</v>
      </c>
      <c r="P597" s="12">
        <f t="shared" si="54"/>
        <v>53.25</v>
      </c>
      <c r="Q597" t="str">
        <f t="shared" si="58"/>
        <v>technology</v>
      </c>
      <c r="R597" t="str">
        <f t="shared" si="59"/>
        <v>web</v>
      </c>
      <c r="S597" s="9">
        <f t="shared" si="55"/>
        <v>42083.069884259254</v>
      </c>
      <c r="T597" s="9">
        <f t="shared" si="56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57"/>
        <v>333333.33333333337</v>
      </c>
      <c r="P598" s="12">
        <f t="shared" si="54"/>
        <v>3</v>
      </c>
      <c r="Q598" t="str">
        <f t="shared" si="58"/>
        <v>technology</v>
      </c>
      <c r="R598" t="str">
        <f t="shared" si="59"/>
        <v>web</v>
      </c>
      <c r="S598" s="9">
        <f t="shared" si="55"/>
        <v>42646.896898148145</v>
      </c>
      <c r="T598" s="9">
        <f t="shared" si="56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57"/>
        <v>37500</v>
      </c>
      <c r="P599" s="12">
        <f t="shared" si="54"/>
        <v>10</v>
      </c>
      <c r="Q599" t="str">
        <f t="shared" si="58"/>
        <v>technology</v>
      </c>
      <c r="R599" t="str">
        <f t="shared" si="59"/>
        <v>web</v>
      </c>
      <c r="S599" s="9">
        <f t="shared" si="55"/>
        <v>42545.705266203702</v>
      </c>
      <c r="T599" s="9">
        <f t="shared" si="56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57"/>
        <v>294.11764705882354</v>
      </c>
      <c r="P600" s="12">
        <f t="shared" si="54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5"/>
        <v>41948.00209490741</v>
      </c>
      <c r="T600" s="9">
        <f t="shared" si="56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57"/>
        <v>161290.32258064518</v>
      </c>
      <c r="P601" s="12">
        <f t="shared" si="54"/>
        <v>15.5</v>
      </c>
      <c r="Q601" t="str">
        <f t="shared" si="58"/>
        <v>technology</v>
      </c>
      <c r="R601" t="str">
        <f t="shared" si="59"/>
        <v>web</v>
      </c>
      <c r="S601" s="9">
        <f t="shared" si="55"/>
        <v>42047.812523148154</v>
      </c>
      <c r="T601" s="9">
        <f t="shared" si="56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57"/>
        <v>5000</v>
      </c>
      <c r="P602" s="12">
        <f t="shared" si="54"/>
        <v>100</v>
      </c>
      <c r="Q602" t="str">
        <f t="shared" si="58"/>
        <v>technology</v>
      </c>
      <c r="R602" t="str">
        <f t="shared" si="59"/>
        <v>web</v>
      </c>
      <c r="S602" s="9">
        <f t="shared" si="55"/>
        <v>42073.798171296294</v>
      </c>
      <c r="T602" s="9">
        <f t="shared" si="56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57"/>
        <v>7142.8571428571431</v>
      </c>
      <c r="P603" s="12">
        <f t="shared" si="54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5"/>
        <v>41969.858090277776</v>
      </c>
      <c r="T603" s="9">
        <f t="shared" si="56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57"/>
        <v>0</v>
      </c>
      <c r="P604" s="12" t="e">
        <f t="shared" si="54"/>
        <v>#DIV/0!</v>
      </c>
      <c r="Q604" t="str">
        <f t="shared" si="58"/>
        <v>technology</v>
      </c>
      <c r="R604" t="str">
        <f t="shared" si="59"/>
        <v>web</v>
      </c>
      <c r="S604" s="9">
        <f t="shared" si="55"/>
        <v>42143.79415509259</v>
      </c>
      <c r="T604" s="9">
        <f t="shared" si="56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57"/>
        <v>2542.28670214569</v>
      </c>
      <c r="P605" s="12">
        <f t="shared" si="54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5"/>
        <v>41835.639155092591</v>
      </c>
      <c r="T605" s="9">
        <f t="shared" si="56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57"/>
        <v>0</v>
      </c>
      <c r="P606" s="12" t="e">
        <f t="shared" si="54"/>
        <v>#DIV/0!</v>
      </c>
      <c r="Q606" t="str">
        <f t="shared" si="58"/>
        <v>technology</v>
      </c>
      <c r="R606" t="str">
        <f t="shared" si="59"/>
        <v>web</v>
      </c>
      <c r="S606" s="9">
        <f t="shared" si="55"/>
        <v>41849.035370370373</v>
      </c>
      <c r="T606" s="9">
        <f t="shared" si="56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57"/>
        <v>3816.7938931297713</v>
      </c>
      <c r="P607" s="12">
        <f t="shared" si="54"/>
        <v>16.375</v>
      </c>
      <c r="Q607" t="str">
        <f t="shared" si="58"/>
        <v>technology</v>
      </c>
      <c r="R607" t="str">
        <f t="shared" si="59"/>
        <v>web</v>
      </c>
      <c r="S607" s="9">
        <f t="shared" si="55"/>
        <v>42194.357731481476</v>
      </c>
      <c r="T607" s="9">
        <f t="shared" si="56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57"/>
        <v>50000</v>
      </c>
      <c r="P608" s="12">
        <f t="shared" si="54"/>
        <v>10</v>
      </c>
      <c r="Q608" t="str">
        <f t="shared" si="58"/>
        <v>technology</v>
      </c>
      <c r="R608" t="str">
        <f t="shared" si="59"/>
        <v>web</v>
      </c>
      <c r="S608" s="9">
        <f t="shared" si="55"/>
        <v>42102.650567129633</v>
      </c>
      <c r="T608" s="9">
        <f t="shared" si="56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57"/>
        <v>0</v>
      </c>
      <c r="P609" s="12" t="e">
        <f t="shared" si="54"/>
        <v>#DIV/0!</v>
      </c>
      <c r="Q609" t="str">
        <f t="shared" si="58"/>
        <v>technology</v>
      </c>
      <c r="R609" t="str">
        <f t="shared" si="59"/>
        <v>web</v>
      </c>
      <c r="S609" s="9">
        <f t="shared" si="55"/>
        <v>42300.825648148151</v>
      </c>
      <c r="T609" s="9">
        <f t="shared" si="56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57"/>
        <v>10266.94045174538</v>
      </c>
      <c r="P610" s="12">
        <f t="shared" si="54"/>
        <v>292.2</v>
      </c>
      <c r="Q610" t="str">
        <f t="shared" si="58"/>
        <v>technology</v>
      </c>
      <c r="R610" t="str">
        <f t="shared" si="59"/>
        <v>web</v>
      </c>
      <c r="S610" s="9">
        <f t="shared" si="55"/>
        <v>42140.921064814815</v>
      </c>
      <c r="T610" s="9">
        <f t="shared" si="56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57"/>
        <v>15600</v>
      </c>
      <c r="P611" s="12">
        <f t="shared" si="54"/>
        <v>5</v>
      </c>
      <c r="Q611" t="str">
        <f t="shared" si="58"/>
        <v>technology</v>
      </c>
      <c r="R611" t="str">
        <f t="shared" si="59"/>
        <v>web</v>
      </c>
      <c r="S611" s="9">
        <f t="shared" si="55"/>
        <v>42307.034074074079</v>
      </c>
      <c r="T611" s="9">
        <f t="shared" si="56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57"/>
        <v>0</v>
      </c>
      <c r="P612" s="12" t="e">
        <f t="shared" si="54"/>
        <v>#DIV/0!</v>
      </c>
      <c r="Q612" t="str">
        <f t="shared" si="58"/>
        <v>technology</v>
      </c>
      <c r="R612" t="str">
        <f t="shared" si="59"/>
        <v>web</v>
      </c>
      <c r="S612" s="9">
        <f t="shared" si="55"/>
        <v>42086.83085648148</v>
      </c>
      <c r="T612" s="9">
        <f t="shared" si="56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57"/>
        <v>0</v>
      </c>
      <c r="P613" s="12" t="e">
        <f t="shared" si="54"/>
        <v>#DIV/0!</v>
      </c>
      <c r="Q613" t="str">
        <f t="shared" si="58"/>
        <v>technology</v>
      </c>
      <c r="R613" t="str">
        <f t="shared" si="59"/>
        <v>web</v>
      </c>
      <c r="S613" s="9">
        <f t="shared" si="55"/>
        <v>42328.560613425929</v>
      </c>
      <c r="T613" s="9">
        <f t="shared" si="56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57"/>
        <v>0</v>
      </c>
      <c r="P614" s="12" t="e">
        <f t="shared" si="54"/>
        <v>#DIV/0!</v>
      </c>
      <c r="Q614" t="str">
        <f t="shared" si="58"/>
        <v>technology</v>
      </c>
      <c r="R614" t="str">
        <f t="shared" si="59"/>
        <v>web</v>
      </c>
      <c r="S614" s="9">
        <f t="shared" si="55"/>
        <v>42585.031782407401</v>
      </c>
      <c r="T614" s="9">
        <f t="shared" si="56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57"/>
        <v>468.0917459822125</v>
      </c>
      <c r="P615" s="12">
        <f t="shared" si="54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5"/>
        <v>42247.496759259258</v>
      </c>
      <c r="T615" s="9">
        <f t="shared" si="56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57"/>
        <v>0</v>
      </c>
      <c r="P616" s="12" t="e">
        <f t="shared" si="54"/>
        <v>#DIV/0!</v>
      </c>
      <c r="Q616" t="str">
        <f t="shared" si="58"/>
        <v>technology</v>
      </c>
      <c r="R616" t="str">
        <f t="shared" si="59"/>
        <v>web</v>
      </c>
      <c r="S616" s="9">
        <f t="shared" si="55"/>
        <v>42515.061805555553</v>
      </c>
      <c r="T616" s="9">
        <f t="shared" si="56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57"/>
        <v>0</v>
      </c>
      <c r="P617" s="12" t="e">
        <f t="shared" si="54"/>
        <v>#DIV/0!</v>
      </c>
      <c r="Q617" t="str">
        <f t="shared" si="58"/>
        <v>technology</v>
      </c>
      <c r="R617" t="str">
        <f t="shared" si="59"/>
        <v>web</v>
      </c>
      <c r="S617" s="9">
        <f t="shared" si="55"/>
        <v>42242.122210648144</v>
      </c>
      <c r="T617" s="9">
        <f t="shared" si="56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57"/>
        <v>0</v>
      </c>
      <c r="P618" s="12" t="e">
        <f t="shared" si="54"/>
        <v>#DIV/0!</v>
      </c>
      <c r="Q618" t="str">
        <f t="shared" si="58"/>
        <v>technology</v>
      </c>
      <c r="R618" t="str">
        <f t="shared" si="59"/>
        <v>web</v>
      </c>
      <c r="S618" s="9">
        <f t="shared" si="55"/>
        <v>42761.376238425932</v>
      </c>
      <c r="T618" s="9">
        <f t="shared" si="56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57"/>
        <v>3333.3333333333335</v>
      </c>
      <c r="P619" s="12">
        <f t="shared" si="54"/>
        <v>20</v>
      </c>
      <c r="Q619" t="str">
        <f t="shared" si="58"/>
        <v>technology</v>
      </c>
      <c r="R619" t="str">
        <f t="shared" si="59"/>
        <v>web</v>
      </c>
      <c r="S619" s="9">
        <f t="shared" si="55"/>
        <v>42087.343090277776</v>
      </c>
      <c r="T619" s="9">
        <f t="shared" si="56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57"/>
        <v>0</v>
      </c>
      <c r="P620" s="12" t="e">
        <f t="shared" si="54"/>
        <v>#DIV/0!</v>
      </c>
      <c r="Q620" t="str">
        <f t="shared" si="58"/>
        <v>technology</v>
      </c>
      <c r="R620" t="str">
        <f t="shared" si="59"/>
        <v>web</v>
      </c>
      <c r="S620" s="9">
        <f t="shared" si="55"/>
        <v>42317.810219907406</v>
      </c>
      <c r="T620" s="9">
        <f t="shared" si="56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57"/>
        <v>250000000</v>
      </c>
      <c r="P621" s="12">
        <f t="shared" si="54"/>
        <v>1</v>
      </c>
      <c r="Q621" t="str">
        <f t="shared" si="58"/>
        <v>technology</v>
      </c>
      <c r="R621" t="str">
        <f t="shared" si="59"/>
        <v>web</v>
      </c>
      <c r="S621" s="9">
        <f t="shared" si="55"/>
        <v>41908.650347222225</v>
      </c>
      <c r="T621" s="9">
        <f t="shared" si="56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57"/>
        <v>10000</v>
      </c>
      <c r="P622" s="12">
        <f t="shared" si="54"/>
        <v>300</v>
      </c>
      <c r="Q622" t="str">
        <f t="shared" si="58"/>
        <v>technology</v>
      </c>
      <c r="R622" t="str">
        <f t="shared" si="59"/>
        <v>web</v>
      </c>
      <c r="S622" s="9">
        <f t="shared" si="55"/>
        <v>41831.716874999998</v>
      </c>
      <c r="T622" s="9">
        <f t="shared" si="56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57"/>
        <v>9578.5440613026822</v>
      </c>
      <c r="P623" s="12">
        <f t="shared" si="54"/>
        <v>87</v>
      </c>
      <c r="Q623" t="str">
        <f t="shared" si="58"/>
        <v>technology</v>
      </c>
      <c r="R623" t="str">
        <f t="shared" si="59"/>
        <v>web</v>
      </c>
      <c r="S623" s="9">
        <f t="shared" si="55"/>
        <v>42528.987696759257</v>
      </c>
      <c r="T623" s="9">
        <f t="shared" si="56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57"/>
        <v>1759.5307917888563</v>
      </c>
      <c r="P624" s="12">
        <f t="shared" si="54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5"/>
        <v>42532.774745370371</v>
      </c>
      <c r="T624" s="9">
        <f t="shared" si="56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57"/>
        <v>0</v>
      </c>
      <c r="P625" s="12" t="e">
        <f t="shared" si="54"/>
        <v>#DIV/0!</v>
      </c>
      <c r="Q625" t="str">
        <f t="shared" si="58"/>
        <v>technology</v>
      </c>
      <c r="R625" t="str">
        <f t="shared" si="59"/>
        <v>web</v>
      </c>
      <c r="S625" s="9">
        <f t="shared" si="55"/>
        <v>42122.009224537032</v>
      </c>
      <c r="T625" s="9">
        <f t="shared" si="56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57"/>
        <v>0</v>
      </c>
      <c r="P626" s="12" t="e">
        <f t="shared" si="54"/>
        <v>#DIV/0!</v>
      </c>
      <c r="Q626" t="str">
        <f t="shared" si="58"/>
        <v>technology</v>
      </c>
      <c r="R626" t="str">
        <f t="shared" si="59"/>
        <v>web</v>
      </c>
      <c r="S626" s="9">
        <f t="shared" si="55"/>
        <v>42108.988900462966</v>
      </c>
      <c r="T626" s="9">
        <f t="shared" si="56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57"/>
        <v>0</v>
      </c>
      <c r="P627" s="12" t="e">
        <f t="shared" si="54"/>
        <v>#DIV/0!</v>
      </c>
      <c r="Q627" t="str">
        <f t="shared" si="58"/>
        <v>technology</v>
      </c>
      <c r="R627" t="str">
        <f t="shared" si="59"/>
        <v>web</v>
      </c>
      <c r="S627" s="9">
        <f t="shared" si="55"/>
        <v>42790.895567129628</v>
      </c>
      <c r="T627" s="9">
        <f t="shared" si="56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57"/>
        <v>575.37399309551211</v>
      </c>
      <c r="P628" s="12">
        <f t="shared" si="54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5"/>
        <v>42198.559479166666</v>
      </c>
      <c r="T628" s="9">
        <f t="shared" si="56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57"/>
        <v>500000</v>
      </c>
      <c r="P629" s="12">
        <f t="shared" si="54"/>
        <v>90</v>
      </c>
      <c r="Q629" t="str">
        <f t="shared" si="58"/>
        <v>technology</v>
      </c>
      <c r="R629" t="str">
        <f t="shared" si="59"/>
        <v>web</v>
      </c>
      <c r="S629" s="9">
        <f t="shared" si="55"/>
        <v>42384.306840277779</v>
      </c>
      <c r="T629" s="9">
        <f t="shared" si="56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57"/>
        <v>0</v>
      </c>
      <c r="P630" s="12" t="e">
        <f t="shared" si="54"/>
        <v>#DIV/0!</v>
      </c>
      <c r="Q630" t="str">
        <f t="shared" si="58"/>
        <v>technology</v>
      </c>
      <c r="R630" t="str">
        <f t="shared" si="59"/>
        <v>web</v>
      </c>
      <c r="S630" s="9">
        <f t="shared" si="55"/>
        <v>41803.692789351851</v>
      </c>
      <c r="T630" s="9">
        <f t="shared" si="56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57"/>
        <v>57142.857142857145</v>
      </c>
      <c r="P631" s="12">
        <f t="shared" si="54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5"/>
        <v>42474.637824074074</v>
      </c>
      <c r="T631" s="9">
        <f t="shared" si="56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57"/>
        <v>119990.00000000001</v>
      </c>
      <c r="P632" s="12">
        <f t="shared" si="54"/>
        <v>10</v>
      </c>
      <c r="Q632" t="str">
        <f t="shared" si="58"/>
        <v>technology</v>
      </c>
      <c r="R632" t="str">
        <f t="shared" si="59"/>
        <v>web</v>
      </c>
      <c r="S632" s="9">
        <f t="shared" si="55"/>
        <v>42223.619456018518</v>
      </c>
      <c r="T632" s="9">
        <f t="shared" si="56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57"/>
        <v>7246.376811594203</v>
      </c>
      <c r="P633" s="12">
        <f t="shared" si="54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5"/>
        <v>42489.772326388891</v>
      </c>
      <c r="T633" s="9">
        <f t="shared" si="56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57"/>
        <v>0</v>
      </c>
      <c r="P634" s="12" t="e">
        <f t="shared" si="54"/>
        <v>#DIV/0!</v>
      </c>
      <c r="Q634" t="str">
        <f t="shared" si="58"/>
        <v>technology</v>
      </c>
      <c r="R634" t="str">
        <f t="shared" si="59"/>
        <v>web</v>
      </c>
      <c r="S634" s="9">
        <f t="shared" si="55"/>
        <v>42303.659317129626</v>
      </c>
      <c r="T634" s="9">
        <f t="shared" si="56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57"/>
        <v>803.21285140562259</v>
      </c>
      <c r="P635" s="12">
        <f t="shared" si="54"/>
        <v>49.8</v>
      </c>
      <c r="Q635" t="str">
        <f t="shared" si="58"/>
        <v>technology</v>
      </c>
      <c r="R635" t="str">
        <f t="shared" si="59"/>
        <v>web</v>
      </c>
      <c r="S635" s="9">
        <f t="shared" si="55"/>
        <v>42507.29932870371</v>
      </c>
      <c r="T635" s="9">
        <f t="shared" si="56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57"/>
        <v>500000</v>
      </c>
      <c r="P636" s="12">
        <f t="shared" si="54"/>
        <v>1</v>
      </c>
      <c r="Q636" t="str">
        <f t="shared" si="58"/>
        <v>technology</v>
      </c>
      <c r="R636" t="str">
        <f t="shared" si="59"/>
        <v>web</v>
      </c>
      <c r="S636" s="9">
        <f t="shared" si="55"/>
        <v>42031.928576388891</v>
      </c>
      <c r="T636" s="9">
        <f t="shared" si="56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57"/>
        <v>1250000</v>
      </c>
      <c r="P637" s="12">
        <f t="shared" si="54"/>
        <v>2</v>
      </c>
      <c r="Q637" t="str">
        <f t="shared" si="58"/>
        <v>technology</v>
      </c>
      <c r="R637" t="str">
        <f t="shared" si="59"/>
        <v>web</v>
      </c>
      <c r="S637" s="9">
        <f t="shared" si="55"/>
        <v>42076.092152777783</v>
      </c>
      <c r="T637" s="9">
        <f t="shared" si="56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57"/>
        <v>50000</v>
      </c>
      <c r="P638" s="12">
        <f t="shared" si="54"/>
        <v>4</v>
      </c>
      <c r="Q638" t="str">
        <f t="shared" si="58"/>
        <v>technology</v>
      </c>
      <c r="R638" t="str">
        <f t="shared" si="59"/>
        <v>web</v>
      </c>
      <c r="S638" s="9">
        <f t="shared" si="55"/>
        <v>42131.455439814818</v>
      </c>
      <c r="T638" s="9">
        <f t="shared" si="56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57"/>
        <v>0</v>
      </c>
      <c r="P639" s="12" t="e">
        <f t="shared" si="54"/>
        <v>#DIV/0!</v>
      </c>
      <c r="Q639" t="str">
        <f t="shared" si="58"/>
        <v>technology</v>
      </c>
      <c r="R639" t="str">
        <f t="shared" si="59"/>
        <v>web</v>
      </c>
      <c r="S639" s="9">
        <f t="shared" si="55"/>
        <v>42762.962013888886</v>
      </c>
      <c r="T639" s="9">
        <f t="shared" si="56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57"/>
        <v>1111111.1111111112</v>
      </c>
      <c r="P640" s="12">
        <f t="shared" si="54"/>
        <v>3</v>
      </c>
      <c r="Q640" t="str">
        <f t="shared" si="58"/>
        <v>technology</v>
      </c>
      <c r="R640" t="str">
        <f t="shared" si="59"/>
        <v>web</v>
      </c>
      <c r="S640" s="9">
        <f t="shared" si="55"/>
        <v>42759.593310185184</v>
      </c>
      <c r="T640" s="9">
        <f t="shared" si="56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57"/>
        <v>100000000</v>
      </c>
      <c r="P641" s="12">
        <f t="shared" si="54"/>
        <v>1</v>
      </c>
      <c r="Q641" t="str">
        <f t="shared" si="58"/>
        <v>technology</v>
      </c>
      <c r="R641" t="str">
        <f t="shared" si="59"/>
        <v>web</v>
      </c>
      <c r="S641" s="9">
        <f t="shared" si="55"/>
        <v>41865.583275462966</v>
      </c>
      <c r="T641" s="9">
        <f t="shared" si="56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57"/>
        <v>69.306930693069305</v>
      </c>
      <c r="P642" s="12">
        <f t="shared" ref="P642:P705" si="60">E642/L642</f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1">(((J642/60)/60)/24)+DATE(1970,1,1)</f>
        <v>42683.420312500006</v>
      </c>
      <c r="T642" s="9">
        <f t="shared" ref="T642:T705" si="62">(((I642/60)/60)/24)+DATE(1970,1,1)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63">IF(E643,(D643/E643)*100, 0)</f>
        <v>83.919018147487677</v>
      </c>
      <c r="P643" s="12">
        <f t="shared" si="60"/>
        <v>151.31746031746033</v>
      </c>
      <c r="Q643" t="str">
        <f t="shared" ref="Q643:Q706" si="64">IF(ISERR(FIND("/",N643)),"",LEFT(N643,FIND("/",N643)-1))</f>
        <v>technology</v>
      </c>
      <c r="R643" t="str">
        <f t="shared" ref="R643:R706" si="65">REPLACE(N643,1,FIND("/",N643),"")</f>
        <v>wearables</v>
      </c>
      <c r="S643" s="9">
        <f t="shared" si="61"/>
        <v>42199.57</v>
      </c>
      <c r="T643" s="9">
        <f t="shared" si="62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63"/>
        <v>6.8470405379035055</v>
      </c>
      <c r="P644" s="12">
        <f t="shared" si="60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1"/>
        <v>42199.651319444441</v>
      </c>
      <c r="T644" s="9">
        <f t="shared" si="6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63"/>
        <v>94.510812036897022</v>
      </c>
      <c r="P645" s="12">
        <f t="shared" si="60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1"/>
        <v>42100.642071759255</v>
      </c>
      <c r="T645" s="9">
        <f t="shared" si="6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63"/>
        <v>33.320236259134411</v>
      </c>
      <c r="P646" s="12">
        <f t="shared" si="60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1"/>
        <v>41898.665960648148</v>
      </c>
      <c r="T646" s="9">
        <f t="shared" si="6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63"/>
        <v>35.880875493362034</v>
      </c>
      <c r="P647" s="12">
        <f t="shared" si="60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1"/>
        <v>42564.026319444441</v>
      </c>
      <c r="T647" s="9">
        <f t="shared" si="6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63"/>
        <v>75.828665131136191</v>
      </c>
      <c r="P648" s="12">
        <f t="shared" si="60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1"/>
        <v>41832.852627314816</v>
      </c>
      <c r="T648" s="9">
        <f t="shared" si="6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63"/>
        <v>93.41429238673517</v>
      </c>
      <c r="P649" s="12">
        <f t="shared" si="60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1"/>
        <v>42416.767928240741</v>
      </c>
      <c r="T649" s="9">
        <f t="shared" si="6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63"/>
        <v>78.850139677390288</v>
      </c>
      <c r="P650" s="12">
        <f t="shared" si="60"/>
        <v>1644</v>
      </c>
      <c r="Q650" t="str">
        <f t="shared" si="64"/>
        <v>technology</v>
      </c>
      <c r="R650" t="str">
        <f t="shared" si="65"/>
        <v>wearables</v>
      </c>
      <c r="S650" s="9">
        <f t="shared" si="61"/>
        <v>41891.693379629629</v>
      </c>
      <c r="T650" s="9">
        <f t="shared" si="6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63"/>
        <v>71.44898542440697</v>
      </c>
      <c r="P651" s="12">
        <f t="shared" si="60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1"/>
        <v>41877.912187499998</v>
      </c>
      <c r="T651" s="9">
        <f t="shared" si="6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63"/>
        <v>88.967971530249116</v>
      </c>
      <c r="P652" s="12">
        <f t="shared" si="60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1"/>
        <v>41932.036851851852</v>
      </c>
      <c r="T652" s="9">
        <f t="shared" si="6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63"/>
        <v>99.474773197517109</v>
      </c>
      <c r="P653" s="12">
        <f t="shared" si="60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1"/>
        <v>41956.017488425925</v>
      </c>
      <c r="T653" s="9">
        <f t="shared" si="6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63"/>
        <v>99.535500995355008</v>
      </c>
      <c r="P654" s="12">
        <f t="shared" si="60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1"/>
        <v>42675.690393518518</v>
      </c>
      <c r="T654" s="9">
        <f t="shared" si="6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63"/>
        <v>70.698358384118322</v>
      </c>
      <c r="P655" s="12">
        <f t="shared" si="60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1"/>
        <v>42199.618518518517</v>
      </c>
      <c r="T655" s="9">
        <f t="shared" si="6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63"/>
        <v>37.41231488698363</v>
      </c>
      <c r="P656" s="12">
        <f t="shared" si="60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1"/>
        <v>42163.957326388889</v>
      </c>
      <c r="T656" s="9">
        <f t="shared" si="6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63"/>
        <v>68.079312398944765</v>
      </c>
      <c r="P657" s="12">
        <f t="shared" si="60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1"/>
        <v>42045.957314814819</v>
      </c>
      <c r="T657" s="9">
        <f t="shared" si="6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63"/>
        <v>46.825248173815318</v>
      </c>
      <c r="P658" s="12">
        <f t="shared" si="60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1"/>
        <v>42417.804618055554</v>
      </c>
      <c r="T658" s="9">
        <f t="shared" si="6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63"/>
        <v>79.554494828957829</v>
      </c>
      <c r="P659" s="12">
        <f t="shared" si="60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1"/>
        <v>42331.84574074074</v>
      </c>
      <c r="T659" s="9">
        <f t="shared" si="6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63"/>
        <v>95.728534976969215</v>
      </c>
      <c r="P660" s="12">
        <f t="shared" si="60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1"/>
        <v>42179.160752314812</v>
      </c>
      <c r="T660" s="9">
        <f t="shared" si="6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63"/>
        <v>99.436526350679486</v>
      </c>
      <c r="P661" s="12">
        <f t="shared" si="60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1"/>
        <v>42209.593692129631</v>
      </c>
      <c r="T661" s="9">
        <f t="shared" si="6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63"/>
        <v>3270.1111837802487</v>
      </c>
      <c r="P662" s="12">
        <f t="shared" si="60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1"/>
        <v>41922.741655092592</v>
      </c>
      <c r="T662" s="9">
        <f t="shared" si="6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63"/>
        <v>10526.315789473683</v>
      </c>
      <c r="P663" s="12">
        <f t="shared" si="60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1"/>
        <v>42636.645358796297</v>
      </c>
      <c r="T663" s="9">
        <f t="shared" si="6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63"/>
        <v>25000</v>
      </c>
      <c r="P664" s="12">
        <f t="shared" si="60"/>
        <v>39</v>
      </c>
      <c r="Q664" t="str">
        <f t="shared" si="64"/>
        <v>technology</v>
      </c>
      <c r="R664" t="str">
        <f t="shared" si="65"/>
        <v>wearables</v>
      </c>
      <c r="S664" s="9">
        <f t="shared" si="61"/>
        <v>41990.438043981485</v>
      </c>
      <c r="T664" s="9">
        <f t="shared" si="6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63"/>
        <v>28571.428571428572</v>
      </c>
      <c r="P665" s="12">
        <f t="shared" si="60"/>
        <v>100</v>
      </c>
      <c r="Q665" t="str">
        <f t="shared" si="64"/>
        <v>technology</v>
      </c>
      <c r="R665" t="str">
        <f t="shared" si="65"/>
        <v>wearables</v>
      </c>
      <c r="S665" s="9">
        <f t="shared" si="61"/>
        <v>42173.843240740738</v>
      </c>
      <c r="T665" s="9">
        <f t="shared" si="6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63"/>
        <v>1327.4336283185842</v>
      </c>
      <c r="P666" s="12">
        <f t="shared" si="60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1"/>
        <v>42077.666377314818</v>
      </c>
      <c r="T666" s="9">
        <f t="shared" si="6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63"/>
        <v>536.48068669527891</v>
      </c>
      <c r="P667" s="12">
        <f t="shared" si="60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1"/>
        <v>42688.711354166662</v>
      </c>
      <c r="T667" s="9">
        <f t="shared" si="6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63"/>
        <v>2500000</v>
      </c>
      <c r="P668" s="12">
        <f t="shared" si="60"/>
        <v>2</v>
      </c>
      <c r="Q668" t="str">
        <f t="shared" si="64"/>
        <v>technology</v>
      </c>
      <c r="R668" t="str">
        <f t="shared" si="65"/>
        <v>wearables</v>
      </c>
      <c r="S668" s="9">
        <f t="shared" si="61"/>
        <v>41838.832152777781</v>
      </c>
      <c r="T668" s="9">
        <f t="shared" si="6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63"/>
        <v>998.00399201596815</v>
      </c>
      <c r="P669" s="12">
        <f t="shared" si="60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1"/>
        <v>42632.373414351852</v>
      </c>
      <c r="T669" s="9">
        <f t="shared" si="6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63"/>
        <v>2192.9824561403511</v>
      </c>
      <c r="P670" s="12">
        <f t="shared" si="60"/>
        <v>27.36</v>
      </c>
      <c r="Q670" t="str">
        <f t="shared" si="64"/>
        <v>technology</v>
      </c>
      <c r="R670" t="str">
        <f t="shared" si="65"/>
        <v>wearables</v>
      </c>
      <c r="S670" s="9">
        <f t="shared" si="61"/>
        <v>42090.831273148149</v>
      </c>
      <c r="T670" s="9">
        <f t="shared" si="6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63"/>
        <v>464.95408578402885</v>
      </c>
      <c r="P671" s="12">
        <f t="shared" si="60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1"/>
        <v>42527.625671296293</v>
      </c>
      <c r="T671" s="9">
        <f t="shared" si="6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63"/>
        <v>341.56893999772285</v>
      </c>
      <c r="P672" s="12">
        <f t="shared" si="60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1"/>
        <v>42506.709722222222</v>
      </c>
      <c r="T672" s="9">
        <f t="shared" si="6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63"/>
        <v>253.6354413256679</v>
      </c>
      <c r="P673" s="12">
        <f t="shared" si="60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1"/>
        <v>41984.692731481482</v>
      </c>
      <c r="T673" s="9">
        <f t="shared" si="6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63"/>
        <v>462.36360273719254</v>
      </c>
      <c r="P674" s="12">
        <f t="shared" si="60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1"/>
        <v>41974.219490740739</v>
      </c>
      <c r="T674" s="9">
        <f t="shared" si="6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63"/>
        <v>48780.487804878052</v>
      </c>
      <c r="P675" s="12">
        <f t="shared" si="60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1"/>
        <v>41838.840474537035</v>
      </c>
      <c r="T675" s="9">
        <f t="shared" si="6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63"/>
        <v>333333.33333333337</v>
      </c>
      <c r="P676" s="12">
        <f t="shared" si="60"/>
        <v>7.5</v>
      </c>
      <c r="Q676" t="str">
        <f t="shared" si="64"/>
        <v>technology</v>
      </c>
      <c r="R676" t="str">
        <f t="shared" si="65"/>
        <v>wearables</v>
      </c>
      <c r="S676" s="9">
        <f t="shared" si="61"/>
        <v>41803.116053240738</v>
      </c>
      <c r="T676" s="9">
        <f t="shared" si="6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63"/>
        <v>673.40067340067344</v>
      </c>
      <c r="P677" s="12">
        <f t="shared" si="60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1"/>
        <v>41975.930601851855</v>
      </c>
      <c r="T677" s="9">
        <f t="shared" si="6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63"/>
        <v>6798.0965329707687</v>
      </c>
      <c r="P678" s="12">
        <f t="shared" si="60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1"/>
        <v>42012.768298611118</v>
      </c>
      <c r="T678" s="9">
        <f t="shared" si="6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63"/>
        <v>390.86929330831765</v>
      </c>
      <c r="P679" s="12">
        <f t="shared" si="60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1"/>
        <v>42504.403877314813</v>
      </c>
      <c r="T679" s="9">
        <f t="shared" si="6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63"/>
        <v>2617.3285198555955</v>
      </c>
      <c r="P680" s="12">
        <f t="shared" si="60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1"/>
        <v>42481.376597222217</v>
      </c>
      <c r="T680" s="9">
        <f t="shared" si="6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63"/>
        <v>645.74600657074882</v>
      </c>
      <c r="P681" s="12">
        <f t="shared" si="60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1"/>
        <v>42556.695706018523</v>
      </c>
      <c r="T681" s="9">
        <f t="shared" si="6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63"/>
        <v>385.9215807347947</v>
      </c>
      <c r="P682" s="12">
        <f t="shared" si="60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1"/>
        <v>41864.501516203702</v>
      </c>
      <c r="T682" s="9">
        <f t="shared" si="6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63"/>
        <v>250000</v>
      </c>
      <c r="P683" s="12">
        <f t="shared" si="60"/>
        <v>1</v>
      </c>
      <c r="Q683" t="str">
        <f t="shared" si="64"/>
        <v>technology</v>
      </c>
      <c r="R683" t="str">
        <f t="shared" si="65"/>
        <v>wearables</v>
      </c>
      <c r="S683" s="9">
        <f t="shared" si="61"/>
        <v>42639.805601851855</v>
      </c>
      <c r="T683" s="9">
        <f t="shared" si="6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63"/>
        <v>94339.622641509442</v>
      </c>
      <c r="P684" s="12">
        <f t="shared" si="60"/>
        <v>13.25</v>
      </c>
      <c r="Q684" t="str">
        <f t="shared" si="64"/>
        <v>technology</v>
      </c>
      <c r="R684" t="str">
        <f t="shared" si="65"/>
        <v>wearables</v>
      </c>
      <c r="S684" s="9">
        <f t="shared" si="61"/>
        <v>42778.765300925923</v>
      </c>
      <c r="T684" s="9">
        <f t="shared" si="6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63"/>
        <v>11744.96644295302</v>
      </c>
      <c r="P685" s="12">
        <f t="shared" si="60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1"/>
        <v>42634.900046296301</v>
      </c>
      <c r="T685" s="9">
        <f t="shared" si="6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63"/>
        <v>1336.2284950726573</v>
      </c>
      <c r="P686" s="12">
        <f t="shared" si="60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1"/>
        <v>41809.473275462966</v>
      </c>
      <c r="T686" s="9">
        <f t="shared" si="6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63"/>
        <v>361.6636528028933</v>
      </c>
      <c r="P687" s="12">
        <f t="shared" si="60"/>
        <v>55.3</v>
      </c>
      <c r="Q687" t="str">
        <f t="shared" si="64"/>
        <v>technology</v>
      </c>
      <c r="R687" t="str">
        <f t="shared" si="65"/>
        <v>wearables</v>
      </c>
      <c r="S687" s="9">
        <f t="shared" si="61"/>
        <v>41971.866574074069</v>
      </c>
      <c r="T687" s="9">
        <f t="shared" si="6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63"/>
        <v>0</v>
      </c>
      <c r="P688" s="12" t="e">
        <f t="shared" si="60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1"/>
        <v>42189.673263888893</v>
      </c>
      <c r="T688" s="9">
        <f t="shared" si="6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63"/>
        <v>2816.9014084507044</v>
      </c>
      <c r="P689" s="12">
        <f t="shared" si="60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1"/>
        <v>42711.750613425931</v>
      </c>
      <c r="T689" s="9">
        <f t="shared" si="6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63"/>
        <v>137.00506918755994</v>
      </c>
      <c r="P690" s="12">
        <f t="shared" si="60"/>
        <v>405.5</v>
      </c>
      <c r="Q690" t="str">
        <f t="shared" si="64"/>
        <v>technology</v>
      </c>
      <c r="R690" t="str">
        <f t="shared" si="65"/>
        <v>wearables</v>
      </c>
      <c r="S690" s="9">
        <f t="shared" si="61"/>
        <v>42262.104780092588</v>
      </c>
      <c r="T690" s="9">
        <f t="shared" si="6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63"/>
        <v>173.46429887898697</v>
      </c>
      <c r="P691" s="12">
        <f t="shared" si="60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1"/>
        <v>42675.66778935185</v>
      </c>
      <c r="T691" s="9">
        <f t="shared" si="6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63"/>
        <v>810.37277147487839</v>
      </c>
      <c r="P692" s="12">
        <f t="shared" si="60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1"/>
        <v>42579.634733796294</v>
      </c>
      <c r="T692" s="9">
        <f t="shared" si="6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63"/>
        <v>19230.76923076923</v>
      </c>
      <c r="P693" s="12">
        <f t="shared" si="60"/>
        <v>26</v>
      </c>
      <c r="Q693" t="str">
        <f t="shared" si="64"/>
        <v>technology</v>
      </c>
      <c r="R693" t="str">
        <f t="shared" si="65"/>
        <v>wearables</v>
      </c>
      <c r="S693" s="9">
        <f t="shared" si="61"/>
        <v>42158.028310185182</v>
      </c>
      <c r="T693" s="9">
        <f t="shared" si="6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63"/>
        <v>1531.3935681470139</v>
      </c>
      <c r="P694" s="12">
        <f t="shared" si="60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1"/>
        <v>42696.37572916667</v>
      </c>
      <c r="T694" s="9">
        <f t="shared" si="6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63"/>
        <v>282.98149301035716</v>
      </c>
      <c r="P695" s="12">
        <f t="shared" si="60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1"/>
        <v>42094.808182870373</v>
      </c>
      <c r="T695" s="9">
        <f t="shared" si="6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63"/>
        <v>25423.728813559323</v>
      </c>
      <c r="P696" s="12">
        <f t="shared" si="60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1"/>
        <v>42737.663877314815</v>
      </c>
      <c r="T696" s="9">
        <f t="shared" si="6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63"/>
        <v>9433.9622641509432</v>
      </c>
      <c r="P697" s="12">
        <f t="shared" si="60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1"/>
        <v>41913.521064814813</v>
      </c>
      <c r="T697" s="9">
        <f t="shared" si="6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63"/>
        <v>17500000</v>
      </c>
      <c r="P698" s="12">
        <f t="shared" si="60"/>
        <v>1</v>
      </c>
      <c r="Q698" t="str">
        <f t="shared" si="64"/>
        <v>technology</v>
      </c>
      <c r="R698" t="str">
        <f t="shared" si="65"/>
        <v>wearables</v>
      </c>
      <c r="S698" s="9">
        <f t="shared" si="61"/>
        <v>41815.927106481482</v>
      </c>
      <c r="T698" s="9">
        <f t="shared" si="6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63"/>
        <v>215.61017680034499</v>
      </c>
      <c r="P699" s="12">
        <f t="shared" si="60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1"/>
        <v>42388.523020833338</v>
      </c>
      <c r="T699" s="9">
        <f t="shared" si="6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63"/>
        <v>649.77257959714098</v>
      </c>
      <c r="P700" s="12">
        <f t="shared" si="60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1"/>
        <v>41866.931076388886</v>
      </c>
      <c r="T700" s="9">
        <f t="shared" si="6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63"/>
        <v>121.32667169021305</v>
      </c>
      <c r="P701" s="12">
        <f t="shared" si="60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1"/>
        <v>41563.485509259262</v>
      </c>
      <c r="T701" s="9">
        <f t="shared" si="6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63"/>
        <v>3722.0843672456576</v>
      </c>
      <c r="P702" s="12">
        <f t="shared" si="60"/>
        <v>13</v>
      </c>
      <c r="Q702" t="str">
        <f t="shared" si="64"/>
        <v>technology</v>
      </c>
      <c r="R702" t="str">
        <f t="shared" si="65"/>
        <v>wearables</v>
      </c>
      <c r="S702" s="9">
        <f t="shared" si="61"/>
        <v>42715.688437500001</v>
      </c>
      <c r="T702" s="9">
        <f t="shared" si="6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63"/>
        <v>375.93984962406017</v>
      </c>
      <c r="P703" s="12">
        <f t="shared" si="60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1"/>
        <v>41813.662962962961</v>
      </c>
      <c r="T703" s="9">
        <f t="shared" si="6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63"/>
        <v>324.534131254584</v>
      </c>
      <c r="P704" s="12">
        <f t="shared" si="60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1"/>
        <v>42668.726701388892</v>
      </c>
      <c r="T704" s="9">
        <f t="shared" si="6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63"/>
        <v>1792.1146953405018</v>
      </c>
      <c r="P705" s="12">
        <f t="shared" si="60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1"/>
        <v>42711.950798611113</v>
      </c>
      <c r="T705" s="9">
        <f t="shared" si="6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63"/>
        <v>11434.511434511434</v>
      </c>
      <c r="P706" s="12">
        <f t="shared" ref="P706:P769" si="66">E706/L706</f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7">(((J706/60)/60)/24)+DATE(1970,1,1)</f>
        <v>42726.192916666667</v>
      </c>
      <c r="T706" s="9">
        <f t="shared" ref="T706:T769" si="68">(((I706/60)/60)/24)+DATE(1970,1,1)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69">IF(E707,(D707/E707)*100, 0)</f>
        <v>10235.414534288639</v>
      </c>
      <c r="P707" s="12">
        <f t="shared" si="66"/>
        <v>195.4</v>
      </c>
      <c r="Q707" t="str">
        <f t="shared" ref="Q707:Q770" si="70">IF(ISERR(FIND("/",N707)),"",LEFT(N707,FIND("/",N707)-1))</f>
        <v>technology</v>
      </c>
      <c r="R707" t="str">
        <f t="shared" ref="R707:R770" si="71">REPLACE(N707,1,FIND("/",N707),"")</f>
        <v>wearables</v>
      </c>
      <c r="S707" s="9">
        <f t="shared" si="67"/>
        <v>42726.491643518515</v>
      </c>
      <c r="T707" s="9">
        <f t="shared" si="68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69"/>
        <v>0</v>
      </c>
      <c r="P708" s="12" t="e">
        <f t="shared" si="66"/>
        <v>#DIV/0!</v>
      </c>
      <c r="Q708" t="str">
        <f t="shared" si="70"/>
        <v>technology</v>
      </c>
      <c r="R708" t="str">
        <f t="shared" si="71"/>
        <v>wearables</v>
      </c>
      <c r="S708" s="9">
        <f t="shared" si="67"/>
        <v>42676.995173611111</v>
      </c>
      <c r="T708" s="9">
        <f t="shared" si="68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69"/>
        <v>126.6987885359955</v>
      </c>
      <c r="P709" s="12">
        <f t="shared" si="66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7"/>
        <v>42696.663506944446</v>
      </c>
      <c r="T709" s="9">
        <f t="shared" si="68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69"/>
        <v>452.64229942288108</v>
      </c>
      <c r="P710" s="12">
        <f t="shared" si="66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7"/>
        <v>41835.581018518518</v>
      </c>
      <c r="T710" s="9">
        <f t="shared" si="68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69"/>
        <v>24590.163934426229</v>
      </c>
      <c r="P711" s="12">
        <f t="shared" si="66"/>
        <v>30.5</v>
      </c>
      <c r="Q711" t="str">
        <f t="shared" si="70"/>
        <v>technology</v>
      </c>
      <c r="R711" t="str">
        <f t="shared" si="71"/>
        <v>wearables</v>
      </c>
      <c r="S711" s="9">
        <f t="shared" si="67"/>
        <v>41948.041192129633</v>
      </c>
      <c r="T711" s="9">
        <f t="shared" si="68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69"/>
        <v>0</v>
      </c>
      <c r="P712" s="12" t="e">
        <f t="shared" si="66"/>
        <v>#DIV/0!</v>
      </c>
      <c r="Q712" t="str">
        <f t="shared" si="70"/>
        <v>technology</v>
      </c>
      <c r="R712" t="str">
        <f t="shared" si="71"/>
        <v>wearables</v>
      </c>
      <c r="S712" s="9">
        <f t="shared" si="67"/>
        <v>41837.984976851854</v>
      </c>
      <c r="T712" s="9">
        <f t="shared" si="68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69"/>
        <v>295.93678790210413</v>
      </c>
      <c r="P713" s="12">
        <f t="shared" si="66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7"/>
        <v>42678.459120370375</v>
      </c>
      <c r="T713" s="9">
        <f t="shared" si="68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69"/>
        <v>46190.476190476191</v>
      </c>
      <c r="P714" s="12">
        <f t="shared" si="66"/>
        <v>26.25</v>
      </c>
      <c r="Q714" t="str">
        <f t="shared" si="70"/>
        <v>technology</v>
      </c>
      <c r="R714" t="str">
        <f t="shared" si="71"/>
        <v>wearables</v>
      </c>
      <c r="S714" s="9">
        <f t="shared" si="67"/>
        <v>42384.680925925932</v>
      </c>
      <c r="T714" s="9">
        <f t="shared" si="68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69"/>
        <v>12562.814070351758</v>
      </c>
      <c r="P715" s="12">
        <f t="shared" si="66"/>
        <v>199</v>
      </c>
      <c r="Q715" t="str">
        <f t="shared" si="70"/>
        <v>technology</v>
      </c>
      <c r="R715" t="str">
        <f t="shared" si="71"/>
        <v>wearables</v>
      </c>
      <c r="S715" s="9">
        <f t="shared" si="67"/>
        <v>42496.529305555552</v>
      </c>
      <c r="T715" s="9">
        <f t="shared" si="68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69"/>
        <v>666.96309470875951</v>
      </c>
      <c r="P716" s="12">
        <f t="shared" si="66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7"/>
        <v>42734.787986111114</v>
      </c>
      <c r="T716" s="9">
        <f t="shared" si="68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69"/>
        <v>1979.8416126709863</v>
      </c>
      <c r="P717" s="12">
        <f t="shared" si="66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7"/>
        <v>42273.090740740736</v>
      </c>
      <c r="T717" s="9">
        <f t="shared" si="68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69"/>
        <v>979.02097902097898</v>
      </c>
      <c r="P718" s="12">
        <f t="shared" si="66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7"/>
        <v>41940.658645833333</v>
      </c>
      <c r="T718" s="9">
        <f t="shared" si="68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69"/>
        <v>32786.885245901642</v>
      </c>
      <c r="P719" s="12">
        <f t="shared" si="66"/>
        <v>76.25</v>
      </c>
      <c r="Q719" t="str">
        <f t="shared" si="70"/>
        <v>technology</v>
      </c>
      <c r="R719" t="str">
        <f t="shared" si="71"/>
        <v>wearables</v>
      </c>
      <c r="S719" s="9">
        <f t="shared" si="67"/>
        <v>41857.854189814818</v>
      </c>
      <c r="T719" s="9">
        <f t="shared" si="68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69"/>
        <v>13333.333333333334</v>
      </c>
      <c r="P720" s="12">
        <f t="shared" si="66"/>
        <v>22.5</v>
      </c>
      <c r="Q720" t="str">
        <f t="shared" si="70"/>
        <v>technology</v>
      </c>
      <c r="R720" t="str">
        <f t="shared" si="71"/>
        <v>wearables</v>
      </c>
      <c r="S720" s="9">
        <f t="shared" si="67"/>
        <v>42752.845451388886</v>
      </c>
      <c r="T720" s="9">
        <f t="shared" si="68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69"/>
        <v>7731.9587628865975</v>
      </c>
      <c r="P721" s="12">
        <f t="shared" si="66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7"/>
        <v>42409.040231481486</v>
      </c>
      <c r="T721" s="9">
        <f t="shared" si="68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69"/>
        <v>69.469835466179163</v>
      </c>
      <c r="P722" s="12">
        <f t="shared" si="66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7"/>
        <v>40909.649201388893</v>
      </c>
      <c r="T722" s="9">
        <f t="shared" si="68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69"/>
        <v>81.893538400079905</v>
      </c>
      <c r="P723" s="12">
        <f t="shared" si="66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7"/>
        <v>41807.571840277778</v>
      </c>
      <c r="T723" s="9">
        <f t="shared" si="68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69"/>
        <v>75.743804156819976</v>
      </c>
      <c r="P724" s="12">
        <f t="shared" si="66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7"/>
        <v>40977.805300925924</v>
      </c>
      <c r="T724" s="9">
        <f t="shared" si="68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69"/>
        <v>91.424392027793004</v>
      </c>
      <c r="P725" s="12">
        <f t="shared" si="66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7"/>
        <v>42184.816539351858</v>
      </c>
      <c r="T725" s="9">
        <f t="shared" si="68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69"/>
        <v>94.812278460952911</v>
      </c>
      <c r="P726" s="12">
        <f t="shared" si="66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7"/>
        <v>40694.638460648144</v>
      </c>
      <c r="T726" s="9">
        <f t="shared" si="68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69"/>
        <v>99.651220727453918</v>
      </c>
      <c r="P727" s="12">
        <f t="shared" si="66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7"/>
        <v>42321.626296296294</v>
      </c>
      <c r="T727" s="9">
        <f t="shared" si="68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69"/>
        <v>98.619329388560161</v>
      </c>
      <c r="P728" s="12">
        <f t="shared" si="66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7"/>
        <v>41346.042673611111</v>
      </c>
      <c r="T728" s="9">
        <f t="shared" si="68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69"/>
        <v>64.302774205401434</v>
      </c>
      <c r="P729" s="12">
        <f t="shared" si="66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7"/>
        <v>41247.020243055551</v>
      </c>
      <c r="T729" s="9">
        <f t="shared" si="68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69"/>
        <v>94.727469071481352</v>
      </c>
      <c r="P730" s="12">
        <f t="shared" si="66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7"/>
        <v>40731.837465277778</v>
      </c>
      <c r="T730" s="9">
        <f t="shared" si="68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69"/>
        <v>76.540375047837742</v>
      </c>
      <c r="P731" s="12">
        <f t="shared" si="66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7"/>
        <v>41111.185891203706</v>
      </c>
      <c r="T731" s="9">
        <f t="shared" si="68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69"/>
        <v>75.648687495271957</v>
      </c>
      <c r="P732" s="12">
        <f t="shared" si="66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7"/>
        <v>40854.745266203703</v>
      </c>
      <c r="T732" s="9">
        <f t="shared" si="68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69"/>
        <v>79.365079365079367</v>
      </c>
      <c r="P733" s="12">
        <f t="shared" si="66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7"/>
        <v>40879.795682870368</v>
      </c>
      <c r="T733" s="9">
        <f t="shared" si="68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69"/>
        <v>62.5</v>
      </c>
      <c r="P734" s="12">
        <f t="shared" si="66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7"/>
        <v>41486.424317129626</v>
      </c>
      <c r="T734" s="9">
        <f t="shared" si="68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69"/>
        <v>83.001328021248341</v>
      </c>
      <c r="P735" s="12">
        <f t="shared" si="66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7"/>
        <v>41598.420046296298</v>
      </c>
      <c r="T735" s="9">
        <f t="shared" si="68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69"/>
        <v>79.662605435801311</v>
      </c>
      <c r="P736" s="12">
        <f t="shared" si="66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7"/>
        <v>42102.164583333331</v>
      </c>
      <c r="T736" s="9">
        <f t="shared" si="68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69"/>
        <v>87.407710475907081</v>
      </c>
      <c r="P737" s="12">
        <f t="shared" si="66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7"/>
        <v>41946.029467592591</v>
      </c>
      <c r="T737" s="9">
        <f t="shared" si="68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69"/>
        <v>31.732040546496254</v>
      </c>
      <c r="P738" s="12">
        <f t="shared" si="66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7"/>
        <v>41579.734259259261</v>
      </c>
      <c r="T738" s="9">
        <f t="shared" si="68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69"/>
        <v>81.699346405228752</v>
      </c>
      <c r="P739" s="12">
        <f t="shared" si="66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7"/>
        <v>41667.275312500002</v>
      </c>
      <c r="T739" s="9">
        <f t="shared" si="68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69"/>
        <v>93.691442848219864</v>
      </c>
      <c r="P740" s="12">
        <f t="shared" si="66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7"/>
        <v>41943.604097222218</v>
      </c>
      <c r="T740" s="9">
        <f t="shared" si="68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69"/>
        <v>63.157894736842103</v>
      </c>
      <c r="P741" s="12">
        <f t="shared" si="66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7"/>
        <v>41829.502650462964</v>
      </c>
      <c r="T741" s="9">
        <f t="shared" si="68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69"/>
        <v>93.109869646182503</v>
      </c>
      <c r="P742" s="12">
        <f t="shared" si="66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7"/>
        <v>42162.146782407406</v>
      </c>
      <c r="T742" s="9">
        <f t="shared" si="68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69"/>
        <v>97.789947193428517</v>
      </c>
      <c r="P743" s="12">
        <f t="shared" si="66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7"/>
        <v>41401.648217592592</v>
      </c>
      <c r="T743" s="9">
        <f t="shared" si="68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69"/>
        <v>90.322580645161281</v>
      </c>
      <c r="P744" s="12">
        <f t="shared" si="66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7"/>
        <v>41689.917962962965</v>
      </c>
      <c r="T744" s="9">
        <f t="shared" si="68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69"/>
        <v>67.567567567567565</v>
      </c>
      <c r="P745" s="12">
        <f t="shared" si="66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7"/>
        <v>40990.709317129629</v>
      </c>
      <c r="T745" s="9">
        <f t="shared" si="68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69"/>
        <v>97.732603596559812</v>
      </c>
      <c r="P746" s="12">
        <f t="shared" si="66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7"/>
        <v>41226.95721064815</v>
      </c>
      <c r="T746" s="9">
        <f t="shared" si="68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69"/>
        <v>55.83501006036218</v>
      </c>
      <c r="P747" s="12">
        <f t="shared" si="66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7"/>
        <v>41367.572280092594</v>
      </c>
      <c r="T747" s="9">
        <f t="shared" si="68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69"/>
        <v>90.024110910186863</v>
      </c>
      <c r="P748" s="12">
        <f t="shared" si="66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7"/>
        <v>41157.042928240742</v>
      </c>
      <c r="T748" s="9">
        <f t="shared" si="68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69"/>
        <v>99.957161216621444</v>
      </c>
      <c r="P749" s="12">
        <f t="shared" si="66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7"/>
        <v>41988.548831018517</v>
      </c>
      <c r="T749" s="9">
        <f t="shared" si="68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69"/>
        <v>99.750623441396513</v>
      </c>
      <c r="P750" s="12">
        <f t="shared" si="66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7"/>
        <v>41831.846828703703</v>
      </c>
      <c r="T750" s="9">
        <f t="shared" si="68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69"/>
        <v>94.732853353543007</v>
      </c>
      <c r="P751" s="12">
        <f t="shared" si="66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7"/>
        <v>42733.94131944445</v>
      </c>
      <c r="T751" s="9">
        <f t="shared" si="68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69"/>
        <v>97.477516999341958</v>
      </c>
      <c r="P752" s="12">
        <f t="shared" si="66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7"/>
        <v>41299.878148148149</v>
      </c>
      <c r="T752" s="9">
        <f t="shared" si="68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69"/>
        <v>84.388185654008439</v>
      </c>
      <c r="P753" s="12">
        <f t="shared" si="66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7"/>
        <v>40713.630497685182</v>
      </c>
      <c r="T753" s="9">
        <f t="shared" si="68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69"/>
        <v>89.525514771709936</v>
      </c>
      <c r="P754" s="12">
        <f t="shared" si="66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7"/>
        <v>42639.421493055561</v>
      </c>
      <c r="T754" s="9">
        <f t="shared" si="68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69"/>
        <v>78.125</v>
      </c>
      <c r="P755" s="12">
        <f t="shared" si="66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7"/>
        <v>42019.590173611112</v>
      </c>
      <c r="T755" s="9">
        <f t="shared" si="68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69"/>
        <v>96.385542168674704</v>
      </c>
      <c r="P756" s="12">
        <f t="shared" si="66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7"/>
        <v>41249.749085648145</v>
      </c>
      <c r="T756" s="9">
        <f t="shared" si="68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69"/>
        <v>98.128108207827481</v>
      </c>
      <c r="P757" s="12">
        <f t="shared" si="66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7"/>
        <v>41383.605057870373</v>
      </c>
      <c r="T757" s="9">
        <f t="shared" si="68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69"/>
        <v>84.951456310679603</v>
      </c>
      <c r="P758" s="12">
        <f t="shared" si="66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7"/>
        <v>40590.766886574071</v>
      </c>
      <c r="T758" s="9">
        <f t="shared" si="68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69"/>
        <v>42.016806722689076</v>
      </c>
      <c r="P759" s="12">
        <f t="shared" si="66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7"/>
        <v>41235.054560185185</v>
      </c>
      <c r="T759" s="9">
        <f t="shared" si="68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69"/>
        <v>98.039215686274503</v>
      </c>
      <c r="P760" s="12">
        <f t="shared" si="66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7"/>
        <v>40429.836435185185</v>
      </c>
      <c r="T760" s="9">
        <f t="shared" si="68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69"/>
        <v>98.11616954474097</v>
      </c>
      <c r="P761" s="12">
        <f t="shared" si="66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7"/>
        <v>41789.330312500002</v>
      </c>
      <c r="T761" s="9">
        <f t="shared" si="68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69"/>
        <v>0</v>
      </c>
      <c r="P762" s="12" t="e">
        <f t="shared" si="66"/>
        <v>#DIV/0!</v>
      </c>
      <c r="Q762" t="str">
        <f t="shared" si="70"/>
        <v>publishing</v>
      </c>
      <c r="R762" t="str">
        <f t="shared" si="71"/>
        <v>fiction</v>
      </c>
      <c r="S762" s="9">
        <f t="shared" si="67"/>
        <v>42670.764039351852</v>
      </c>
      <c r="T762" s="9">
        <f t="shared" si="68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69"/>
        <v>2127.6595744680849</v>
      </c>
      <c r="P763" s="12">
        <f t="shared" si="66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7"/>
        <v>41642.751458333332</v>
      </c>
      <c r="T763" s="9">
        <f t="shared" si="68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69"/>
        <v>0</v>
      </c>
      <c r="P764" s="12" t="e">
        <f t="shared" si="66"/>
        <v>#DIV/0!</v>
      </c>
      <c r="Q764" t="str">
        <f t="shared" si="70"/>
        <v>publishing</v>
      </c>
      <c r="R764" t="str">
        <f t="shared" si="71"/>
        <v>fiction</v>
      </c>
      <c r="S764" s="9">
        <f t="shared" si="67"/>
        <v>42690.858449074076</v>
      </c>
      <c r="T764" s="9">
        <f t="shared" si="68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69"/>
        <v>85800</v>
      </c>
      <c r="P765" s="12">
        <f t="shared" si="66"/>
        <v>5</v>
      </c>
      <c r="Q765" t="str">
        <f t="shared" si="70"/>
        <v>publishing</v>
      </c>
      <c r="R765" t="str">
        <f t="shared" si="71"/>
        <v>fiction</v>
      </c>
      <c r="S765" s="9">
        <f t="shared" si="67"/>
        <v>41471.446851851848</v>
      </c>
      <c r="T765" s="9">
        <f t="shared" si="68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69"/>
        <v>0</v>
      </c>
      <c r="P766" s="12" t="e">
        <f t="shared" si="66"/>
        <v>#DIV/0!</v>
      </c>
      <c r="Q766" t="str">
        <f t="shared" si="70"/>
        <v>publishing</v>
      </c>
      <c r="R766" t="str">
        <f t="shared" si="71"/>
        <v>fiction</v>
      </c>
      <c r="S766" s="9">
        <f t="shared" si="67"/>
        <v>42227.173159722224</v>
      </c>
      <c r="T766" s="9">
        <f t="shared" si="68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69"/>
        <v>277.66759222530743</v>
      </c>
      <c r="P767" s="12">
        <f t="shared" si="66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7"/>
        <v>41901.542638888888</v>
      </c>
      <c r="T767" s="9">
        <f t="shared" si="68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69"/>
        <v>0</v>
      </c>
      <c r="P768" s="12" t="e">
        <f t="shared" si="66"/>
        <v>#DIV/0!</v>
      </c>
      <c r="Q768" t="str">
        <f t="shared" si="70"/>
        <v>publishing</v>
      </c>
      <c r="R768" t="str">
        <f t="shared" si="71"/>
        <v>fiction</v>
      </c>
      <c r="S768" s="9">
        <f t="shared" si="67"/>
        <v>42021.783368055556</v>
      </c>
      <c r="T768" s="9">
        <f t="shared" si="68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69"/>
        <v>2824.8587570621471</v>
      </c>
      <c r="P769" s="12">
        <f t="shared" si="66"/>
        <v>59</v>
      </c>
      <c r="Q769" t="str">
        <f t="shared" si="70"/>
        <v>publishing</v>
      </c>
      <c r="R769" t="str">
        <f t="shared" si="71"/>
        <v>fiction</v>
      </c>
      <c r="S769" s="9">
        <f t="shared" si="67"/>
        <v>42115.143634259264</v>
      </c>
      <c r="T769" s="9">
        <f t="shared" si="68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69"/>
        <v>0</v>
      </c>
      <c r="P770" s="12" t="e">
        <f t="shared" ref="P770:P833" si="72">E770/L770</f>
        <v>#DIV/0!</v>
      </c>
      <c r="Q770" t="str">
        <f t="shared" si="70"/>
        <v>publishing</v>
      </c>
      <c r="R770" t="str">
        <f t="shared" si="71"/>
        <v>fiction</v>
      </c>
      <c r="S770" s="9">
        <f t="shared" ref="S770:S833" si="73">(((J770/60)/60)/24)+DATE(1970,1,1)</f>
        <v>41594.207060185188</v>
      </c>
      <c r="T770" s="9">
        <f t="shared" ref="T770:T833" si="74">(((I770/60)/60)/24)+DATE(1970,1,1)</f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75">IF(E771,(D771/E771)*100, 0)</f>
        <v>241.54589371980677</v>
      </c>
      <c r="P771" s="12">
        <f t="shared" si="72"/>
        <v>31.846153846153847</v>
      </c>
      <c r="Q771" t="str">
        <f t="shared" ref="Q771:Q834" si="76">IF(ISERR(FIND("/",N771)),"",LEFT(N771,FIND("/",N771)-1))</f>
        <v>publishing</v>
      </c>
      <c r="R771" t="str">
        <f t="shared" ref="R771:R834" si="77">REPLACE(N771,1,FIND("/",N771),"")</f>
        <v>fiction</v>
      </c>
      <c r="S771" s="9">
        <f t="shared" si="73"/>
        <v>41604.996458333335</v>
      </c>
      <c r="T771" s="9">
        <f t="shared" si="74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75"/>
        <v>0</v>
      </c>
      <c r="P772" s="12" t="e">
        <f t="shared" si="72"/>
        <v>#DIV/0!</v>
      </c>
      <c r="Q772" t="str">
        <f t="shared" si="76"/>
        <v>publishing</v>
      </c>
      <c r="R772" t="str">
        <f t="shared" si="77"/>
        <v>fiction</v>
      </c>
      <c r="S772" s="9">
        <f t="shared" si="73"/>
        <v>41289.999641203707</v>
      </c>
      <c r="T772" s="9">
        <f t="shared" si="74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75"/>
        <v>380000</v>
      </c>
      <c r="P773" s="12">
        <f t="shared" si="72"/>
        <v>10</v>
      </c>
      <c r="Q773" t="str">
        <f t="shared" si="76"/>
        <v>publishing</v>
      </c>
      <c r="R773" t="str">
        <f t="shared" si="77"/>
        <v>fiction</v>
      </c>
      <c r="S773" s="9">
        <f t="shared" si="73"/>
        <v>42349.824097222227</v>
      </c>
      <c r="T773" s="9">
        <f t="shared" si="74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75"/>
        <v>3000</v>
      </c>
      <c r="P774" s="12">
        <f t="shared" si="72"/>
        <v>50</v>
      </c>
      <c r="Q774" t="str">
        <f t="shared" si="76"/>
        <v>publishing</v>
      </c>
      <c r="R774" t="str">
        <f t="shared" si="77"/>
        <v>fiction</v>
      </c>
      <c r="S774" s="9">
        <f t="shared" si="73"/>
        <v>40068.056932870371</v>
      </c>
      <c r="T774" s="9">
        <f t="shared" si="74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75"/>
        <v>11746.875</v>
      </c>
      <c r="P775" s="12">
        <f t="shared" si="72"/>
        <v>16</v>
      </c>
      <c r="Q775" t="str">
        <f t="shared" si="76"/>
        <v>publishing</v>
      </c>
      <c r="R775" t="str">
        <f t="shared" si="77"/>
        <v>fiction</v>
      </c>
      <c r="S775" s="9">
        <f t="shared" si="73"/>
        <v>42100.735937499994</v>
      </c>
      <c r="T775" s="9">
        <f t="shared" si="74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75"/>
        <v>142.45014245014244</v>
      </c>
      <c r="P776" s="12">
        <f t="shared" si="72"/>
        <v>39</v>
      </c>
      <c r="Q776" t="str">
        <f t="shared" si="76"/>
        <v>publishing</v>
      </c>
      <c r="R776" t="str">
        <f t="shared" si="77"/>
        <v>fiction</v>
      </c>
      <c r="S776" s="9">
        <f t="shared" si="73"/>
        <v>41663.780300925922</v>
      </c>
      <c r="T776" s="9">
        <f t="shared" si="74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75"/>
        <v>5882.3529411764703</v>
      </c>
      <c r="P777" s="12">
        <f t="shared" si="72"/>
        <v>34</v>
      </c>
      <c r="Q777" t="str">
        <f t="shared" si="76"/>
        <v>publishing</v>
      </c>
      <c r="R777" t="str">
        <f t="shared" si="77"/>
        <v>fiction</v>
      </c>
      <c r="S777" s="9">
        <f t="shared" si="73"/>
        <v>40863.060127314813</v>
      </c>
      <c r="T777" s="9">
        <f t="shared" si="74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75"/>
        <v>194.55252918287937</v>
      </c>
      <c r="P778" s="12">
        <f t="shared" si="72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3"/>
        <v>42250.685706018514</v>
      </c>
      <c r="T778" s="9">
        <f t="shared" si="74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75"/>
        <v>14285.714285714286</v>
      </c>
      <c r="P779" s="12">
        <f t="shared" si="72"/>
        <v>7</v>
      </c>
      <c r="Q779" t="str">
        <f t="shared" si="76"/>
        <v>publishing</v>
      </c>
      <c r="R779" t="str">
        <f t="shared" si="77"/>
        <v>fiction</v>
      </c>
      <c r="S779" s="9">
        <f t="shared" si="73"/>
        <v>41456.981215277774</v>
      </c>
      <c r="T779" s="9">
        <f t="shared" si="74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75"/>
        <v>25000</v>
      </c>
      <c r="P780" s="12">
        <f t="shared" si="72"/>
        <v>2</v>
      </c>
      <c r="Q780" t="str">
        <f t="shared" si="76"/>
        <v>publishing</v>
      </c>
      <c r="R780" t="str">
        <f t="shared" si="77"/>
        <v>fiction</v>
      </c>
      <c r="S780" s="9">
        <f t="shared" si="73"/>
        <v>41729.702314814815</v>
      </c>
      <c r="T780" s="9">
        <f t="shared" si="74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75"/>
        <v>3750</v>
      </c>
      <c r="P781" s="12">
        <f t="shared" si="72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3"/>
        <v>40436.68408564815</v>
      </c>
      <c r="T781" s="9">
        <f t="shared" si="74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75"/>
        <v>96.15384615384616</v>
      </c>
      <c r="P782" s="12">
        <f t="shared" si="72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3"/>
        <v>40636.673900462964</v>
      </c>
      <c r="T782" s="9">
        <f t="shared" si="74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75"/>
        <v>75.101151863916712</v>
      </c>
      <c r="P783" s="12">
        <f t="shared" si="72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3"/>
        <v>41403.000856481485</v>
      </c>
      <c r="T783" s="9">
        <f t="shared" si="74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75"/>
        <v>100</v>
      </c>
      <c r="P784" s="12">
        <f t="shared" si="72"/>
        <v>50</v>
      </c>
      <c r="Q784" t="str">
        <f t="shared" si="76"/>
        <v>music</v>
      </c>
      <c r="R784" t="str">
        <f t="shared" si="77"/>
        <v>rock</v>
      </c>
      <c r="S784" s="9">
        <f t="shared" si="73"/>
        <v>41116.758125</v>
      </c>
      <c r="T784" s="9">
        <f t="shared" si="74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75"/>
        <v>67.506750675067508</v>
      </c>
      <c r="P785" s="12">
        <f t="shared" si="72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3"/>
        <v>40987.773715277777</v>
      </c>
      <c r="T785" s="9">
        <f t="shared" si="74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75"/>
        <v>97.560975609756099</v>
      </c>
      <c r="P786" s="12">
        <f t="shared" si="72"/>
        <v>102.5</v>
      </c>
      <c r="Q786" t="str">
        <f t="shared" si="76"/>
        <v>music</v>
      </c>
      <c r="R786" t="str">
        <f t="shared" si="77"/>
        <v>rock</v>
      </c>
      <c r="S786" s="9">
        <f t="shared" si="73"/>
        <v>41675.149525462963</v>
      </c>
      <c r="T786" s="9">
        <f t="shared" si="74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75"/>
        <v>55.36240228535997</v>
      </c>
      <c r="P787" s="12">
        <f t="shared" si="72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3"/>
        <v>41303.593923611108</v>
      </c>
      <c r="T787" s="9">
        <f t="shared" si="74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75"/>
        <v>70.028011204481786</v>
      </c>
      <c r="P788" s="12">
        <f t="shared" si="72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3"/>
        <v>40983.055949074071</v>
      </c>
      <c r="T788" s="9">
        <f t="shared" si="74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75"/>
        <v>87.591240875912419</v>
      </c>
      <c r="P789" s="12">
        <f t="shared" si="72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3"/>
        <v>41549.627615740741</v>
      </c>
      <c r="T789" s="9">
        <f t="shared" si="74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75"/>
        <v>49.138841797498834</v>
      </c>
      <c r="P790" s="12">
        <f t="shared" si="72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3"/>
        <v>41059.006805555553</v>
      </c>
      <c r="T790" s="9">
        <f t="shared" si="74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75"/>
        <v>91.397849462365585</v>
      </c>
      <c r="P791" s="12">
        <f t="shared" si="72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3"/>
        <v>41277.186111111114</v>
      </c>
      <c r="T791" s="9">
        <f t="shared" si="74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75"/>
        <v>69.264261165052588</v>
      </c>
      <c r="P792" s="12">
        <f t="shared" si="72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3"/>
        <v>41276.047905092593</v>
      </c>
      <c r="T792" s="9">
        <f t="shared" si="74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75"/>
        <v>96.277278562259312</v>
      </c>
      <c r="P793" s="12">
        <f t="shared" si="72"/>
        <v>60.859375</v>
      </c>
      <c r="Q793" t="str">
        <f t="shared" si="76"/>
        <v>music</v>
      </c>
      <c r="R793" t="str">
        <f t="shared" si="77"/>
        <v>rock</v>
      </c>
      <c r="S793" s="9">
        <f t="shared" si="73"/>
        <v>41557.780624999999</v>
      </c>
      <c r="T793" s="9">
        <f t="shared" si="74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75"/>
        <v>99.557566175914232</v>
      </c>
      <c r="P794" s="12">
        <f t="shared" si="72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3"/>
        <v>41555.873645833337</v>
      </c>
      <c r="T794" s="9">
        <f t="shared" si="74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75"/>
        <v>97.295882084466982</v>
      </c>
      <c r="P795" s="12">
        <f t="shared" si="72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3"/>
        <v>41442.741249999999</v>
      </c>
      <c r="T795" s="9">
        <f t="shared" si="74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75"/>
        <v>94.955489614243334</v>
      </c>
      <c r="P796" s="12">
        <f t="shared" si="72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3"/>
        <v>40736.115011574075</v>
      </c>
      <c r="T796" s="9">
        <f t="shared" si="74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75"/>
        <v>89.456869009584665</v>
      </c>
      <c r="P797" s="12">
        <f t="shared" si="72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3"/>
        <v>40963.613032407404</v>
      </c>
      <c r="T797" s="9">
        <f t="shared" si="74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75"/>
        <v>98.667982239763191</v>
      </c>
      <c r="P798" s="12">
        <f t="shared" si="72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3"/>
        <v>41502.882928240739</v>
      </c>
      <c r="T798" s="9">
        <f t="shared" si="74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75"/>
        <v>92.994420334779917</v>
      </c>
      <c r="P799" s="12">
        <f t="shared" si="72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3"/>
        <v>40996.994074074071</v>
      </c>
      <c r="T799" s="9">
        <f t="shared" si="74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75"/>
        <v>87.043024123352396</v>
      </c>
      <c r="P800" s="12">
        <f t="shared" si="72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3"/>
        <v>41882.590127314819</v>
      </c>
      <c r="T800" s="9">
        <f t="shared" si="74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75"/>
        <v>99.980003999200164</v>
      </c>
      <c r="P801" s="12">
        <f t="shared" si="72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3"/>
        <v>40996.667199074072</v>
      </c>
      <c r="T801" s="9">
        <f t="shared" si="74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75"/>
        <v>65.731814198071874</v>
      </c>
      <c r="P802" s="12">
        <f t="shared" si="72"/>
        <v>40.75</v>
      </c>
      <c r="Q802" t="str">
        <f t="shared" si="76"/>
        <v>music</v>
      </c>
      <c r="R802" t="str">
        <f t="shared" si="77"/>
        <v>rock</v>
      </c>
      <c r="S802" s="9">
        <f t="shared" si="73"/>
        <v>41863.433495370373</v>
      </c>
      <c r="T802" s="9">
        <f t="shared" si="74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75"/>
        <v>89.668808256703869</v>
      </c>
      <c r="P803" s="12">
        <f t="shared" si="72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3"/>
        <v>40695.795370370368</v>
      </c>
      <c r="T803" s="9">
        <f t="shared" si="74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75"/>
        <v>98.68421052631578</v>
      </c>
      <c r="P804" s="12">
        <f t="shared" si="72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3"/>
        <v>41123.022268518522</v>
      </c>
      <c r="T804" s="9">
        <f t="shared" si="74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75"/>
        <v>81.128747795414455</v>
      </c>
      <c r="P805" s="12">
        <f t="shared" si="72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3"/>
        <v>40665.949976851851</v>
      </c>
      <c r="T805" s="9">
        <f t="shared" si="74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75"/>
        <v>100</v>
      </c>
      <c r="P806" s="12">
        <f t="shared" si="72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3"/>
        <v>40730.105625000004</v>
      </c>
      <c r="T806" s="9">
        <f t="shared" si="74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75"/>
        <v>95.238095238095227</v>
      </c>
      <c r="P807" s="12">
        <f t="shared" si="72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3"/>
        <v>40690.823055555556</v>
      </c>
      <c r="T807" s="9">
        <f t="shared" si="74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75"/>
        <v>95.751047277079593</v>
      </c>
      <c r="P808" s="12">
        <f t="shared" si="72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3"/>
        <v>40763.691423611112</v>
      </c>
      <c r="T808" s="9">
        <f t="shared" si="74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75"/>
        <v>95.124851367419737</v>
      </c>
      <c r="P809" s="12">
        <f t="shared" si="72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3"/>
        <v>42759.628599537042</v>
      </c>
      <c r="T809" s="9">
        <f t="shared" si="74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75"/>
        <v>100</v>
      </c>
      <c r="P810" s="12">
        <f t="shared" si="72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3"/>
        <v>41962.100532407407</v>
      </c>
      <c r="T810" s="9">
        <f t="shared" si="74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75"/>
        <v>96.362322331968201</v>
      </c>
      <c r="P811" s="12">
        <f t="shared" si="72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3"/>
        <v>41628.833680555559</v>
      </c>
      <c r="T811" s="9">
        <f t="shared" si="74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75"/>
        <v>95.238095238095227</v>
      </c>
      <c r="P812" s="12">
        <f t="shared" si="72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3"/>
        <v>41123.056273148148</v>
      </c>
      <c r="T812" s="9">
        <f t="shared" si="74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75"/>
        <v>96.15384615384616</v>
      </c>
      <c r="P813" s="12">
        <f t="shared" si="72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3"/>
        <v>41443.643541666665</v>
      </c>
      <c r="T813" s="9">
        <f t="shared" si="74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75"/>
        <v>65.861690450054894</v>
      </c>
      <c r="P814" s="12">
        <f t="shared" si="72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3"/>
        <v>41282.017962962964</v>
      </c>
      <c r="T814" s="9">
        <f t="shared" si="74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75"/>
        <v>62.501562539063471</v>
      </c>
      <c r="P815" s="12">
        <f t="shared" si="72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3"/>
        <v>41080.960243055553</v>
      </c>
      <c r="T815" s="9">
        <f t="shared" si="74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75"/>
        <v>78.554595443833463</v>
      </c>
      <c r="P816" s="12">
        <f t="shared" si="72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3"/>
        <v>40679.743067129632</v>
      </c>
      <c r="T816" s="9">
        <f t="shared" si="74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75"/>
        <v>93.45794392523365</v>
      </c>
      <c r="P817" s="12">
        <f t="shared" si="72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3"/>
        <v>41914.917858796296</v>
      </c>
      <c r="T817" s="9">
        <f t="shared" si="74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75"/>
        <v>86.864262181161621</v>
      </c>
      <c r="P818" s="12">
        <f t="shared" si="72"/>
        <v>39.31</v>
      </c>
      <c r="Q818" t="str">
        <f t="shared" si="76"/>
        <v>music</v>
      </c>
      <c r="R818" t="str">
        <f t="shared" si="77"/>
        <v>rock</v>
      </c>
      <c r="S818" s="9">
        <f t="shared" si="73"/>
        <v>41341.870868055557</v>
      </c>
      <c r="T818" s="9">
        <f t="shared" si="74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75"/>
        <v>72.933785846955743</v>
      </c>
      <c r="P819" s="12">
        <f t="shared" si="72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3"/>
        <v>40925.599664351852</v>
      </c>
      <c r="T819" s="9">
        <f t="shared" si="74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75"/>
        <v>64.22018348623854</v>
      </c>
      <c r="P820" s="12">
        <f t="shared" si="72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3"/>
        <v>41120.882881944446</v>
      </c>
      <c r="T820" s="9">
        <f t="shared" si="74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75"/>
        <v>91.954022988505741</v>
      </c>
      <c r="P821" s="12">
        <f t="shared" si="72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3"/>
        <v>41619.998310185183</v>
      </c>
      <c r="T821" s="9">
        <f t="shared" si="74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75"/>
        <v>74.599030212607232</v>
      </c>
      <c r="P822" s="12">
        <f t="shared" si="72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3"/>
        <v>41768.841921296298</v>
      </c>
      <c r="T822" s="9">
        <f t="shared" si="74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75"/>
        <v>100</v>
      </c>
      <c r="P823" s="12">
        <f t="shared" si="72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3"/>
        <v>42093.922048611115</v>
      </c>
      <c r="T823" s="9">
        <f t="shared" si="74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75"/>
        <v>83.91608391608392</v>
      </c>
      <c r="P824" s="12">
        <f t="shared" si="72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3"/>
        <v>41157.947337962964</v>
      </c>
      <c r="T824" s="9">
        <f t="shared" si="74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75"/>
        <v>55.710306406685241</v>
      </c>
      <c r="P825" s="12">
        <f t="shared" si="72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3"/>
        <v>42055.972824074073</v>
      </c>
      <c r="T825" s="9">
        <f t="shared" si="74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75"/>
        <v>74.415143481698536</v>
      </c>
      <c r="P826" s="12">
        <f t="shared" si="72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3"/>
        <v>40250.242106481484</v>
      </c>
      <c r="T826" s="9">
        <f t="shared" si="74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75"/>
        <v>99.569858212521893</v>
      </c>
      <c r="P827" s="12">
        <f t="shared" si="72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3"/>
        <v>41186.306527777779</v>
      </c>
      <c r="T827" s="9">
        <f t="shared" si="74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75"/>
        <v>98.56630824372759</v>
      </c>
      <c r="P828" s="12">
        <f t="shared" si="72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3"/>
        <v>40973.038541666669</v>
      </c>
      <c r="T828" s="9">
        <f t="shared" si="74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75"/>
        <v>96.774193548387103</v>
      </c>
      <c r="P829" s="12">
        <f t="shared" si="72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3"/>
        <v>40927.473460648151</v>
      </c>
      <c r="T829" s="9">
        <f t="shared" si="74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75"/>
        <v>93.45794392523365</v>
      </c>
      <c r="P830" s="12">
        <f t="shared" si="72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3"/>
        <v>41073.050717592596</v>
      </c>
      <c r="T830" s="9">
        <f t="shared" si="74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75"/>
        <v>96.15384615384616</v>
      </c>
      <c r="P831" s="12">
        <f t="shared" si="72"/>
        <v>32.5</v>
      </c>
      <c r="Q831" t="str">
        <f t="shared" si="76"/>
        <v>music</v>
      </c>
      <c r="R831" t="str">
        <f t="shared" si="77"/>
        <v>rock</v>
      </c>
      <c r="S831" s="9">
        <f t="shared" si="73"/>
        <v>42504.801388888889</v>
      </c>
      <c r="T831" s="9">
        <f t="shared" si="74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75"/>
        <v>92.735703245749619</v>
      </c>
      <c r="P832" s="12">
        <f t="shared" si="72"/>
        <v>60.65625</v>
      </c>
      <c r="Q832" t="str">
        <f t="shared" si="76"/>
        <v>music</v>
      </c>
      <c r="R832" t="str">
        <f t="shared" si="77"/>
        <v>rock</v>
      </c>
      <c r="S832" s="9">
        <f t="shared" si="73"/>
        <v>41325.525752314818</v>
      </c>
      <c r="T832" s="9">
        <f t="shared" si="74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75"/>
        <v>42.857142857142854</v>
      </c>
      <c r="P833" s="12">
        <f t="shared" si="72"/>
        <v>175</v>
      </c>
      <c r="Q833" t="str">
        <f t="shared" si="76"/>
        <v>music</v>
      </c>
      <c r="R833" t="str">
        <f t="shared" si="77"/>
        <v>rock</v>
      </c>
      <c r="S833" s="9">
        <f t="shared" si="73"/>
        <v>40996.646921296298</v>
      </c>
      <c r="T833" s="9">
        <f t="shared" si="74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75"/>
        <v>99.396596395481822</v>
      </c>
      <c r="P834" s="12">
        <f t="shared" ref="P834:P897" si="78">E834/L834</f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79">(((J834/60)/60)/24)+DATE(1970,1,1)</f>
        <v>40869.675173611111</v>
      </c>
      <c r="T834" s="9">
        <f t="shared" ref="T834:T897" si="80">(((I834/60)/60)/24)+DATE(1970,1,1)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81">IF(E835,(D835/E835)*100, 0)</f>
        <v>98.360655737704917</v>
      </c>
      <c r="P835" s="12">
        <f t="shared" si="78"/>
        <v>148.78048780487805</v>
      </c>
      <c r="Q835" t="str">
        <f t="shared" ref="Q835:Q898" si="82">IF(ISERR(FIND("/",N835)),"",LEFT(N835,FIND("/",N835)-1))</f>
        <v>music</v>
      </c>
      <c r="R835" t="str">
        <f t="shared" ref="R835:R898" si="83">REPLACE(N835,1,FIND("/",N835),"")</f>
        <v>rock</v>
      </c>
      <c r="S835" s="9">
        <f t="shared" si="79"/>
        <v>41718.878182870372</v>
      </c>
      <c r="T835" s="9">
        <f t="shared" si="80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81"/>
        <v>76.325284485151272</v>
      </c>
      <c r="P836" s="12">
        <f t="shared" si="78"/>
        <v>96.08</v>
      </c>
      <c r="Q836" t="str">
        <f t="shared" si="82"/>
        <v>music</v>
      </c>
      <c r="R836" t="str">
        <f t="shared" si="83"/>
        <v>rock</v>
      </c>
      <c r="S836" s="9">
        <f t="shared" si="79"/>
        <v>41422.822824074072</v>
      </c>
      <c r="T836" s="9">
        <f t="shared" si="80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81"/>
        <v>85.287846481876329</v>
      </c>
      <c r="P837" s="12">
        <f t="shared" si="78"/>
        <v>58.625</v>
      </c>
      <c r="Q837" t="str">
        <f t="shared" si="82"/>
        <v>music</v>
      </c>
      <c r="R837" t="str">
        <f t="shared" si="83"/>
        <v>rock</v>
      </c>
      <c r="S837" s="9">
        <f t="shared" si="79"/>
        <v>41005.45784722222</v>
      </c>
      <c r="T837" s="9">
        <f t="shared" si="80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81"/>
        <v>99.078176644499578</v>
      </c>
      <c r="P838" s="12">
        <f t="shared" si="78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79"/>
        <v>41524.056921296295</v>
      </c>
      <c r="T838" s="9">
        <f t="shared" si="80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81"/>
        <v>82.101806239737272</v>
      </c>
      <c r="P839" s="12">
        <f t="shared" si="78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79"/>
        <v>41730.998402777775</v>
      </c>
      <c r="T839" s="9">
        <f t="shared" si="80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81"/>
        <v>68.7757909215956</v>
      </c>
      <c r="P840" s="12">
        <f t="shared" si="78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79"/>
        <v>40895.897974537038</v>
      </c>
      <c r="T840" s="9">
        <f t="shared" si="80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81"/>
        <v>85.751085179982951</v>
      </c>
      <c r="P841" s="12">
        <f t="shared" si="78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79"/>
        <v>41144.763379629629</v>
      </c>
      <c r="T841" s="9">
        <f t="shared" si="80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81"/>
        <v>83.045028675448407</v>
      </c>
      <c r="P842" s="12">
        <f t="shared" si="78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79"/>
        <v>42607.226701388892</v>
      </c>
      <c r="T842" s="9">
        <f t="shared" si="80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81"/>
        <v>98.697196999605211</v>
      </c>
      <c r="P843" s="12">
        <f t="shared" si="78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79"/>
        <v>41923.838692129626</v>
      </c>
      <c r="T843" s="9">
        <f t="shared" si="80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81"/>
        <v>95.858895705521476</v>
      </c>
      <c r="P844" s="12">
        <f t="shared" si="78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79"/>
        <v>41526.592395833337</v>
      </c>
      <c r="T844" s="9">
        <f t="shared" si="80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81"/>
        <v>37.434489643124529</v>
      </c>
      <c r="P845" s="12">
        <f t="shared" si="78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79"/>
        <v>42695.257870370369</v>
      </c>
      <c r="T845" s="9">
        <f t="shared" si="80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81"/>
        <v>51.510989010989007</v>
      </c>
      <c r="P846" s="12">
        <f t="shared" si="78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79"/>
        <v>41905.684629629628</v>
      </c>
      <c r="T846" s="9">
        <f t="shared" si="80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81"/>
        <v>83.070139441536057</v>
      </c>
      <c r="P847" s="12">
        <f t="shared" si="78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79"/>
        <v>42578.205972222218</v>
      </c>
      <c r="T847" s="9">
        <f t="shared" si="80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81"/>
        <v>81.966602335303023</v>
      </c>
      <c r="P848" s="12">
        <f t="shared" si="78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79"/>
        <v>41694.391840277778</v>
      </c>
      <c r="T848" s="9">
        <f t="shared" si="80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81"/>
        <v>100</v>
      </c>
      <c r="P849" s="12">
        <f t="shared" si="78"/>
        <v>10</v>
      </c>
      <c r="Q849" t="str">
        <f t="shared" si="82"/>
        <v>music</v>
      </c>
      <c r="R849" t="str">
        <f t="shared" si="83"/>
        <v>metal</v>
      </c>
      <c r="S849" s="9">
        <f t="shared" si="79"/>
        <v>42165.79833333334</v>
      </c>
      <c r="T849" s="9">
        <f t="shared" si="80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81"/>
        <v>100</v>
      </c>
      <c r="P850" s="12">
        <f t="shared" si="78"/>
        <v>18.75</v>
      </c>
      <c r="Q850" t="str">
        <f t="shared" si="82"/>
        <v>music</v>
      </c>
      <c r="R850" t="str">
        <f t="shared" si="83"/>
        <v>metal</v>
      </c>
      <c r="S850" s="9">
        <f t="shared" si="79"/>
        <v>42078.792048611111</v>
      </c>
      <c r="T850" s="9">
        <f t="shared" si="80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81"/>
        <v>83.402835696413675</v>
      </c>
      <c r="P851" s="12">
        <f t="shared" si="78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79"/>
        <v>42051.148888888885</v>
      </c>
      <c r="T851" s="9">
        <f t="shared" si="80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81"/>
        <v>64.443370388271305</v>
      </c>
      <c r="P852" s="12">
        <f t="shared" si="78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79"/>
        <v>42452.827743055561</v>
      </c>
      <c r="T852" s="9">
        <f t="shared" si="80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81"/>
        <v>76.657723265619012</v>
      </c>
      <c r="P853" s="12">
        <f t="shared" si="78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79"/>
        <v>42522.880243055552</v>
      </c>
      <c r="T853" s="9">
        <f t="shared" si="80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81"/>
        <v>95.264017419706036</v>
      </c>
      <c r="P854" s="12">
        <f t="shared" si="78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79"/>
        <v>42656.805497685185</v>
      </c>
      <c r="T854" s="9">
        <f t="shared" si="80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81"/>
        <v>100</v>
      </c>
      <c r="P855" s="12">
        <f t="shared" si="78"/>
        <v>30</v>
      </c>
      <c r="Q855" t="str">
        <f t="shared" si="82"/>
        <v>music</v>
      </c>
      <c r="R855" t="str">
        <f t="shared" si="83"/>
        <v>metal</v>
      </c>
      <c r="S855" s="9">
        <f t="shared" si="79"/>
        <v>42021.832280092596</v>
      </c>
      <c r="T855" s="9">
        <f t="shared" si="80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81"/>
        <v>84.587695837250834</v>
      </c>
      <c r="P856" s="12">
        <f t="shared" si="78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79"/>
        <v>42702.212337962963</v>
      </c>
      <c r="T856" s="9">
        <f t="shared" si="80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81"/>
        <v>96.666666666666671</v>
      </c>
      <c r="P857" s="12">
        <f t="shared" si="78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79"/>
        <v>42545.125196759262</v>
      </c>
      <c r="T857" s="9">
        <f t="shared" si="80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81"/>
        <v>45.871559633027523</v>
      </c>
      <c r="P858" s="12">
        <f t="shared" si="78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79"/>
        <v>42609.311990740738</v>
      </c>
      <c r="T858" s="9">
        <f t="shared" si="80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81"/>
        <v>100</v>
      </c>
      <c r="P859" s="12">
        <f t="shared" si="78"/>
        <v>50</v>
      </c>
      <c r="Q859" t="str">
        <f t="shared" si="82"/>
        <v>music</v>
      </c>
      <c r="R859" t="str">
        <f t="shared" si="83"/>
        <v>metal</v>
      </c>
      <c r="S859" s="9">
        <f t="shared" si="79"/>
        <v>42291.581377314811</v>
      </c>
      <c r="T859" s="9">
        <f t="shared" si="80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81"/>
        <v>69.441631415394056</v>
      </c>
      <c r="P860" s="12">
        <f t="shared" si="78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79"/>
        <v>42079.745578703703</v>
      </c>
      <c r="T860" s="9">
        <f t="shared" si="80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81"/>
        <v>95.533795080009554</v>
      </c>
      <c r="P861" s="12">
        <f t="shared" si="78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79"/>
        <v>42128.820231481484</v>
      </c>
      <c r="T861" s="9">
        <f t="shared" si="80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81"/>
        <v>551.18110236220468</v>
      </c>
      <c r="P862" s="12">
        <f t="shared" si="78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79"/>
        <v>41570.482789351852</v>
      </c>
      <c r="T862" s="9">
        <f t="shared" si="80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81"/>
        <v>4455.4455445544554</v>
      </c>
      <c r="P863" s="12">
        <f t="shared" si="78"/>
        <v>50.5</v>
      </c>
      <c r="Q863" t="str">
        <f t="shared" si="82"/>
        <v>music</v>
      </c>
      <c r="R863" t="str">
        <f t="shared" si="83"/>
        <v>jazz</v>
      </c>
      <c r="S863" s="9">
        <f t="shared" si="79"/>
        <v>42599.965324074074</v>
      </c>
      <c r="T863" s="9">
        <f t="shared" si="80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81"/>
        <v>29411.764705882353</v>
      </c>
      <c r="P864" s="12">
        <f t="shared" si="78"/>
        <v>42.5</v>
      </c>
      <c r="Q864" t="str">
        <f t="shared" si="82"/>
        <v>music</v>
      </c>
      <c r="R864" t="str">
        <f t="shared" si="83"/>
        <v>jazz</v>
      </c>
      <c r="S864" s="9">
        <f t="shared" si="79"/>
        <v>41559.5549537037</v>
      </c>
      <c r="T864" s="9">
        <f t="shared" si="80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81"/>
        <v>2222.2222222222222</v>
      </c>
      <c r="P865" s="12">
        <f t="shared" si="78"/>
        <v>18</v>
      </c>
      <c r="Q865" t="str">
        <f t="shared" si="82"/>
        <v>music</v>
      </c>
      <c r="R865" t="str">
        <f t="shared" si="83"/>
        <v>jazz</v>
      </c>
      <c r="S865" s="9">
        <f t="shared" si="79"/>
        <v>40921.117662037039</v>
      </c>
      <c r="T865" s="9">
        <f t="shared" si="80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81"/>
        <v>240.74074074074073</v>
      </c>
      <c r="P866" s="12">
        <f t="shared" si="78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79"/>
        <v>41541.106921296298</v>
      </c>
      <c r="T866" s="9">
        <f t="shared" si="80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81"/>
        <v>4888.8888888888887</v>
      </c>
      <c r="P867" s="12">
        <f t="shared" si="78"/>
        <v>22.5</v>
      </c>
      <c r="Q867" t="str">
        <f t="shared" si="82"/>
        <v>music</v>
      </c>
      <c r="R867" t="str">
        <f t="shared" si="83"/>
        <v>jazz</v>
      </c>
      <c r="S867" s="9">
        <f t="shared" si="79"/>
        <v>41230.77311342593</v>
      </c>
      <c r="T867" s="9">
        <f t="shared" si="80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81"/>
        <v>546.875</v>
      </c>
      <c r="P868" s="12">
        <f t="shared" si="78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79"/>
        <v>42025.637939814813</v>
      </c>
      <c r="T868" s="9">
        <f t="shared" si="80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81"/>
        <v>416.31973355537053</v>
      </c>
      <c r="P869" s="12">
        <f t="shared" si="78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79"/>
        <v>40088.105393518519</v>
      </c>
      <c r="T869" s="9">
        <f t="shared" si="80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81"/>
        <v>90000</v>
      </c>
      <c r="P870" s="12">
        <f t="shared" si="78"/>
        <v>50</v>
      </c>
      <c r="Q870" t="str">
        <f t="shared" si="82"/>
        <v>music</v>
      </c>
      <c r="R870" t="str">
        <f t="shared" si="83"/>
        <v>jazz</v>
      </c>
      <c r="S870" s="9">
        <f t="shared" si="79"/>
        <v>41616.027754629627</v>
      </c>
      <c r="T870" s="9">
        <f t="shared" si="80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81"/>
        <v>846.15384615384619</v>
      </c>
      <c r="P871" s="12">
        <f t="shared" si="78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79"/>
        <v>41342.845567129632</v>
      </c>
      <c r="T871" s="9">
        <f t="shared" si="80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81"/>
        <v>32258.06451612903</v>
      </c>
      <c r="P872" s="12">
        <f t="shared" si="78"/>
        <v>12.4</v>
      </c>
      <c r="Q872" t="str">
        <f t="shared" si="82"/>
        <v>music</v>
      </c>
      <c r="R872" t="str">
        <f t="shared" si="83"/>
        <v>jazz</v>
      </c>
      <c r="S872" s="9">
        <f t="shared" si="79"/>
        <v>41488.022256944445</v>
      </c>
      <c r="T872" s="9">
        <f t="shared" si="80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81"/>
        <v>1846.153846153846</v>
      </c>
      <c r="P873" s="12">
        <f t="shared" si="78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79"/>
        <v>41577.561284722222</v>
      </c>
      <c r="T873" s="9">
        <f t="shared" si="80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81"/>
        <v>12307.692307692309</v>
      </c>
      <c r="P874" s="12">
        <f t="shared" si="78"/>
        <v>32.5</v>
      </c>
      <c r="Q874" t="str">
        <f t="shared" si="82"/>
        <v>music</v>
      </c>
      <c r="R874" t="str">
        <f t="shared" si="83"/>
        <v>jazz</v>
      </c>
      <c r="S874" s="9">
        <f t="shared" si="79"/>
        <v>40567.825543981482</v>
      </c>
      <c r="T874" s="9">
        <f t="shared" si="80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81"/>
        <v>7777.7777777777774</v>
      </c>
      <c r="P875" s="12">
        <f t="shared" si="78"/>
        <v>9</v>
      </c>
      <c r="Q875" t="str">
        <f t="shared" si="82"/>
        <v>music</v>
      </c>
      <c r="R875" t="str">
        <f t="shared" si="83"/>
        <v>jazz</v>
      </c>
      <c r="S875" s="9">
        <f t="shared" si="79"/>
        <v>41184.167129629634</v>
      </c>
      <c r="T875" s="9">
        <f t="shared" si="80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81"/>
        <v>410.95890410958907</v>
      </c>
      <c r="P876" s="12">
        <f t="shared" si="78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79"/>
        <v>41368.583726851852</v>
      </c>
      <c r="T876" s="9">
        <f t="shared" si="80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81"/>
        <v>0</v>
      </c>
      <c r="P877" s="12" t="e">
        <f t="shared" si="78"/>
        <v>#DIV/0!</v>
      </c>
      <c r="Q877" t="str">
        <f t="shared" si="82"/>
        <v>music</v>
      </c>
      <c r="R877" t="str">
        <f t="shared" si="83"/>
        <v>jazz</v>
      </c>
      <c r="S877" s="9">
        <f t="shared" si="79"/>
        <v>42248.723738425921</v>
      </c>
      <c r="T877" s="9">
        <f t="shared" si="80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81"/>
        <v>245.10108864696733</v>
      </c>
      <c r="P878" s="12">
        <f t="shared" si="78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79"/>
        <v>41276.496840277774</v>
      </c>
      <c r="T878" s="9">
        <f t="shared" si="80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81"/>
        <v>148.03849000740192</v>
      </c>
      <c r="P879" s="12">
        <f t="shared" si="78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79"/>
        <v>41597.788888888892</v>
      </c>
      <c r="T879" s="9">
        <f t="shared" si="80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81"/>
        <v>7692.3076923076924</v>
      </c>
      <c r="P880" s="12">
        <f t="shared" si="78"/>
        <v>32.5</v>
      </c>
      <c r="Q880" t="str">
        <f t="shared" si="82"/>
        <v>music</v>
      </c>
      <c r="R880" t="str">
        <f t="shared" si="83"/>
        <v>jazz</v>
      </c>
      <c r="S880" s="9">
        <f t="shared" si="79"/>
        <v>40505.232916666668</v>
      </c>
      <c r="T880" s="9">
        <f t="shared" si="80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81"/>
        <v>326.08695652173913</v>
      </c>
      <c r="P881" s="12">
        <f t="shared" si="78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79"/>
        <v>41037.829918981479</v>
      </c>
      <c r="T881" s="9">
        <f t="shared" si="80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81"/>
        <v>3345.1327433628321</v>
      </c>
      <c r="P882" s="12">
        <f t="shared" si="78"/>
        <v>14.125</v>
      </c>
      <c r="Q882" t="str">
        <f t="shared" si="82"/>
        <v>music</v>
      </c>
      <c r="R882" t="str">
        <f t="shared" si="83"/>
        <v>indie rock</v>
      </c>
      <c r="S882" s="9">
        <f t="shared" si="79"/>
        <v>41179.32104166667</v>
      </c>
      <c r="T882" s="9">
        <f t="shared" si="80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81"/>
        <v>12500</v>
      </c>
      <c r="P883" s="12">
        <f t="shared" si="78"/>
        <v>30</v>
      </c>
      <c r="Q883" t="str">
        <f t="shared" si="82"/>
        <v>music</v>
      </c>
      <c r="R883" t="str">
        <f t="shared" si="83"/>
        <v>indie rock</v>
      </c>
      <c r="S883" s="9">
        <f t="shared" si="79"/>
        <v>40877.25099537037</v>
      </c>
      <c r="T883" s="9">
        <f t="shared" si="80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81"/>
        <v>496.68874172185429</v>
      </c>
      <c r="P884" s="12">
        <f t="shared" si="78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79"/>
        <v>40759.860532407409</v>
      </c>
      <c r="T884" s="9">
        <f t="shared" si="80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81"/>
        <v>249.87506246876561</v>
      </c>
      <c r="P885" s="12">
        <f t="shared" si="78"/>
        <v>83.375</v>
      </c>
      <c r="Q885" t="str">
        <f t="shared" si="82"/>
        <v>music</v>
      </c>
      <c r="R885" t="str">
        <f t="shared" si="83"/>
        <v>indie rock</v>
      </c>
      <c r="S885" s="9">
        <f t="shared" si="79"/>
        <v>42371.935590277775</v>
      </c>
      <c r="T885" s="9">
        <f t="shared" si="80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81"/>
        <v>10000</v>
      </c>
      <c r="P886" s="12">
        <f t="shared" si="78"/>
        <v>10</v>
      </c>
      <c r="Q886" t="str">
        <f t="shared" si="82"/>
        <v>music</v>
      </c>
      <c r="R886" t="str">
        <f t="shared" si="83"/>
        <v>indie rock</v>
      </c>
      <c r="S886" s="9">
        <f t="shared" si="79"/>
        <v>40981.802615740737</v>
      </c>
      <c r="T886" s="9">
        <f t="shared" si="80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81"/>
        <v>133.33333333333331</v>
      </c>
      <c r="P887" s="12">
        <f t="shared" si="78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79"/>
        <v>42713.941099537042</v>
      </c>
      <c r="T887" s="9">
        <f t="shared" si="80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81"/>
        <v>243.90243902439025</v>
      </c>
      <c r="P888" s="12">
        <f t="shared" si="78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79"/>
        <v>42603.870520833334</v>
      </c>
      <c r="T888" s="9">
        <f t="shared" si="80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81"/>
        <v>0</v>
      </c>
      <c r="P889" s="12" t="e">
        <f t="shared" si="78"/>
        <v>#DIV/0!</v>
      </c>
      <c r="Q889" t="str">
        <f t="shared" si="82"/>
        <v>music</v>
      </c>
      <c r="R889" t="str">
        <f t="shared" si="83"/>
        <v>indie rock</v>
      </c>
      <c r="S889" s="9">
        <f t="shared" si="79"/>
        <v>41026.958969907406</v>
      </c>
      <c r="T889" s="9">
        <f t="shared" si="80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81"/>
        <v>1388.8888888888889</v>
      </c>
      <c r="P890" s="12">
        <f t="shared" si="78"/>
        <v>18</v>
      </c>
      <c r="Q890" t="str">
        <f t="shared" si="82"/>
        <v>music</v>
      </c>
      <c r="R890" t="str">
        <f t="shared" si="83"/>
        <v>indie rock</v>
      </c>
      <c r="S890" s="9">
        <f t="shared" si="79"/>
        <v>40751.753298611111</v>
      </c>
      <c r="T890" s="9">
        <f t="shared" si="80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81"/>
        <v>1059.1784164859002</v>
      </c>
      <c r="P891" s="12">
        <f t="shared" si="78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79"/>
        <v>41887.784062500003</v>
      </c>
      <c r="T891" s="9">
        <f t="shared" si="80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81"/>
        <v>2400</v>
      </c>
      <c r="P892" s="12">
        <f t="shared" si="78"/>
        <v>31.25</v>
      </c>
      <c r="Q892" t="str">
        <f t="shared" si="82"/>
        <v>music</v>
      </c>
      <c r="R892" t="str">
        <f t="shared" si="83"/>
        <v>indie rock</v>
      </c>
      <c r="S892" s="9">
        <f t="shared" si="79"/>
        <v>41569.698831018519</v>
      </c>
      <c r="T892" s="9">
        <f t="shared" si="80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81"/>
        <v>3076.9230769230771</v>
      </c>
      <c r="P893" s="12">
        <f t="shared" si="78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79"/>
        <v>41842.031597222223</v>
      </c>
      <c r="T893" s="9">
        <f t="shared" si="80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81"/>
        <v>245.39877300613497</v>
      </c>
      <c r="P894" s="12">
        <f t="shared" si="78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79"/>
        <v>40304.20003472222</v>
      </c>
      <c r="T894" s="9">
        <f t="shared" si="80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81"/>
        <v>1000</v>
      </c>
      <c r="P895" s="12">
        <f t="shared" si="78"/>
        <v>40</v>
      </c>
      <c r="Q895" t="str">
        <f t="shared" si="82"/>
        <v>music</v>
      </c>
      <c r="R895" t="str">
        <f t="shared" si="83"/>
        <v>indie rock</v>
      </c>
      <c r="S895" s="9">
        <f t="shared" si="79"/>
        <v>42065.897719907407</v>
      </c>
      <c r="T895" s="9">
        <f t="shared" si="80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81"/>
        <v>255.29742149604289</v>
      </c>
      <c r="P896" s="12">
        <f t="shared" si="78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79"/>
        <v>42496.981597222228</v>
      </c>
      <c r="T896" s="9">
        <f t="shared" si="80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81"/>
        <v>4102.5641025641025</v>
      </c>
      <c r="P897" s="12">
        <f t="shared" si="78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79"/>
        <v>40431.127650462964</v>
      </c>
      <c r="T897" s="9">
        <f t="shared" si="80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81"/>
        <v>250</v>
      </c>
      <c r="P898" s="12">
        <f t="shared" ref="P898:P961" si="84">E898/L898</f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5">(((J898/60)/60)/24)+DATE(1970,1,1)</f>
        <v>42218.872986111113</v>
      </c>
      <c r="T898" s="9">
        <f t="shared" ref="T898:T961" si="86">(((I898/60)/60)/24)+DATE(1970,1,1)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87">IF(E899,(D899/E899)*100, 0)</f>
        <v>0</v>
      </c>
      <c r="P899" s="12" t="e">
        <f t="shared" si="84"/>
        <v>#DIV/0!</v>
      </c>
      <c r="Q899" t="str">
        <f t="shared" ref="Q899:Q962" si="88">IF(ISERR(FIND("/",N899)),"",LEFT(N899,FIND("/",N899)-1))</f>
        <v>music</v>
      </c>
      <c r="R899" t="str">
        <f t="shared" ref="R899:R962" si="89">REPLACE(N899,1,FIND("/",N899),"")</f>
        <v>indie rock</v>
      </c>
      <c r="S899" s="9">
        <f t="shared" si="85"/>
        <v>41211.688750000001</v>
      </c>
      <c r="T899" s="9">
        <f t="shared" si="86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87"/>
        <v>3571.4285714285716</v>
      </c>
      <c r="P900" s="12">
        <f t="shared" si="84"/>
        <v>35</v>
      </c>
      <c r="Q900" t="str">
        <f t="shared" si="88"/>
        <v>music</v>
      </c>
      <c r="R900" t="str">
        <f t="shared" si="89"/>
        <v>indie rock</v>
      </c>
      <c r="S900" s="9">
        <f t="shared" si="85"/>
        <v>40878.758217592593</v>
      </c>
      <c r="T900" s="9">
        <f t="shared" si="86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87"/>
        <v>267.85714285714283</v>
      </c>
      <c r="P901" s="12">
        <f t="shared" si="84"/>
        <v>35</v>
      </c>
      <c r="Q901" t="str">
        <f t="shared" si="88"/>
        <v>music</v>
      </c>
      <c r="R901" t="str">
        <f t="shared" si="89"/>
        <v>indie rock</v>
      </c>
      <c r="S901" s="9">
        <f t="shared" si="85"/>
        <v>40646.099097222221</v>
      </c>
      <c r="T901" s="9">
        <f t="shared" si="86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87"/>
        <v>23809.523809523809</v>
      </c>
      <c r="P902" s="12">
        <f t="shared" si="84"/>
        <v>10.5</v>
      </c>
      <c r="Q902" t="str">
        <f t="shared" si="88"/>
        <v>music</v>
      </c>
      <c r="R902" t="str">
        <f t="shared" si="89"/>
        <v>jazz</v>
      </c>
      <c r="S902" s="9">
        <f t="shared" si="85"/>
        <v>42429.84956018519</v>
      </c>
      <c r="T902" s="9">
        <f t="shared" si="86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87"/>
        <v>0</v>
      </c>
      <c r="P903" s="12" t="e">
        <f t="shared" si="84"/>
        <v>#DIV/0!</v>
      </c>
      <c r="Q903" t="str">
        <f t="shared" si="88"/>
        <v>music</v>
      </c>
      <c r="R903" t="str">
        <f t="shared" si="89"/>
        <v>jazz</v>
      </c>
      <c r="S903" s="9">
        <f t="shared" si="85"/>
        <v>40291.81150462963</v>
      </c>
      <c r="T903" s="9">
        <f t="shared" si="86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87"/>
        <v>33333.333333333328</v>
      </c>
      <c r="P904" s="12">
        <f t="shared" si="84"/>
        <v>30</v>
      </c>
      <c r="Q904" t="str">
        <f t="shared" si="88"/>
        <v>music</v>
      </c>
      <c r="R904" t="str">
        <f t="shared" si="89"/>
        <v>jazz</v>
      </c>
      <c r="S904" s="9">
        <f t="shared" si="85"/>
        <v>41829.965532407405</v>
      </c>
      <c r="T904" s="9">
        <f t="shared" si="86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87"/>
        <v>3125</v>
      </c>
      <c r="P905" s="12">
        <f t="shared" si="84"/>
        <v>40</v>
      </c>
      <c r="Q905" t="str">
        <f t="shared" si="88"/>
        <v>music</v>
      </c>
      <c r="R905" t="str">
        <f t="shared" si="89"/>
        <v>jazz</v>
      </c>
      <c r="S905" s="9">
        <f t="shared" si="85"/>
        <v>41149.796064814815</v>
      </c>
      <c r="T905" s="9">
        <f t="shared" si="86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87"/>
        <v>33112.582781456957</v>
      </c>
      <c r="P906" s="12">
        <f t="shared" si="84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5"/>
        <v>42342.080289351856</v>
      </c>
      <c r="T906" s="9">
        <f t="shared" si="86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87"/>
        <v>3316.3265306122448</v>
      </c>
      <c r="P907" s="12">
        <f t="shared" si="84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5"/>
        <v>40507.239884259259</v>
      </c>
      <c r="T907" s="9">
        <f t="shared" si="86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87"/>
        <v>0</v>
      </c>
      <c r="P908" s="12" t="e">
        <f t="shared" si="84"/>
        <v>#DIV/0!</v>
      </c>
      <c r="Q908" t="str">
        <f t="shared" si="88"/>
        <v>music</v>
      </c>
      <c r="R908" t="str">
        <f t="shared" si="89"/>
        <v>jazz</v>
      </c>
      <c r="S908" s="9">
        <f t="shared" si="85"/>
        <v>41681.189699074072</v>
      </c>
      <c r="T908" s="9">
        <f t="shared" si="86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87"/>
        <v>0</v>
      </c>
      <c r="P909" s="12" t="e">
        <f t="shared" si="84"/>
        <v>#DIV/0!</v>
      </c>
      <c r="Q909" t="str">
        <f t="shared" si="88"/>
        <v>music</v>
      </c>
      <c r="R909" t="str">
        <f t="shared" si="89"/>
        <v>jazz</v>
      </c>
      <c r="S909" s="9">
        <f t="shared" si="85"/>
        <v>40767.192395833335</v>
      </c>
      <c r="T909" s="9">
        <f t="shared" si="86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87"/>
        <v>0</v>
      </c>
      <c r="P910" s="12" t="e">
        <f t="shared" si="84"/>
        <v>#DIV/0!</v>
      </c>
      <c r="Q910" t="str">
        <f t="shared" si="88"/>
        <v>music</v>
      </c>
      <c r="R910" t="str">
        <f t="shared" si="89"/>
        <v>jazz</v>
      </c>
      <c r="S910" s="9">
        <f t="shared" si="85"/>
        <v>40340.801562499997</v>
      </c>
      <c r="T910" s="9">
        <f t="shared" si="86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87"/>
        <v>3076.9230769230771</v>
      </c>
      <c r="P911" s="12">
        <f t="shared" si="84"/>
        <v>65</v>
      </c>
      <c r="Q911" t="str">
        <f t="shared" si="88"/>
        <v>music</v>
      </c>
      <c r="R911" t="str">
        <f t="shared" si="89"/>
        <v>jazz</v>
      </c>
      <c r="S911" s="9">
        <f t="shared" si="85"/>
        <v>41081.69027777778</v>
      </c>
      <c r="T911" s="9">
        <f t="shared" si="86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87"/>
        <v>447.15447154471548</v>
      </c>
      <c r="P912" s="12">
        <f t="shared" si="84"/>
        <v>24.6</v>
      </c>
      <c r="Q912" t="str">
        <f t="shared" si="88"/>
        <v>music</v>
      </c>
      <c r="R912" t="str">
        <f t="shared" si="89"/>
        <v>jazz</v>
      </c>
      <c r="S912" s="9">
        <f t="shared" si="85"/>
        <v>42737.545358796298</v>
      </c>
      <c r="T912" s="9">
        <f t="shared" si="86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87"/>
        <v>0</v>
      </c>
      <c r="P913" s="12" t="e">
        <f t="shared" si="84"/>
        <v>#DIV/0!</v>
      </c>
      <c r="Q913" t="str">
        <f t="shared" si="88"/>
        <v>music</v>
      </c>
      <c r="R913" t="str">
        <f t="shared" si="89"/>
        <v>jazz</v>
      </c>
      <c r="S913" s="9">
        <f t="shared" si="85"/>
        <v>41642.005150462966</v>
      </c>
      <c r="T913" s="9">
        <f t="shared" si="86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87"/>
        <v>11666.666666666668</v>
      </c>
      <c r="P914" s="12">
        <f t="shared" si="84"/>
        <v>15</v>
      </c>
      <c r="Q914" t="str">
        <f t="shared" si="88"/>
        <v>music</v>
      </c>
      <c r="R914" t="str">
        <f t="shared" si="89"/>
        <v>jazz</v>
      </c>
      <c r="S914" s="9">
        <f t="shared" si="85"/>
        <v>41194.109340277777</v>
      </c>
      <c r="T914" s="9">
        <f t="shared" si="86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87"/>
        <v>1513.6226034308779</v>
      </c>
      <c r="P915" s="12">
        <f t="shared" si="84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5"/>
        <v>41004.139108796298</v>
      </c>
      <c r="T915" s="9">
        <f t="shared" si="86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87"/>
        <v>0</v>
      </c>
      <c r="P916" s="12" t="e">
        <f t="shared" si="84"/>
        <v>#DIV/0!</v>
      </c>
      <c r="Q916" t="str">
        <f t="shared" si="88"/>
        <v>music</v>
      </c>
      <c r="R916" t="str">
        <f t="shared" si="89"/>
        <v>jazz</v>
      </c>
      <c r="S916" s="9">
        <f t="shared" si="85"/>
        <v>41116.763275462967</v>
      </c>
      <c r="T916" s="9">
        <f t="shared" si="86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87"/>
        <v>1733.3333333333333</v>
      </c>
      <c r="P917" s="12">
        <f t="shared" si="84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5"/>
        <v>40937.679560185185</v>
      </c>
      <c r="T917" s="9">
        <f t="shared" si="86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87"/>
        <v>0</v>
      </c>
      <c r="P918" s="12" t="e">
        <f t="shared" si="84"/>
        <v>#DIV/0!</v>
      </c>
      <c r="Q918" t="str">
        <f t="shared" si="88"/>
        <v>music</v>
      </c>
      <c r="R918" t="str">
        <f t="shared" si="89"/>
        <v>jazz</v>
      </c>
      <c r="S918" s="9">
        <f t="shared" si="85"/>
        <v>40434.853402777779</v>
      </c>
      <c r="T918" s="9">
        <f t="shared" si="86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87"/>
        <v>16666.666666666664</v>
      </c>
      <c r="P919" s="12">
        <f t="shared" si="84"/>
        <v>30</v>
      </c>
      <c r="Q919" t="str">
        <f t="shared" si="88"/>
        <v>music</v>
      </c>
      <c r="R919" t="str">
        <f t="shared" si="89"/>
        <v>jazz</v>
      </c>
      <c r="S919" s="9">
        <f t="shared" si="85"/>
        <v>41802.94363425926</v>
      </c>
      <c r="T919" s="9">
        <f t="shared" si="86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87"/>
        <v>1989.7959183673468</v>
      </c>
      <c r="P920" s="12">
        <f t="shared" si="84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5"/>
        <v>41944.916215277779</v>
      </c>
      <c r="T920" s="9">
        <f t="shared" si="86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87"/>
        <v>20000</v>
      </c>
      <c r="P921" s="12">
        <f t="shared" si="84"/>
        <v>100</v>
      </c>
      <c r="Q921" t="str">
        <f t="shared" si="88"/>
        <v>music</v>
      </c>
      <c r="R921" t="str">
        <f t="shared" si="89"/>
        <v>jazz</v>
      </c>
      <c r="S921" s="9">
        <f t="shared" si="85"/>
        <v>41227.641724537039</v>
      </c>
      <c r="T921" s="9">
        <f t="shared" si="86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87"/>
        <v>0</v>
      </c>
      <c r="P922" s="12" t="e">
        <f t="shared" si="84"/>
        <v>#DIV/0!</v>
      </c>
      <c r="Q922" t="str">
        <f t="shared" si="88"/>
        <v>music</v>
      </c>
      <c r="R922" t="str">
        <f t="shared" si="89"/>
        <v>jazz</v>
      </c>
      <c r="S922" s="9">
        <f t="shared" si="85"/>
        <v>41562.67155092593</v>
      </c>
      <c r="T922" s="9">
        <f t="shared" si="86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87"/>
        <v>323.62459546925567</v>
      </c>
      <c r="P923" s="12">
        <f t="shared" si="84"/>
        <v>231.75</v>
      </c>
      <c r="Q923" t="str">
        <f t="shared" si="88"/>
        <v>music</v>
      </c>
      <c r="R923" t="str">
        <f t="shared" si="89"/>
        <v>jazz</v>
      </c>
      <c r="S923" s="9">
        <f t="shared" si="85"/>
        <v>40847.171018518515</v>
      </c>
      <c r="T923" s="9">
        <f t="shared" si="86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87"/>
        <v>475.35211267605632</v>
      </c>
      <c r="P924" s="12">
        <f t="shared" si="84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5"/>
        <v>41878.530011574076</v>
      </c>
      <c r="T924" s="9">
        <f t="shared" si="86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87"/>
        <v>4545.454545454545</v>
      </c>
      <c r="P925" s="12">
        <f t="shared" si="84"/>
        <v>55</v>
      </c>
      <c r="Q925" t="str">
        <f t="shared" si="88"/>
        <v>music</v>
      </c>
      <c r="R925" t="str">
        <f t="shared" si="89"/>
        <v>jazz</v>
      </c>
      <c r="S925" s="9">
        <f t="shared" si="85"/>
        <v>41934.959756944445</v>
      </c>
      <c r="T925" s="9">
        <f t="shared" si="86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87"/>
        <v>917.43119266055044</v>
      </c>
      <c r="P926" s="12">
        <f t="shared" si="84"/>
        <v>21.8</v>
      </c>
      <c r="Q926" t="str">
        <f t="shared" si="88"/>
        <v>music</v>
      </c>
      <c r="R926" t="str">
        <f t="shared" si="89"/>
        <v>jazz</v>
      </c>
      <c r="S926" s="9">
        <f t="shared" si="85"/>
        <v>41288.942928240744</v>
      </c>
      <c r="T926" s="9">
        <f t="shared" si="86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87"/>
        <v>3750</v>
      </c>
      <c r="P927" s="12">
        <f t="shared" si="84"/>
        <v>32</v>
      </c>
      <c r="Q927" t="str">
        <f t="shared" si="88"/>
        <v>music</v>
      </c>
      <c r="R927" t="str">
        <f t="shared" si="89"/>
        <v>jazz</v>
      </c>
      <c r="S927" s="9">
        <f t="shared" si="85"/>
        <v>41575.880914351852</v>
      </c>
      <c r="T927" s="9">
        <f t="shared" si="86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87"/>
        <v>0</v>
      </c>
      <c r="P928" s="12" t="e">
        <f t="shared" si="84"/>
        <v>#DIV/0!</v>
      </c>
      <c r="Q928" t="str">
        <f t="shared" si="88"/>
        <v>music</v>
      </c>
      <c r="R928" t="str">
        <f t="shared" si="89"/>
        <v>jazz</v>
      </c>
      <c r="S928" s="9">
        <f t="shared" si="85"/>
        <v>40338.02002314815</v>
      </c>
      <c r="T928" s="9">
        <f t="shared" si="86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87"/>
        <v>0</v>
      </c>
      <c r="P929" s="12" t="e">
        <f t="shared" si="84"/>
        <v>#DIV/0!</v>
      </c>
      <c r="Q929" t="str">
        <f t="shared" si="88"/>
        <v>music</v>
      </c>
      <c r="R929" t="str">
        <f t="shared" si="89"/>
        <v>jazz</v>
      </c>
      <c r="S929" s="9">
        <f t="shared" si="85"/>
        <v>41013.822858796295</v>
      </c>
      <c r="T929" s="9">
        <f t="shared" si="86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87"/>
        <v>920.6349206349206</v>
      </c>
      <c r="P930" s="12">
        <f t="shared" si="84"/>
        <v>56.25</v>
      </c>
      <c r="Q930" t="str">
        <f t="shared" si="88"/>
        <v>music</v>
      </c>
      <c r="R930" t="str">
        <f t="shared" si="89"/>
        <v>jazz</v>
      </c>
      <c r="S930" s="9">
        <f t="shared" si="85"/>
        <v>41180.86241898148</v>
      </c>
      <c r="T930" s="9">
        <f t="shared" si="86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87"/>
        <v>0</v>
      </c>
      <c r="P931" s="12" t="e">
        <f t="shared" si="84"/>
        <v>#DIV/0!</v>
      </c>
      <c r="Q931" t="str">
        <f t="shared" si="88"/>
        <v>music</v>
      </c>
      <c r="R931" t="str">
        <f t="shared" si="89"/>
        <v>jazz</v>
      </c>
      <c r="S931" s="9">
        <f t="shared" si="85"/>
        <v>40978.238067129627</v>
      </c>
      <c r="T931" s="9">
        <f t="shared" si="86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87"/>
        <v>260.86956521739131</v>
      </c>
      <c r="P932" s="12">
        <f t="shared" si="84"/>
        <v>69</v>
      </c>
      <c r="Q932" t="str">
        <f t="shared" si="88"/>
        <v>music</v>
      </c>
      <c r="R932" t="str">
        <f t="shared" si="89"/>
        <v>jazz</v>
      </c>
      <c r="S932" s="9">
        <f t="shared" si="85"/>
        <v>40312.915578703702</v>
      </c>
      <c r="T932" s="9">
        <f t="shared" si="86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87"/>
        <v>1526.7175572519084</v>
      </c>
      <c r="P933" s="12">
        <f t="shared" si="84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5"/>
        <v>41680.359976851854</v>
      </c>
      <c r="T933" s="9">
        <f t="shared" si="86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87"/>
        <v>687.90731354091236</v>
      </c>
      <c r="P934" s="12">
        <f t="shared" si="84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5"/>
        <v>41310.969270833331</v>
      </c>
      <c r="T934" s="9">
        <f t="shared" si="86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87"/>
        <v>1666.6666666666667</v>
      </c>
      <c r="P935" s="12">
        <f t="shared" si="84"/>
        <v>60</v>
      </c>
      <c r="Q935" t="str">
        <f t="shared" si="88"/>
        <v>music</v>
      </c>
      <c r="R935" t="str">
        <f t="shared" si="89"/>
        <v>jazz</v>
      </c>
      <c r="S935" s="9">
        <f t="shared" si="85"/>
        <v>41711.169085648151</v>
      </c>
      <c r="T935" s="9">
        <f t="shared" si="86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87"/>
        <v>328.9473684210526</v>
      </c>
      <c r="P936" s="12">
        <f t="shared" si="84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5"/>
        <v>41733.737083333333</v>
      </c>
      <c r="T936" s="9">
        <f t="shared" si="86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87"/>
        <v>7000</v>
      </c>
      <c r="P937" s="12">
        <f t="shared" si="84"/>
        <v>25</v>
      </c>
      <c r="Q937" t="str">
        <f t="shared" si="88"/>
        <v>music</v>
      </c>
      <c r="R937" t="str">
        <f t="shared" si="89"/>
        <v>jazz</v>
      </c>
      <c r="S937" s="9">
        <f t="shared" si="85"/>
        <v>42368.333668981482</v>
      </c>
      <c r="T937" s="9">
        <f t="shared" si="86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87"/>
        <v>0</v>
      </c>
      <c r="P938" s="12" t="e">
        <f t="shared" si="84"/>
        <v>#DIV/0!</v>
      </c>
      <c r="Q938" t="str">
        <f t="shared" si="88"/>
        <v>music</v>
      </c>
      <c r="R938" t="str">
        <f t="shared" si="89"/>
        <v>jazz</v>
      </c>
      <c r="S938" s="9">
        <f t="shared" si="85"/>
        <v>40883.024178240739</v>
      </c>
      <c r="T938" s="9">
        <f t="shared" si="86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87"/>
        <v>8750</v>
      </c>
      <c r="P939" s="12">
        <f t="shared" si="84"/>
        <v>20</v>
      </c>
      <c r="Q939" t="str">
        <f t="shared" si="88"/>
        <v>music</v>
      </c>
      <c r="R939" t="str">
        <f t="shared" si="89"/>
        <v>jazz</v>
      </c>
      <c r="S939" s="9">
        <f t="shared" si="85"/>
        <v>41551.798113425924</v>
      </c>
      <c r="T939" s="9">
        <f t="shared" si="86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87"/>
        <v>28000</v>
      </c>
      <c r="P940" s="12">
        <f t="shared" si="84"/>
        <v>25</v>
      </c>
      <c r="Q940" t="str">
        <f t="shared" si="88"/>
        <v>music</v>
      </c>
      <c r="R940" t="str">
        <f t="shared" si="89"/>
        <v>jazz</v>
      </c>
      <c r="S940" s="9">
        <f t="shared" si="85"/>
        <v>41124.479722222226</v>
      </c>
      <c r="T940" s="9">
        <f t="shared" si="86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87"/>
        <v>6875</v>
      </c>
      <c r="P941" s="12">
        <f t="shared" si="84"/>
        <v>20</v>
      </c>
      <c r="Q941" t="str">
        <f t="shared" si="88"/>
        <v>music</v>
      </c>
      <c r="R941" t="str">
        <f t="shared" si="89"/>
        <v>jazz</v>
      </c>
      <c r="S941" s="9">
        <f t="shared" si="85"/>
        <v>41416.763171296298</v>
      </c>
      <c r="T941" s="9">
        <f t="shared" si="86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87"/>
        <v>582.90155440414514</v>
      </c>
      <c r="P942" s="12">
        <f t="shared" si="84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5"/>
        <v>42182.008402777778</v>
      </c>
      <c r="T942" s="9">
        <f t="shared" si="86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87"/>
        <v>4306.6322136089575</v>
      </c>
      <c r="P943" s="12">
        <f t="shared" si="84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5"/>
        <v>42746.096585648149</v>
      </c>
      <c r="T943" s="9">
        <f t="shared" si="86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87"/>
        <v>1122.754491017964</v>
      </c>
      <c r="P944" s="12">
        <f t="shared" si="84"/>
        <v>41.75</v>
      </c>
      <c r="Q944" t="str">
        <f t="shared" si="88"/>
        <v>technology</v>
      </c>
      <c r="R944" t="str">
        <f t="shared" si="89"/>
        <v>wearables</v>
      </c>
      <c r="S944" s="9">
        <f t="shared" si="85"/>
        <v>42382.843287037031</v>
      </c>
      <c r="T944" s="9">
        <f t="shared" si="86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87"/>
        <v>1038.0622837370242</v>
      </c>
      <c r="P945" s="12">
        <f t="shared" si="84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5"/>
        <v>42673.66788194445</v>
      </c>
      <c r="T945" s="9">
        <f t="shared" si="86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87"/>
        <v>750.41272699984995</v>
      </c>
      <c r="P946" s="12">
        <f t="shared" si="84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5"/>
        <v>42444.583912037036</v>
      </c>
      <c r="T946" s="9">
        <f t="shared" si="86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87"/>
        <v>4025.7648953301127</v>
      </c>
      <c r="P947" s="12">
        <f t="shared" si="84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5"/>
        <v>42732.872986111113</v>
      </c>
      <c r="T947" s="9">
        <f t="shared" si="86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87"/>
        <v>5244.7552447552443</v>
      </c>
      <c r="P948" s="12">
        <f t="shared" si="84"/>
        <v>57.2</v>
      </c>
      <c r="Q948" t="str">
        <f t="shared" si="88"/>
        <v>technology</v>
      </c>
      <c r="R948" t="str">
        <f t="shared" si="89"/>
        <v>wearables</v>
      </c>
      <c r="S948" s="9">
        <f t="shared" si="85"/>
        <v>42592.750555555554</v>
      </c>
      <c r="T948" s="9">
        <f t="shared" si="86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87"/>
        <v>0</v>
      </c>
      <c r="P949" s="12" t="e">
        <f t="shared" si="84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85"/>
        <v>42491.781319444446</v>
      </c>
      <c r="T949" s="9">
        <f t="shared" si="86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87"/>
        <v>833.33333333333337</v>
      </c>
      <c r="P950" s="12">
        <f t="shared" si="84"/>
        <v>60</v>
      </c>
      <c r="Q950" t="str">
        <f t="shared" si="88"/>
        <v>technology</v>
      </c>
      <c r="R950" t="str">
        <f t="shared" si="89"/>
        <v>wearables</v>
      </c>
      <c r="S950" s="9">
        <f t="shared" si="85"/>
        <v>42411.828287037039</v>
      </c>
      <c r="T950" s="9">
        <f t="shared" si="86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87"/>
        <v>7326.0073260073259</v>
      </c>
      <c r="P951" s="12">
        <f t="shared" si="84"/>
        <v>39</v>
      </c>
      <c r="Q951" t="str">
        <f t="shared" si="88"/>
        <v>technology</v>
      </c>
      <c r="R951" t="str">
        <f t="shared" si="89"/>
        <v>wearables</v>
      </c>
      <c r="S951" s="9">
        <f t="shared" si="85"/>
        <v>42361.043703703705</v>
      </c>
      <c r="T951" s="9">
        <f t="shared" si="86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87"/>
        <v>356.63338088445079</v>
      </c>
      <c r="P952" s="12">
        <f t="shared" si="84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5"/>
        <v>42356.750706018516</v>
      </c>
      <c r="T952" s="9">
        <f t="shared" si="86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87"/>
        <v>260.48450117218027</v>
      </c>
      <c r="P953" s="12">
        <f t="shared" si="84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5"/>
        <v>42480.653611111105</v>
      </c>
      <c r="T953" s="9">
        <f t="shared" si="86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87"/>
        <v>250.35765379113019</v>
      </c>
      <c r="P954" s="12">
        <f t="shared" si="84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5"/>
        <v>42662.613564814819</v>
      </c>
      <c r="T954" s="9">
        <f t="shared" si="86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87"/>
        <v>11904.761904761905</v>
      </c>
      <c r="P955" s="12">
        <f t="shared" si="84"/>
        <v>25.2</v>
      </c>
      <c r="Q955" t="str">
        <f t="shared" si="88"/>
        <v>technology</v>
      </c>
      <c r="R955" t="str">
        <f t="shared" si="89"/>
        <v>wearables</v>
      </c>
      <c r="S955" s="9">
        <f t="shared" si="85"/>
        <v>41999.164340277777</v>
      </c>
      <c r="T955" s="9">
        <f t="shared" si="86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87"/>
        <v>230.37935800952235</v>
      </c>
      <c r="P956" s="12">
        <f t="shared" si="84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5"/>
        <v>42194.833784722221</v>
      </c>
      <c r="T956" s="9">
        <f t="shared" si="86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87"/>
        <v>1766.3683466792274</v>
      </c>
      <c r="P957" s="12">
        <f t="shared" si="84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5"/>
        <v>42586.295138888891</v>
      </c>
      <c r="T957" s="9">
        <f t="shared" si="86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87"/>
        <v>5807.200929152149</v>
      </c>
      <c r="P958" s="12">
        <f t="shared" si="84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5"/>
        <v>42060.913877314815</v>
      </c>
      <c r="T958" s="9">
        <f t="shared" si="86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87"/>
        <v>5150.2145922746786</v>
      </c>
      <c r="P959" s="12">
        <f t="shared" si="84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5"/>
        <v>42660.552465277782</v>
      </c>
      <c r="T959" s="9">
        <f t="shared" si="86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87"/>
        <v>882.74687854710555</v>
      </c>
      <c r="P960" s="12">
        <f t="shared" si="84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5"/>
        <v>42082.802812499998</v>
      </c>
      <c r="T960" s="9">
        <f t="shared" si="86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87"/>
        <v>257.33401955738549</v>
      </c>
      <c r="P961" s="12">
        <f t="shared" si="84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5"/>
        <v>41993.174363425926</v>
      </c>
      <c r="T961" s="9">
        <f t="shared" si="86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87"/>
        <v>216.9167803547067</v>
      </c>
      <c r="P962" s="12">
        <f t="shared" ref="P962:P1025" si="90">E962/L962</f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1">(((J962/60)/60)/24)+DATE(1970,1,1)</f>
        <v>42766.626793981486</v>
      </c>
      <c r="T962" s="9">
        <f t="shared" ref="T962:T1025" si="92">(((I962/60)/60)/24)+DATE(1970,1,1)</f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93">IF(E963,(D963/E963)*100, 0)</f>
        <v>237.03186207240699</v>
      </c>
      <c r="P963" s="12">
        <f t="shared" si="90"/>
        <v>364.35454545454547</v>
      </c>
      <c r="Q963" t="str">
        <f t="shared" ref="Q963:Q1026" si="94">IF(ISERR(FIND("/",N963)),"",LEFT(N963,FIND("/",N963)-1))</f>
        <v>technology</v>
      </c>
      <c r="R963" t="str">
        <f t="shared" ref="R963:R1026" si="95">REPLACE(N963,1,FIND("/",N963),"")</f>
        <v>wearables</v>
      </c>
      <c r="S963" s="9">
        <f t="shared" si="91"/>
        <v>42740.693692129629</v>
      </c>
      <c r="T963" s="9">
        <f t="shared" si="92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93"/>
        <v>351.12359550561797</v>
      </c>
      <c r="P964" s="12">
        <f t="shared" si="90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1"/>
        <v>42373.712418981479</v>
      </c>
      <c r="T964" s="9">
        <f t="shared" si="9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93"/>
        <v>9283.8196286472157</v>
      </c>
      <c r="P965" s="12">
        <f t="shared" si="90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1"/>
        <v>42625.635636574079</v>
      </c>
      <c r="T965" s="9">
        <f t="shared" si="9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93"/>
        <v>12514.220705346985</v>
      </c>
      <c r="P966" s="12">
        <f t="shared" si="90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1"/>
        <v>42208.628692129627</v>
      </c>
      <c r="T966" s="9">
        <f t="shared" si="9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93"/>
        <v>8389.2617449664431</v>
      </c>
      <c r="P967" s="12">
        <f t="shared" si="90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1"/>
        <v>42637.016736111109</v>
      </c>
      <c r="T967" s="9">
        <f t="shared" si="9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93"/>
        <v>675.67567567567573</v>
      </c>
      <c r="P968" s="12">
        <f t="shared" si="90"/>
        <v>59.2</v>
      </c>
      <c r="Q968" t="str">
        <f t="shared" si="94"/>
        <v>technology</v>
      </c>
      <c r="R968" t="str">
        <f t="shared" si="95"/>
        <v>wearables</v>
      </c>
      <c r="S968" s="9">
        <f t="shared" si="91"/>
        <v>42619.635787037041</v>
      </c>
      <c r="T968" s="9">
        <f t="shared" si="9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93"/>
        <v>561.48231330713077</v>
      </c>
      <c r="P969" s="12">
        <f t="shared" si="90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1"/>
        <v>42422.254328703704</v>
      </c>
      <c r="T969" s="9">
        <f t="shared" si="9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93"/>
        <v>7547.1698113207549</v>
      </c>
      <c r="P970" s="12">
        <f t="shared" si="90"/>
        <v>26.5</v>
      </c>
      <c r="Q970" t="str">
        <f t="shared" si="94"/>
        <v>technology</v>
      </c>
      <c r="R970" t="str">
        <f t="shared" si="95"/>
        <v>wearables</v>
      </c>
      <c r="S970" s="9">
        <f t="shared" si="91"/>
        <v>41836.847615740742</v>
      </c>
      <c r="T970" s="9">
        <f t="shared" si="9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93"/>
        <v>214.28571428571428</v>
      </c>
      <c r="P971" s="12">
        <f t="shared" si="90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1"/>
        <v>42742.30332175926</v>
      </c>
      <c r="T971" s="9">
        <f t="shared" si="9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93"/>
        <v>217.77003484320559</v>
      </c>
      <c r="P972" s="12">
        <f t="shared" si="90"/>
        <v>164</v>
      </c>
      <c r="Q972" t="str">
        <f t="shared" si="94"/>
        <v>technology</v>
      </c>
      <c r="R972" t="str">
        <f t="shared" si="95"/>
        <v>wearables</v>
      </c>
      <c r="S972" s="9">
        <f t="shared" si="91"/>
        <v>42721.220520833333</v>
      </c>
      <c r="T972" s="9">
        <f t="shared" si="9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93"/>
        <v>44247.787610619467</v>
      </c>
      <c r="P973" s="12">
        <f t="shared" si="90"/>
        <v>45.2</v>
      </c>
      <c r="Q973" t="str">
        <f t="shared" si="94"/>
        <v>technology</v>
      </c>
      <c r="R973" t="str">
        <f t="shared" si="95"/>
        <v>wearables</v>
      </c>
      <c r="S973" s="9">
        <f t="shared" si="91"/>
        <v>42111.709027777775</v>
      </c>
      <c r="T973" s="9">
        <f t="shared" si="9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93"/>
        <v>288.80866425992781</v>
      </c>
      <c r="P974" s="12">
        <f t="shared" si="90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1"/>
        <v>41856.865717592591</v>
      </c>
      <c r="T974" s="9">
        <f t="shared" si="9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93"/>
        <v>4866.1800486618004</v>
      </c>
      <c r="P975" s="12">
        <f t="shared" si="90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1"/>
        <v>42257.014965277776</v>
      </c>
      <c r="T975" s="9">
        <f t="shared" si="9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93"/>
        <v>17857.142857142859</v>
      </c>
      <c r="P976" s="12">
        <f t="shared" si="90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1"/>
        <v>42424.749490740738</v>
      </c>
      <c r="T976" s="9">
        <f t="shared" si="9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93"/>
        <v>3835.8266206367475</v>
      </c>
      <c r="P977" s="12">
        <f t="shared" si="90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1"/>
        <v>42489.696585648147</v>
      </c>
      <c r="T977" s="9">
        <f t="shared" si="9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93"/>
        <v>5192.1079958463142</v>
      </c>
      <c r="P978" s="12">
        <f t="shared" si="90"/>
        <v>160.5</v>
      </c>
      <c r="Q978" t="str">
        <f t="shared" si="94"/>
        <v>technology</v>
      </c>
      <c r="R978" t="str">
        <f t="shared" si="95"/>
        <v>wearables</v>
      </c>
      <c r="S978" s="9">
        <f t="shared" si="91"/>
        <v>42185.058993055558</v>
      </c>
      <c r="T978" s="9">
        <f t="shared" si="9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93"/>
        <v>297.02970297029702</v>
      </c>
      <c r="P979" s="12">
        <f t="shared" si="90"/>
        <v>75.75</v>
      </c>
      <c r="Q979" t="str">
        <f t="shared" si="94"/>
        <v>technology</v>
      </c>
      <c r="R979" t="str">
        <f t="shared" si="95"/>
        <v>wearables</v>
      </c>
      <c r="S979" s="9">
        <f t="shared" si="91"/>
        <v>42391.942094907412</v>
      </c>
      <c r="T979" s="9">
        <f t="shared" si="9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93"/>
        <v>177.73585681535474</v>
      </c>
      <c r="P980" s="12">
        <f t="shared" si="90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1"/>
        <v>42395.309039351851</v>
      </c>
      <c r="T980" s="9">
        <f t="shared" si="9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93"/>
        <v>120.74728077123704</v>
      </c>
      <c r="P981" s="12">
        <f t="shared" si="90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1"/>
        <v>42506.416990740734</v>
      </c>
      <c r="T981" s="9">
        <f t="shared" si="9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93"/>
        <v>672.9475100942127</v>
      </c>
      <c r="P982" s="12">
        <f t="shared" si="90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1"/>
        <v>41928.904189814813</v>
      </c>
      <c r="T982" s="9">
        <f t="shared" si="9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93"/>
        <v>808072.72727272729</v>
      </c>
      <c r="P983" s="12">
        <f t="shared" si="90"/>
        <v>2.75</v>
      </c>
      <c r="Q983" t="str">
        <f t="shared" si="94"/>
        <v>technology</v>
      </c>
      <c r="R983" t="str">
        <f t="shared" si="95"/>
        <v>wearables</v>
      </c>
      <c r="S983" s="9">
        <f t="shared" si="91"/>
        <v>41830.947013888886</v>
      </c>
      <c r="T983" s="9">
        <f t="shared" si="9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93"/>
        <v>583333.33333333326</v>
      </c>
      <c r="P984" s="12">
        <f t="shared" si="90"/>
        <v>1</v>
      </c>
      <c r="Q984" t="str">
        <f t="shared" si="94"/>
        <v>technology</v>
      </c>
      <c r="R984" t="str">
        <f t="shared" si="95"/>
        <v>wearables</v>
      </c>
      <c r="S984" s="9">
        <f t="shared" si="91"/>
        <v>42615.753310185188</v>
      </c>
      <c r="T984" s="9">
        <f t="shared" si="9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93"/>
        <v>338.91255568924589</v>
      </c>
      <c r="P985" s="12">
        <f t="shared" si="90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1"/>
        <v>42574.667650462965</v>
      </c>
      <c r="T985" s="9">
        <f t="shared" si="9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93"/>
        <v>9433.9622641509432</v>
      </c>
      <c r="P986" s="12">
        <f t="shared" si="90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1"/>
        <v>42061.11583333333</v>
      </c>
      <c r="T986" s="9">
        <f t="shared" si="9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93"/>
        <v>1588.9830508474577</v>
      </c>
      <c r="P987" s="12">
        <f t="shared" si="90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1"/>
        <v>42339.967708333337</v>
      </c>
      <c r="T987" s="9">
        <f t="shared" si="9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93"/>
        <v>784.31372549019602</v>
      </c>
      <c r="P988" s="12">
        <f t="shared" si="90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1"/>
        <v>42324.767361111109</v>
      </c>
      <c r="T988" s="9">
        <f t="shared" si="9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93"/>
        <v>756.42965204236009</v>
      </c>
      <c r="P989" s="12">
        <f t="shared" si="90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1"/>
        <v>41773.294560185182</v>
      </c>
      <c r="T989" s="9">
        <f t="shared" si="9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93"/>
        <v>0</v>
      </c>
      <c r="P990" s="12" t="e">
        <f t="shared" si="90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1"/>
        <v>42614.356770833328</v>
      </c>
      <c r="T990" s="9">
        <f t="shared" si="9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93"/>
        <v>596.30292188431724</v>
      </c>
      <c r="P991" s="12">
        <f t="shared" si="90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1"/>
        <v>42611.933969907404</v>
      </c>
      <c r="T991" s="9">
        <f t="shared" si="9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93"/>
        <v>96153.846153846156</v>
      </c>
      <c r="P992" s="12">
        <f t="shared" si="90"/>
        <v>13</v>
      </c>
      <c r="Q992" t="str">
        <f t="shared" si="94"/>
        <v>technology</v>
      </c>
      <c r="R992" t="str">
        <f t="shared" si="95"/>
        <v>wearables</v>
      </c>
      <c r="S992" s="9">
        <f t="shared" si="91"/>
        <v>41855.784305555557</v>
      </c>
      <c r="T992" s="9">
        <f t="shared" si="9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93"/>
        <v>2358.4905660377358</v>
      </c>
      <c r="P993" s="12">
        <f t="shared" si="90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1"/>
        <v>42538.75680555556</v>
      </c>
      <c r="T993" s="9">
        <f t="shared" si="9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93"/>
        <v>21413.276231263386</v>
      </c>
      <c r="P994" s="12">
        <f t="shared" si="90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1"/>
        <v>42437.924988425926</v>
      </c>
      <c r="T994" s="9">
        <f t="shared" si="9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93"/>
        <v>398.61055748533681</v>
      </c>
      <c r="P995" s="12">
        <f t="shared" si="90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1"/>
        <v>42652.964907407411</v>
      </c>
      <c r="T995" s="9">
        <f t="shared" si="9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93"/>
        <v>4283.5724994645534</v>
      </c>
      <c r="P996" s="12">
        <f t="shared" si="90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1"/>
        <v>41921.263078703705</v>
      </c>
      <c r="T996" s="9">
        <f t="shared" si="9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93"/>
        <v>1377.4104683195592</v>
      </c>
      <c r="P997" s="12">
        <f t="shared" si="90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1"/>
        <v>41947.940740740742</v>
      </c>
      <c r="T997" s="9">
        <f t="shared" si="9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93"/>
        <v>6153.8461538461543</v>
      </c>
      <c r="P998" s="12">
        <f t="shared" si="90"/>
        <v>13</v>
      </c>
      <c r="Q998" t="str">
        <f t="shared" si="94"/>
        <v>technology</v>
      </c>
      <c r="R998" t="str">
        <f t="shared" si="95"/>
        <v>wearables</v>
      </c>
      <c r="S998" s="9">
        <f t="shared" si="91"/>
        <v>41817.866435185184</v>
      </c>
      <c r="T998" s="9">
        <f t="shared" si="9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93"/>
        <v>7692.3076923076924</v>
      </c>
      <c r="P999" s="12">
        <f t="shared" si="90"/>
        <v>8.125</v>
      </c>
      <c r="Q999" t="str">
        <f t="shared" si="94"/>
        <v>technology</v>
      </c>
      <c r="R999" t="str">
        <f t="shared" si="95"/>
        <v>wearables</v>
      </c>
      <c r="S999" s="9">
        <f t="shared" si="91"/>
        <v>41941.10297453704</v>
      </c>
      <c r="T999" s="9">
        <f t="shared" si="9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93"/>
        <v>170.76988757649067</v>
      </c>
      <c r="P1000" s="12">
        <f t="shared" si="90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1"/>
        <v>42282.168993055559</v>
      </c>
      <c r="T1000" s="9">
        <f t="shared" si="9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93"/>
        <v>1283.916802191218</v>
      </c>
      <c r="P1001" s="12">
        <f t="shared" si="90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1"/>
        <v>41926.29965277778</v>
      </c>
      <c r="T1001" s="9">
        <f t="shared" si="9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93"/>
        <v>4513.2163034705409</v>
      </c>
      <c r="P1002" s="12">
        <f t="shared" si="90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1"/>
        <v>42749.059722222228</v>
      </c>
      <c r="T1002" s="9">
        <f t="shared" si="9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93"/>
        <v>96.15384615384616</v>
      </c>
      <c r="P1003" s="12">
        <f t="shared" si="90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1"/>
        <v>42720.720057870371</v>
      </c>
      <c r="T1003" s="9">
        <f t="shared" si="9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93"/>
        <v>337.80405405405406</v>
      </c>
      <c r="P1004" s="12">
        <f t="shared" si="90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1"/>
        <v>42325.684189814812</v>
      </c>
      <c r="T1004" s="9">
        <f t="shared" si="9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93"/>
        <v>622.85892245406421</v>
      </c>
      <c r="P1005" s="12">
        <f t="shared" si="90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1"/>
        <v>42780.709039351852</v>
      </c>
      <c r="T1005" s="9">
        <f t="shared" si="9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93"/>
        <v>121.64266251459712</v>
      </c>
      <c r="P1006" s="12">
        <f t="shared" si="90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1"/>
        <v>42388.708645833336</v>
      </c>
      <c r="T1006" s="9">
        <f t="shared" si="9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93"/>
        <v>133.24272827810421</v>
      </c>
      <c r="P1007" s="12">
        <f t="shared" si="90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1"/>
        <v>42276.624803240738</v>
      </c>
      <c r="T1007" s="9">
        <f t="shared" si="9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93"/>
        <v>1709.4017094017095</v>
      </c>
      <c r="P1008" s="12">
        <f t="shared" si="90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1"/>
        <v>41977.040185185186</v>
      </c>
      <c r="T1008" s="9">
        <f t="shared" si="9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93"/>
        <v>225.63176895306862</v>
      </c>
      <c r="P1009" s="12">
        <f t="shared" si="90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1"/>
        <v>42676.583599537036</v>
      </c>
      <c r="T1009" s="9">
        <f t="shared" si="9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93"/>
        <v>37400</v>
      </c>
      <c r="P1010" s="12">
        <f t="shared" si="90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1"/>
        <v>42702.809201388889</v>
      </c>
      <c r="T1010" s="9">
        <f t="shared" si="9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93"/>
        <v>761.61462300076164</v>
      </c>
      <c r="P1011" s="12">
        <f t="shared" si="90"/>
        <v>65</v>
      </c>
      <c r="Q1011" t="str">
        <f t="shared" si="94"/>
        <v>technology</v>
      </c>
      <c r="R1011" t="str">
        <f t="shared" si="95"/>
        <v>wearables</v>
      </c>
      <c r="S1011" s="9">
        <f t="shared" si="91"/>
        <v>42510.604699074072</v>
      </c>
      <c r="T1011" s="9">
        <f t="shared" si="9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93"/>
        <v>52386.36363636364</v>
      </c>
      <c r="P1012" s="12">
        <f t="shared" si="90"/>
        <v>55</v>
      </c>
      <c r="Q1012" t="str">
        <f t="shared" si="94"/>
        <v>technology</v>
      </c>
      <c r="R1012" t="str">
        <f t="shared" si="95"/>
        <v>wearables</v>
      </c>
      <c r="S1012" s="9">
        <f t="shared" si="91"/>
        <v>42561.829421296294</v>
      </c>
      <c r="T1012" s="9">
        <f t="shared" si="9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93"/>
        <v>26666.666666666668</v>
      </c>
      <c r="P1013" s="12">
        <f t="shared" si="90"/>
        <v>75</v>
      </c>
      <c r="Q1013" t="str">
        <f t="shared" si="94"/>
        <v>technology</v>
      </c>
      <c r="R1013" t="str">
        <f t="shared" si="95"/>
        <v>wearables</v>
      </c>
      <c r="S1013" s="9">
        <f t="shared" si="91"/>
        <v>41946.898090277777</v>
      </c>
      <c r="T1013" s="9">
        <f t="shared" si="9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93"/>
        <v>0.46435989080298551</v>
      </c>
      <c r="P1014" s="12">
        <f t="shared" si="90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1"/>
        <v>42714.440416666665</v>
      </c>
      <c r="T1014" s="9">
        <f t="shared" si="9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93"/>
        <v>289.6200185356812</v>
      </c>
      <c r="P1015" s="12">
        <f t="shared" si="90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1"/>
        <v>42339.833981481483</v>
      </c>
      <c r="T1015" s="9">
        <f t="shared" si="9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93"/>
        <v>326.79738562091501</v>
      </c>
      <c r="P1016" s="12">
        <f t="shared" si="90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1"/>
        <v>41955.002488425926</v>
      </c>
      <c r="T1016" s="9">
        <f t="shared" si="9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93"/>
        <v>3750</v>
      </c>
      <c r="P1017" s="12">
        <f t="shared" si="90"/>
        <v>40</v>
      </c>
      <c r="Q1017" t="str">
        <f t="shared" si="94"/>
        <v>technology</v>
      </c>
      <c r="R1017" t="str">
        <f t="shared" si="95"/>
        <v>wearables</v>
      </c>
      <c r="S1017" s="9">
        <f t="shared" si="91"/>
        <v>42303.878414351857</v>
      </c>
      <c r="T1017" s="9">
        <f t="shared" si="9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93"/>
        <v>3518.6488388458833</v>
      </c>
      <c r="P1018" s="12">
        <f t="shared" si="90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1"/>
        <v>42422.107129629629</v>
      </c>
      <c r="T1018" s="9">
        <f t="shared" si="9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93"/>
        <v>437.08586114656367</v>
      </c>
      <c r="P1019" s="12">
        <f t="shared" si="90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1"/>
        <v>42289.675173611111</v>
      </c>
      <c r="T1019" s="9">
        <f t="shared" si="9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93"/>
        <v>3220.6119162640903</v>
      </c>
      <c r="P1020" s="12">
        <f t="shared" si="90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1"/>
        <v>42535.492280092592</v>
      </c>
      <c r="T1020" s="9">
        <f t="shared" si="9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93"/>
        <v>211.26760563380282</v>
      </c>
      <c r="P1021" s="12">
        <f t="shared" si="90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1"/>
        <v>42009.973946759259</v>
      </c>
      <c r="T1021" s="9">
        <f t="shared" si="9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93"/>
        <v>48.650345260514754</v>
      </c>
      <c r="P1022" s="12">
        <f t="shared" si="90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1"/>
        <v>42127.069548611107</v>
      </c>
      <c r="T1022" s="9">
        <f t="shared" si="9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93"/>
        <v>28.424945353042556</v>
      </c>
      <c r="P1023" s="12">
        <f t="shared" si="90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1"/>
        <v>42271.251979166671</v>
      </c>
      <c r="T1023" s="9">
        <f t="shared" si="9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93"/>
        <v>87.032201914708438</v>
      </c>
      <c r="P1024" s="12">
        <f t="shared" si="90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1"/>
        <v>42111.646724537044</v>
      </c>
      <c r="T1024" s="9">
        <f t="shared" si="9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93"/>
        <v>42.167404596247096</v>
      </c>
      <c r="P1025" s="12">
        <f t="shared" si="90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1"/>
        <v>42145.919687500005</v>
      </c>
      <c r="T1025" s="9">
        <f t="shared" si="9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93"/>
        <v>84.290202739010141</v>
      </c>
      <c r="P1026" s="12">
        <f t="shared" ref="P1026:P1089" si="96">E1026/L1026</f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7">(((J1026/60)/60)/24)+DATE(1970,1,1)</f>
        <v>42370.580590277779</v>
      </c>
      <c r="T1026" s="9">
        <f t="shared" ref="T1026:T1089" si="98">(((I1026/60)/60)/24)+DATE(1970,1,1)</f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99">IF(E1027,(D1027/E1027)*100, 0)</f>
        <v>90.968373935117711</v>
      </c>
      <c r="P1027" s="12">
        <f t="shared" si="96"/>
        <v>71.848571428571432</v>
      </c>
      <c r="Q1027" t="str">
        <f t="shared" ref="Q1027:Q1090" si="100">IF(ISERR(FIND("/",N1027)),"",LEFT(N1027,FIND("/",N1027)-1))</f>
        <v>music</v>
      </c>
      <c r="R1027" t="str">
        <f t="shared" ref="R1027:R1090" si="101">REPLACE(N1027,1,FIND("/",N1027),"")</f>
        <v>electronic music</v>
      </c>
      <c r="S1027" s="9">
        <f t="shared" si="97"/>
        <v>42049.833761574075</v>
      </c>
      <c r="T1027" s="9">
        <f t="shared" si="98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99"/>
        <v>99.991714972188021</v>
      </c>
      <c r="P1028" s="12">
        <f t="shared" si="96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7"/>
        <v>42426.407592592594</v>
      </c>
      <c r="T1028" s="9">
        <f t="shared" si="98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99"/>
        <v>96.999870684081216</v>
      </c>
      <c r="P1029" s="12">
        <f t="shared" si="96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7"/>
        <v>41905.034108796295</v>
      </c>
      <c r="T1029" s="9">
        <f t="shared" si="98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99"/>
        <v>85.273300929478978</v>
      </c>
      <c r="P1030" s="12">
        <f t="shared" si="96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7"/>
        <v>42755.627372685187</v>
      </c>
      <c r="T1030" s="9">
        <f t="shared" si="98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99"/>
        <v>89.477451682176095</v>
      </c>
      <c r="P1031" s="12">
        <f t="shared" si="96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7"/>
        <v>42044.711886574078</v>
      </c>
      <c r="T1031" s="9">
        <f t="shared" si="98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99"/>
        <v>29.231218941829873</v>
      </c>
      <c r="P1032" s="12">
        <f t="shared" si="96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7"/>
        <v>42611.483206018514</v>
      </c>
      <c r="T1032" s="9">
        <f t="shared" si="98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99"/>
        <v>93.109869646182503</v>
      </c>
      <c r="P1033" s="12">
        <f t="shared" si="96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7"/>
        <v>42324.764004629629</v>
      </c>
      <c r="T1033" s="9">
        <f t="shared" si="98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99"/>
        <v>92.16841559079954</v>
      </c>
      <c r="P1034" s="12">
        <f t="shared" si="96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7"/>
        <v>42514.666956018518</v>
      </c>
      <c r="T1034" s="9">
        <f t="shared" si="98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99"/>
        <v>97.218155197657396</v>
      </c>
      <c r="P1035" s="12">
        <f t="shared" si="96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7"/>
        <v>42688.732407407413</v>
      </c>
      <c r="T1035" s="9">
        <f t="shared" si="98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99"/>
        <v>76.922011849066706</v>
      </c>
      <c r="P1036" s="12">
        <f t="shared" si="96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7"/>
        <v>42555.166712962964</v>
      </c>
      <c r="T1036" s="9">
        <f t="shared" si="98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99"/>
        <v>92.891760904684972</v>
      </c>
      <c r="P1037" s="12">
        <f t="shared" si="96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7"/>
        <v>42016.641435185185</v>
      </c>
      <c r="T1037" s="9">
        <f t="shared" si="98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99"/>
        <v>88.999291961188405</v>
      </c>
      <c r="P1038" s="12">
        <f t="shared" si="96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7"/>
        <v>41249.448958333334</v>
      </c>
      <c r="T1038" s="9">
        <f t="shared" si="98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99"/>
        <v>97.943192948090115</v>
      </c>
      <c r="P1039" s="12">
        <f t="shared" si="96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7"/>
        <v>42119.822476851856</v>
      </c>
      <c r="T1039" s="9">
        <f t="shared" si="98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99"/>
        <v>68.807339449541288</v>
      </c>
      <c r="P1040" s="12">
        <f t="shared" si="96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7"/>
        <v>42418.231747685189</v>
      </c>
      <c r="T1040" s="9">
        <f t="shared" si="98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99"/>
        <v>78.003120124804994</v>
      </c>
      <c r="P1041" s="12">
        <f t="shared" si="96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7"/>
        <v>42692.109328703707</v>
      </c>
      <c r="T1041" s="9">
        <f t="shared" si="98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99"/>
        <v>34000</v>
      </c>
      <c r="P1042" s="12">
        <f t="shared" si="96"/>
        <v>250</v>
      </c>
      <c r="Q1042" t="str">
        <f t="shared" si="100"/>
        <v>journalism</v>
      </c>
      <c r="R1042" t="str">
        <f t="shared" si="101"/>
        <v>audio</v>
      </c>
      <c r="S1042" s="9">
        <f t="shared" si="97"/>
        <v>42579.708437499998</v>
      </c>
      <c r="T1042" s="9">
        <f t="shared" si="98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99"/>
        <v>0</v>
      </c>
      <c r="P1043" s="12" t="e">
        <f t="shared" si="96"/>
        <v>#DIV/0!</v>
      </c>
      <c r="Q1043" t="str">
        <f t="shared" si="100"/>
        <v>journalism</v>
      </c>
      <c r="R1043" t="str">
        <f t="shared" si="101"/>
        <v>audio</v>
      </c>
      <c r="S1043" s="9">
        <f t="shared" si="97"/>
        <v>41831.060092592597</v>
      </c>
      <c r="T1043" s="9">
        <f t="shared" si="98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99"/>
        <v>6500</v>
      </c>
      <c r="P1044" s="12">
        <f t="shared" si="96"/>
        <v>10</v>
      </c>
      <c r="Q1044" t="str">
        <f t="shared" si="100"/>
        <v>journalism</v>
      </c>
      <c r="R1044" t="str">
        <f t="shared" si="101"/>
        <v>audio</v>
      </c>
      <c r="S1044" s="9">
        <f t="shared" si="97"/>
        <v>41851.696157407408</v>
      </c>
      <c r="T1044" s="9">
        <f t="shared" si="98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99"/>
        <v>1171.3716762328686</v>
      </c>
      <c r="P1045" s="12">
        <f t="shared" si="96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7"/>
        <v>42114.252951388888</v>
      </c>
      <c r="T1045" s="9">
        <f t="shared" si="98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99"/>
        <v>116666.66666666667</v>
      </c>
      <c r="P1046" s="12">
        <f t="shared" si="96"/>
        <v>3</v>
      </c>
      <c r="Q1046" t="str">
        <f t="shared" si="100"/>
        <v>journalism</v>
      </c>
      <c r="R1046" t="str">
        <f t="shared" si="101"/>
        <v>audio</v>
      </c>
      <c r="S1046" s="9">
        <f t="shared" si="97"/>
        <v>42011.925937499997</v>
      </c>
      <c r="T1046" s="9">
        <f t="shared" si="98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99"/>
        <v>3759.3984962406012</v>
      </c>
      <c r="P1047" s="12">
        <f t="shared" si="96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7"/>
        <v>41844.874421296299</v>
      </c>
      <c r="T1047" s="9">
        <f t="shared" si="98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99"/>
        <v>0</v>
      </c>
      <c r="P1048" s="12" t="e">
        <f t="shared" si="96"/>
        <v>#DIV/0!</v>
      </c>
      <c r="Q1048" t="str">
        <f t="shared" si="100"/>
        <v>journalism</v>
      </c>
      <c r="R1048" t="str">
        <f t="shared" si="101"/>
        <v>audio</v>
      </c>
      <c r="S1048" s="9">
        <f t="shared" si="97"/>
        <v>42319.851388888885</v>
      </c>
      <c r="T1048" s="9">
        <f t="shared" si="98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99"/>
        <v>200000</v>
      </c>
      <c r="P1049" s="12">
        <f t="shared" si="96"/>
        <v>1</v>
      </c>
      <c r="Q1049" t="str">
        <f t="shared" si="100"/>
        <v>journalism</v>
      </c>
      <c r="R1049" t="str">
        <f t="shared" si="101"/>
        <v>audio</v>
      </c>
      <c r="S1049" s="9">
        <f t="shared" si="97"/>
        <v>41918.818460648145</v>
      </c>
      <c r="T1049" s="9">
        <f t="shared" si="98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99"/>
        <v>7075.4716981132078</v>
      </c>
      <c r="P1050" s="12">
        <f t="shared" si="96"/>
        <v>53</v>
      </c>
      <c r="Q1050" t="str">
        <f t="shared" si="100"/>
        <v>journalism</v>
      </c>
      <c r="R1050" t="str">
        <f t="shared" si="101"/>
        <v>audio</v>
      </c>
      <c r="S1050" s="9">
        <f t="shared" si="97"/>
        <v>42598.053113425922</v>
      </c>
      <c r="T1050" s="9">
        <f t="shared" si="98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99"/>
        <v>0</v>
      </c>
      <c r="P1051" s="12" t="e">
        <f t="shared" si="96"/>
        <v>#DIV/0!</v>
      </c>
      <c r="Q1051" t="str">
        <f t="shared" si="100"/>
        <v>journalism</v>
      </c>
      <c r="R1051" t="str">
        <f t="shared" si="101"/>
        <v>audio</v>
      </c>
      <c r="S1051" s="9">
        <f t="shared" si="97"/>
        <v>42382.431076388893</v>
      </c>
      <c r="T1051" s="9">
        <f t="shared" si="98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99"/>
        <v>0</v>
      </c>
      <c r="P1052" s="12" t="e">
        <f t="shared" si="96"/>
        <v>#DIV/0!</v>
      </c>
      <c r="Q1052" t="str">
        <f t="shared" si="100"/>
        <v>journalism</v>
      </c>
      <c r="R1052" t="str">
        <f t="shared" si="101"/>
        <v>audio</v>
      </c>
      <c r="S1052" s="9">
        <f t="shared" si="97"/>
        <v>42231.7971875</v>
      </c>
      <c r="T1052" s="9">
        <f t="shared" si="98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99"/>
        <v>0</v>
      </c>
      <c r="P1053" s="12" t="e">
        <f t="shared" si="96"/>
        <v>#DIV/0!</v>
      </c>
      <c r="Q1053" t="str">
        <f t="shared" si="100"/>
        <v>journalism</v>
      </c>
      <c r="R1053" t="str">
        <f t="shared" si="101"/>
        <v>audio</v>
      </c>
      <c r="S1053" s="9">
        <f t="shared" si="97"/>
        <v>41850.014178240745</v>
      </c>
      <c r="T1053" s="9">
        <f t="shared" si="98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99"/>
        <v>0</v>
      </c>
      <c r="P1054" s="12" t="e">
        <f t="shared" si="96"/>
        <v>#DIV/0!</v>
      </c>
      <c r="Q1054" t="str">
        <f t="shared" si="100"/>
        <v>journalism</v>
      </c>
      <c r="R1054" t="str">
        <f t="shared" si="101"/>
        <v>audio</v>
      </c>
      <c r="S1054" s="9">
        <f t="shared" si="97"/>
        <v>42483.797395833331</v>
      </c>
      <c r="T1054" s="9">
        <f t="shared" si="98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99"/>
        <v>10000</v>
      </c>
      <c r="P1055" s="12">
        <f t="shared" si="96"/>
        <v>15</v>
      </c>
      <c r="Q1055" t="str">
        <f t="shared" si="100"/>
        <v>journalism</v>
      </c>
      <c r="R1055" t="str">
        <f t="shared" si="101"/>
        <v>audio</v>
      </c>
      <c r="S1055" s="9">
        <f t="shared" si="97"/>
        <v>42775.172824074078</v>
      </c>
      <c r="T1055" s="9">
        <f t="shared" si="98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99"/>
        <v>0</v>
      </c>
      <c r="P1056" s="12" t="e">
        <f t="shared" si="96"/>
        <v>#DIV/0!</v>
      </c>
      <c r="Q1056" t="str">
        <f t="shared" si="100"/>
        <v>journalism</v>
      </c>
      <c r="R1056" t="str">
        <f t="shared" si="101"/>
        <v>audio</v>
      </c>
      <c r="S1056" s="9">
        <f t="shared" si="97"/>
        <v>41831.851840277777</v>
      </c>
      <c r="T1056" s="9">
        <f t="shared" si="98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99"/>
        <v>0</v>
      </c>
      <c r="P1057" s="12" t="e">
        <f t="shared" si="96"/>
        <v>#DIV/0!</v>
      </c>
      <c r="Q1057" t="str">
        <f t="shared" si="100"/>
        <v>journalism</v>
      </c>
      <c r="R1057" t="str">
        <f t="shared" si="101"/>
        <v>audio</v>
      </c>
      <c r="S1057" s="9">
        <f t="shared" si="97"/>
        <v>42406.992418981477</v>
      </c>
      <c r="T1057" s="9">
        <f t="shared" si="98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99"/>
        <v>0</v>
      </c>
      <c r="P1058" s="12" t="e">
        <f t="shared" si="96"/>
        <v>#DIV/0!</v>
      </c>
      <c r="Q1058" t="str">
        <f t="shared" si="100"/>
        <v>journalism</v>
      </c>
      <c r="R1058" t="str">
        <f t="shared" si="101"/>
        <v>audio</v>
      </c>
      <c r="S1058" s="9">
        <f t="shared" si="97"/>
        <v>42058.719641203701</v>
      </c>
      <c r="T1058" s="9">
        <f t="shared" si="98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99"/>
        <v>0</v>
      </c>
      <c r="P1059" s="12" t="e">
        <f t="shared" si="96"/>
        <v>#DIV/0!</v>
      </c>
      <c r="Q1059" t="str">
        <f t="shared" si="100"/>
        <v>journalism</v>
      </c>
      <c r="R1059" t="str">
        <f t="shared" si="101"/>
        <v>audio</v>
      </c>
      <c r="S1059" s="9">
        <f t="shared" si="97"/>
        <v>42678.871331018512</v>
      </c>
      <c r="T1059" s="9">
        <f t="shared" si="98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99"/>
        <v>0</v>
      </c>
      <c r="P1060" s="12" t="e">
        <f t="shared" si="96"/>
        <v>#DIV/0!</v>
      </c>
      <c r="Q1060" t="str">
        <f t="shared" si="100"/>
        <v>journalism</v>
      </c>
      <c r="R1060" t="str">
        <f t="shared" si="101"/>
        <v>audio</v>
      </c>
      <c r="S1060" s="9">
        <f t="shared" si="97"/>
        <v>42047.900960648149</v>
      </c>
      <c r="T1060" s="9">
        <f t="shared" si="98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99"/>
        <v>0</v>
      </c>
      <c r="P1061" s="12" t="e">
        <f t="shared" si="96"/>
        <v>#DIV/0!</v>
      </c>
      <c r="Q1061" t="str">
        <f t="shared" si="100"/>
        <v>journalism</v>
      </c>
      <c r="R1061" t="str">
        <f t="shared" si="101"/>
        <v>audio</v>
      </c>
      <c r="S1061" s="9">
        <f t="shared" si="97"/>
        <v>42046.79</v>
      </c>
      <c r="T1061" s="9">
        <f t="shared" si="98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99"/>
        <v>10000</v>
      </c>
      <c r="P1062" s="12">
        <f t="shared" si="96"/>
        <v>50</v>
      </c>
      <c r="Q1062" t="str">
        <f t="shared" si="100"/>
        <v>journalism</v>
      </c>
      <c r="R1062" t="str">
        <f t="shared" si="101"/>
        <v>audio</v>
      </c>
      <c r="S1062" s="9">
        <f t="shared" si="97"/>
        <v>42079.913113425922</v>
      </c>
      <c r="T1062" s="9">
        <f t="shared" si="98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99"/>
        <v>0</v>
      </c>
      <c r="P1063" s="12" t="e">
        <f t="shared" si="96"/>
        <v>#DIV/0!</v>
      </c>
      <c r="Q1063" t="str">
        <f t="shared" si="100"/>
        <v>journalism</v>
      </c>
      <c r="R1063" t="str">
        <f t="shared" si="101"/>
        <v>audio</v>
      </c>
      <c r="S1063" s="9">
        <f t="shared" si="97"/>
        <v>42432.276712962965</v>
      </c>
      <c r="T1063" s="9">
        <f t="shared" si="98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99"/>
        <v>104.73684210526315</v>
      </c>
      <c r="P1064" s="12">
        <f t="shared" si="96"/>
        <v>47.5</v>
      </c>
      <c r="Q1064" t="str">
        <f t="shared" si="100"/>
        <v>journalism</v>
      </c>
      <c r="R1064" t="str">
        <f t="shared" si="101"/>
        <v>audio</v>
      </c>
      <c r="S1064" s="9">
        <f t="shared" si="97"/>
        <v>42556.807187500002</v>
      </c>
      <c r="T1064" s="9">
        <f t="shared" si="98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99"/>
        <v>0</v>
      </c>
      <c r="P1065" s="12" t="e">
        <f t="shared" si="96"/>
        <v>#DIV/0!</v>
      </c>
      <c r="Q1065" t="str">
        <f t="shared" si="100"/>
        <v>journalism</v>
      </c>
      <c r="R1065" t="str">
        <f t="shared" si="101"/>
        <v>audio</v>
      </c>
      <c r="S1065" s="9">
        <f t="shared" si="97"/>
        <v>42583.030810185184</v>
      </c>
      <c r="T1065" s="9">
        <f t="shared" si="98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99"/>
        <v>1114.2751021418844</v>
      </c>
      <c r="P1066" s="12">
        <f t="shared" si="96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7"/>
        <v>41417.228043981479</v>
      </c>
      <c r="T1066" s="9">
        <f t="shared" si="98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99"/>
        <v>3703.7037037037039</v>
      </c>
      <c r="P1067" s="12">
        <f t="shared" si="96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7"/>
        <v>41661.381041666667</v>
      </c>
      <c r="T1067" s="9">
        <f t="shared" si="98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99"/>
        <v>2969.7089685210849</v>
      </c>
      <c r="P1068" s="12">
        <f t="shared" si="96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7"/>
        <v>41445.962754629632</v>
      </c>
      <c r="T1068" s="9">
        <f t="shared" si="98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99"/>
        <v>384.61538461538464</v>
      </c>
      <c r="P1069" s="12">
        <f t="shared" si="96"/>
        <v>13</v>
      </c>
      <c r="Q1069" t="str">
        <f t="shared" si="100"/>
        <v>games</v>
      </c>
      <c r="R1069" t="str">
        <f t="shared" si="101"/>
        <v>video games</v>
      </c>
      <c r="S1069" s="9">
        <f t="shared" si="97"/>
        <v>41599.855682870373</v>
      </c>
      <c r="T1069" s="9">
        <f t="shared" si="98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99"/>
        <v>66666.666666666657</v>
      </c>
      <c r="P1070" s="12">
        <f t="shared" si="96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7"/>
        <v>42440.371111111104</v>
      </c>
      <c r="T1070" s="9">
        <f t="shared" si="98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99"/>
        <v>258.8235294117647</v>
      </c>
      <c r="P1071" s="12">
        <f t="shared" si="96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7"/>
        <v>41572.229849537034</v>
      </c>
      <c r="T1071" s="9">
        <f t="shared" si="98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99"/>
        <v>14285.714285714286</v>
      </c>
      <c r="P1072" s="12">
        <f t="shared" si="96"/>
        <v>35</v>
      </c>
      <c r="Q1072" t="str">
        <f t="shared" si="100"/>
        <v>games</v>
      </c>
      <c r="R1072" t="str">
        <f t="shared" si="101"/>
        <v>video games</v>
      </c>
      <c r="S1072" s="9">
        <f t="shared" si="97"/>
        <v>41163.011828703704</v>
      </c>
      <c r="T1072" s="9">
        <f t="shared" si="98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99"/>
        <v>0</v>
      </c>
      <c r="P1073" s="12" t="e">
        <f t="shared" si="96"/>
        <v>#DIV/0!</v>
      </c>
      <c r="Q1073" t="str">
        <f t="shared" si="100"/>
        <v>games</v>
      </c>
      <c r="R1073" t="str">
        <f t="shared" si="101"/>
        <v>video games</v>
      </c>
      <c r="S1073" s="9">
        <f t="shared" si="97"/>
        <v>42295.753391203703</v>
      </c>
      <c r="T1073" s="9">
        <f t="shared" si="98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99"/>
        <v>147058.82352941175</v>
      </c>
      <c r="P1074" s="12">
        <f t="shared" si="96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7"/>
        <v>41645.832141203704</v>
      </c>
      <c r="T1074" s="9">
        <f t="shared" si="98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99"/>
        <v>7500</v>
      </c>
      <c r="P1075" s="12">
        <f t="shared" si="96"/>
        <v>10</v>
      </c>
      <c r="Q1075" t="str">
        <f t="shared" si="100"/>
        <v>games</v>
      </c>
      <c r="R1075" t="str">
        <f t="shared" si="101"/>
        <v>video games</v>
      </c>
      <c r="S1075" s="9">
        <f t="shared" si="97"/>
        <v>40802.964594907404</v>
      </c>
      <c r="T1075" s="9">
        <f t="shared" si="98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99"/>
        <v>1584.9721162312885</v>
      </c>
      <c r="P1076" s="12">
        <f t="shared" si="96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7"/>
        <v>41613.172974537039</v>
      </c>
      <c r="T1076" s="9">
        <f t="shared" si="98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99"/>
        <v>2222.2222222222222</v>
      </c>
      <c r="P1077" s="12">
        <f t="shared" si="96"/>
        <v>15</v>
      </c>
      <c r="Q1077" t="str">
        <f t="shared" si="100"/>
        <v>games</v>
      </c>
      <c r="R1077" t="str">
        <f t="shared" si="101"/>
        <v>video games</v>
      </c>
      <c r="S1077" s="9">
        <f t="shared" si="97"/>
        <v>41005.904120370367</v>
      </c>
      <c r="T1077" s="9">
        <f t="shared" si="98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99"/>
        <v>159.32361813315205</v>
      </c>
      <c r="P1078" s="12">
        <f t="shared" si="96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7"/>
        <v>41838.377893518518</v>
      </c>
      <c r="T1078" s="9">
        <f t="shared" si="98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99"/>
        <v>340.41394335511984</v>
      </c>
      <c r="P1079" s="12">
        <f t="shared" si="96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7"/>
        <v>42353.16679398148</v>
      </c>
      <c r="T1079" s="9">
        <f t="shared" si="98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99"/>
        <v>1333.3333333333335</v>
      </c>
      <c r="P1080" s="12">
        <f t="shared" si="96"/>
        <v>9</v>
      </c>
      <c r="Q1080" t="str">
        <f t="shared" si="100"/>
        <v>games</v>
      </c>
      <c r="R1080" t="str">
        <f t="shared" si="101"/>
        <v>video games</v>
      </c>
      <c r="S1080" s="9">
        <f t="shared" si="97"/>
        <v>40701.195844907408</v>
      </c>
      <c r="T1080" s="9">
        <f t="shared" si="98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99"/>
        <v>3834.808259587021</v>
      </c>
      <c r="P1081" s="12">
        <f t="shared" si="96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7"/>
        <v>42479.566388888896</v>
      </c>
      <c r="T1081" s="9">
        <f t="shared" si="98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99"/>
        <v>1098.2976386600767</v>
      </c>
      <c r="P1082" s="12">
        <f t="shared" si="96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7"/>
        <v>41740.138113425928</v>
      </c>
      <c r="T1082" s="9">
        <f t="shared" si="98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99"/>
        <v>566666.66666666674</v>
      </c>
      <c r="P1083" s="12">
        <f t="shared" si="96"/>
        <v>3</v>
      </c>
      <c r="Q1083" t="str">
        <f t="shared" si="100"/>
        <v>games</v>
      </c>
      <c r="R1083" t="str">
        <f t="shared" si="101"/>
        <v>video games</v>
      </c>
      <c r="S1083" s="9">
        <f t="shared" si="97"/>
        <v>42002.926990740743</v>
      </c>
      <c r="T1083" s="9">
        <f t="shared" si="98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99"/>
        <v>17857.142857142859</v>
      </c>
      <c r="P1084" s="12">
        <f t="shared" si="96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7"/>
        <v>41101.906111111115</v>
      </c>
      <c r="T1084" s="9">
        <f t="shared" si="98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99"/>
        <v>12195.121951219513</v>
      </c>
      <c r="P1085" s="12">
        <f t="shared" si="96"/>
        <v>410</v>
      </c>
      <c r="Q1085" t="str">
        <f t="shared" si="100"/>
        <v>games</v>
      </c>
      <c r="R1085" t="str">
        <f t="shared" si="101"/>
        <v>video games</v>
      </c>
      <c r="S1085" s="9">
        <f t="shared" si="97"/>
        <v>41793.659525462965</v>
      </c>
      <c r="T1085" s="9">
        <f t="shared" si="98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99"/>
        <v>0</v>
      </c>
      <c r="P1086" s="12" t="e">
        <f t="shared" si="96"/>
        <v>#DIV/0!</v>
      </c>
      <c r="Q1086" t="str">
        <f t="shared" si="100"/>
        <v>games</v>
      </c>
      <c r="R1086" t="str">
        <f t="shared" si="101"/>
        <v>video games</v>
      </c>
      <c r="S1086" s="9">
        <f t="shared" si="97"/>
        <v>41829.912083333329</v>
      </c>
      <c r="T1086" s="9">
        <f t="shared" si="98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99"/>
        <v>2923.9766081871344</v>
      </c>
      <c r="P1087" s="12">
        <f t="shared" si="96"/>
        <v>114</v>
      </c>
      <c r="Q1087" t="str">
        <f t="shared" si="100"/>
        <v>games</v>
      </c>
      <c r="R1087" t="str">
        <f t="shared" si="101"/>
        <v>video games</v>
      </c>
      <c r="S1087" s="9">
        <f t="shared" si="97"/>
        <v>42413.671006944445</v>
      </c>
      <c r="T1087" s="9">
        <f t="shared" si="98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99"/>
        <v>120000</v>
      </c>
      <c r="P1088" s="12">
        <f t="shared" si="96"/>
        <v>7.5</v>
      </c>
      <c r="Q1088" t="str">
        <f t="shared" si="100"/>
        <v>games</v>
      </c>
      <c r="R1088" t="str">
        <f t="shared" si="101"/>
        <v>video games</v>
      </c>
      <c r="S1088" s="9">
        <f t="shared" si="97"/>
        <v>41845.866793981484</v>
      </c>
      <c r="T1088" s="9">
        <f t="shared" si="98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99"/>
        <v>0</v>
      </c>
      <c r="P1089" s="12" t="e">
        <f t="shared" si="96"/>
        <v>#DIV/0!</v>
      </c>
      <c r="Q1089" t="str">
        <f t="shared" si="100"/>
        <v>games</v>
      </c>
      <c r="R1089" t="str">
        <f t="shared" si="101"/>
        <v>video games</v>
      </c>
      <c r="S1089" s="9">
        <f t="shared" si="97"/>
        <v>41775.713969907411</v>
      </c>
      <c r="T1089" s="9">
        <f t="shared" si="98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99"/>
        <v>705.07055406010966</v>
      </c>
      <c r="P1090" s="12">
        <f t="shared" ref="P1090:P1153" si="102">E1090/L1090</f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3">(((J1090/60)/60)/24)+DATE(1970,1,1)</f>
        <v>41723.799386574072</v>
      </c>
      <c r="T1090" s="9">
        <f t="shared" ref="T1090:T1153" si="104">(((I1090/60)/60)/24)+DATE(1970,1,1)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105">IF(E1091,(D1091/E1091)*100, 0)</f>
        <v>1277.6831345826236</v>
      </c>
      <c r="P1091" s="12">
        <f t="shared" si="102"/>
        <v>23.959183673469386</v>
      </c>
      <c r="Q1091" t="str">
        <f t="shared" ref="Q1091:Q1154" si="106">IF(ISERR(FIND("/",N1091)),"",LEFT(N1091,FIND("/",N1091)-1))</f>
        <v>games</v>
      </c>
      <c r="R1091" t="str">
        <f t="shared" ref="R1091:R1154" si="107">REPLACE(N1091,1,FIND("/",N1091),"")</f>
        <v>video games</v>
      </c>
      <c r="S1091" s="9">
        <f t="shared" si="103"/>
        <v>42151.189525462964</v>
      </c>
      <c r="T1091" s="9">
        <f t="shared" si="104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105"/>
        <v>259980.00000000003</v>
      </c>
      <c r="P1092" s="12">
        <f t="shared" si="102"/>
        <v>5</v>
      </c>
      <c r="Q1092" t="str">
        <f t="shared" si="106"/>
        <v>games</v>
      </c>
      <c r="R1092" t="str">
        <f t="shared" si="107"/>
        <v>video games</v>
      </c>
      <c r="S1092" s="9">
        <f t="shared" si="103"/>
        <v>42123.185798611114</v>
      </c>
      <c r="T1092" s="9">
        <f t="shared" si="104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105"/>
        <v>800</v>
      </c>
      <c r="P1093" s="12">
        <f t="shared" si="102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3"/>
        <v>42440.820277777777</v>
      </c>
      <c r="T1093" s="9">
        <f t="shared" si="104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105"/>
        <v>9523.8095238095248</v>
      </c>
      <c r="P1094" s="12">
        <f t="shared" si="102"/>
        <v>3</v>
      </c>
      <c r="Q1094" t="str">
        <f t="shared" si="106"/>
        <v>games</v>
      </c>
      <c r="R1094" t="str">
        <f t="shared" si="107"/>
        <v>video games</v>
      </c>
      <c r="S1094" s="9">
        <f t="shared" si="103"/>
        <v>41250.025902777779</v>
      </c>
      <c r="T1094" s="9">
        <f t="shared" si="104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105"/>
        <v>710.05917159763317</v>
      </c>
      <c r="P1095" s="12">
        <f t="shared" si="102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3"/>
        <v>42396.973807870367</v>
      </c>
      <c r="T1095" s="9">
        <f t="shared" si="104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105"/>
        <v>546.44642851721756</v>
      </c>
      <c r="P1096" s="12">
        <f t="shared" si="102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3"/>
        <v>40795.713344907403</v>
      </c>
      <c r="T1096" s="9">
        <f t="shared" si="104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105"/>
        <v>1986.1762135536665</v>
      </c>
      <c r="P1097" s="12">
        <f t="shared" si="102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3"/>
        <v>41486.537268518521</v>
      </c>
      <c r="T1097" s="9">
        <f t="shared" si="104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105"/>
        <v>557.62081784386612</v>
      </c>
      <c r="P1098" s="12">
        <f t="shared" si="102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3"/>
        <v>41885.51798611111</v>
      </c>
      <c r="T1098" s="9">
        <f t="shared" si="104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105"/>
        <v>212765.95744680849</v>
      </c>
      <c r="P1099" s="12">
        <f t="shared" si="102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3"/>
        <v>41660.792557870373</v>
      </c>
      <c r="T1099" s="9">
        <f t="shared" si="104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105"/>
        <v>1386.5779256794233</v>
      </c>
      <c r="P1100" s="12">
        <f t="shared" si="102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3"/>
        <v>41712.762673611112</v>
      </c>
      <c r="T1100" s="9">
        <f t="shared" si="104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105"/>
        <v>20000</v>
      </c>
      <c r="P1101" s="12">
        <f t="shared" si="102"/>
        <v>25</v>
      </c>
      <c r="Q1101" t="str">
        <f t="shared" si="106"/>
        <v>games</v>
      </c>
      <c r="R1101" t="str">
        <f t="shared" si="107"/>
        <v>video games</v>
      </c>
      <c r="S1101" s="9">
        <f t="shared" si="103"/>
        <v>42107.836435185185</v>
      </c>
      <c r="T1101" s="9">
        <f t="shared" si="104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105"/>
        <v>4000</v>
      </c>
      <c r="P1102" s="12">
        <f t="shared" si="102"/>
        <v>10</v>
      </c>
      <c r="Q1102" t="str">
        <f t="shared" si="106"/>
        <v>games</v>
      </c>
      <c r="R1102" t="str">
        <f t="shared" si="107"/>
        <v>video games</v>
      </c>
      <c r="S1102" s="9">
        <f t="shared" si="103"/>
        <v>42384.110775462963</v>
      </c>
      <c r="T1102" s="9">
        <f t="shared" si="104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105"/>
        <v>243902.43902439025</v>
      </c>
      <c r="P1103" s="12">
        <f t="shared" si="102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3"/>
        <v>42538.77243055556</v>
      </c>
      <c r="T1103" s="9">
        <f t="shared" si="104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105"/>
        <v>1882.3529411764707</v>
      </c>
      <c r="P1104" s="12">
        <f t="shared" si="102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3"/>
        <v>41577.045428240745</v>
      </c>
      <c r="T1104" s="9">
        <f t="shared" si="104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105"/>
        <v>6172.8395061728388</v>
      </c>
      <c r="P1105" s="12">
        <f t="shared" si="102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3"/>
        <v>42479.22210648148</v>
      </c>
      <c r="T1105" s="9">
        <f t="shared" si="104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105"/>
        <v>2019.5220464490071</v>
      </c>
      <c r="P1106" s="12">
        <f t="shared" si="102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3"/>
        <v>41771.40996527778</v>
      </c>
      <c r="T1106" s="9">
        <f t="shared" si="104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105"/>
        <v>62893.081761006295</v>
      </c>
      <c r="P1107" s="12">
        <f t="shared" si="102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3"/>
        <v>41692.135729166665</v>
      </c>
      <c r="T1107" s="9">
        <f t="shared" si="104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105"/>
        <v>242.42424242424244</v>
      </c>
      <c r="P1108" s="12">
        <f t="shared" si="102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3"/>
        <v>40973.740451388891</v>
      </c>
      <c r="T1108" s="9">
        <f t="shared" si="104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105"/>
        <v>0</v>
      </c>
      <c r="P1109" s="12" t="e">
        <f t="shared" si="102"/>
        <v>#DIV/0!</v>
      </c>
      <c r="Q1109" t="str">
        <f t="shared" si="106"/>
        <v>games</v>
      </c>
      <c r="R1109" t="str">
        <f t="shared" si="107"/>
        <v>video games</v>
      </c>
      <c r="S1109" s="9">
        <f t="shared" si="103"/>
        <v>41813.861388888887</v>
      </c>
      <c r="T1109" s="9">
        <f t="shared" si="104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105"/>
        <v>3412.9692832764504</v>
      </c>
      <c r="P1110" s="12">
        <f t="shared" si="102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3"/>
        <v>40952.636979166666</v>
      </c>
      <c r="T1110" s="9">
        <f t="shared" si="104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105"/>
        <v>22222.222222222223</v>
      </c>
      <c r="P1111" s="12">
        <f t="shared" si="102"/>
        <v>15</v>
      </c>
      <c r="Q1111" t="str">
        <f t="shared" si="106"/>
        <v>games</v>
      </c>
      <c r="R1111" t="str">
        <f t="shared" si="107"/>
        <v>video games</v>
      </c>
      <c r="S1111" s="9">
        <f t="shared" si="103"/>
        <v>42662.752199074079</v>
      </c>
      <c r="T1111" s="9">
        <f t="shared" si="104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105"/>
        <v>19607.843137254902</v>
      </c>
      <c r="P1112" s="12">
        <f t="shared" si="102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3"/>
        <v>41220.933124999996</v>
      </c>
      <c r="T1112" s="9">
        <f t="shared" si="104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105"/>
        <v>250000</v>
      </c>
      <c r="P1113" s="12">
        <f t="shared" si="102"/>
        <v>1</v>
      </c>
      <c r="Q1113" t="str">
        <f t="shared" si="106"/>
        <v>games</v>
      </c>
      <c r="R1113" t="str">
        <f t="shared" si="107"/>
        <v>video games</v>
      </c>
      <c r="S1113" s="9">
        <f t="shared" si="103"/>
        <v>42347.203587962969</v>
      </c>
      <c r="T1113" s="9">
        <f t="shared" si="104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105"/>
        <v>281.39361466725848</v>
      </c>
      <c r="P1114" s="12">
        <f t="shared" si="102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3"/>
        <v>41963.759386574078</v>
      </c>
      <c r="T1114" s="9">
        <f t="shared" si="104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105"/>
        <v>20000</v>
      </c>
      <c r="P1115" s="12">
        <f t="shared" si="102"/>
        <v>5</v>
      </c>
      <c r="Q1115" t="str">
        <f t="shared" si="106"/>
        <v>games</v>
      </c>
      <c r="R1115" t="str">
        <f t="shared" si="107"/>
        <v>video games</v>
      </c>
      <c r="S1115" s="9">
        <f t="shared" si="103"/>
        <v>41835.977083333331</v>
      </c>
      <c r="T1115" s="9">
        <f t="shared" si="104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105"/>
        <v>60000</v>
      </c>
      <c r="P1116" s="12">
        <f t="shared" si="102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3"/>
        <v>41526.345914351856</v>
      </c>
      <c r="T1116" s="9">
        <f t="shared" si="104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105"/>
        <v>75471.698113207545</v>
      </c>
      <c r="P1117" s="12">
        <f t="shared" si="102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3"/>
        <v>42429.695543981477</v>
      </c>
      <c r="T1117" s="9">
        <f t="shared" si="104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105"/>
        <v>280080.66323101055</v>
      </c>
      <c r="P1118" s="12">
        <f t="shared" si="102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3"/>
        <v>41009.847314814811</v>
      </c>
      <c r="T1118" s="9">
        <f t="shared" si="104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105"/>
        <v>1204.8192771084339</v>
      </c>
      <c r="P1119" s="12">
        <f t="shared" si="102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3"/>
        <v>42333.598530092597</v>
      </c>
      <c r="T1119" s="9">
        <f t="shared" si="104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105"/>
        <v>4128.440366972477</v>
      </c>
      <c r="P1120" s="12">
        <f t="shared" si="102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3"/>
        <v>41704.16642361111</v>
      </c>
      <c r="T1120" s="9">
        <f t="shared" si="104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105"/>
        <v>42000</v>
      </c>
      <c r="P1121" s="12">
        <f t="shared" si="102"/>
        <v>5</v>
      </c>
      <c r="Q1121" t="str">
        <f t="shared" si="106"/>
        <v>games</v>
      </c>
      <c r="R1121" t="str">
        <f t="shared" si="107"/>
        <v>video games</v>
      </c>
      <c r="S1121" s="9">
        <f t="shared" si="103"/>
        <v>41722.792407407411</v>
      </c>
      <c r="T1121" s="9">
        <f t="shared" si="104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105"/>
        <v>0</v>
      </c>
      <c r="P1122" s="12" t="e">
        <f t="shared" si="102"/>
        <v>#DIV/0!</v>
      </c>
      <c r="Q1122" t="str">
        <f t="shared" si="106"/>
        <v>games</v>
      </c>
      <c r="R1122" t="str">
        <f t="shared" si="107"/>
        <v>video games</v>
      </c>
      <c r="S1122" s="9">
        <f t="shared" si="103"/>
        <v>40799.872685185182</v>
      </c>
      <c r="T1122" s="9">
        <f t="shared" si="104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105"/>
        <v>862068.96551724127</v>
      </c>
      <c r="P1123" s="12">
        <f t="shared" si="102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3"/>
        <v>42412.934212962966</v>
      </c>
      <c r="T1123" s="9">
        <f t="shared" si="104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105"/>
        <v>0</v>
      </c>
      <c r="P1124" s="12" t="e">
        <f t="shared" si="102"/>
        <v>#DIV/0!</v>
      </c>
      <c r="Q1124" t="str">
        <f t="shared" si="106"/>
        <v>games</v>
      </c>
      <c r="R1124" t="str">
        <f t="shared" si="107"/>
        <v>video games</v>
      </c>
      <c r="S1124" s="9">
        <f t="shared" si="103"/>
        <v>41410.703993055555</v>
      </c>
      <c r="T1124" s="9">
        <f t="shared" si="104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105"/>
        <v>45454.545454545456</v>
      </c>
      <c r="P1125" s="12">
        <f t="shared" si="102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3"/>
        <v>41718.5237037037</v>
      </c>
      <c r="T1125" s="9">
        <f t="shared" si="104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105"/>
        <v>21176.470588235294</v>
      </c>
      <c r="P1126" s="12">
        <f t="shared" si="102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3"/>
        <v>42094.667256944449</v>
      </c>
      <c r="T1126" s="9">
        <f t="shared" si="104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105"/>
        <v>0</v>
      </c>
      <c r="P1127" s="12" t="e">
        <f t="shared" si="102"/>
        <v>#DIV/0!</v>
      </c>
      <c r="Q1127" t="str">
        <f t="shared" si="106"/>
        <v>games</v>
      </c>
      <c r="R1127" t="str">
        <f t="shared" si="107"/>
        <v>mobile games</v>
      </c>
      <c r="S1127" s="9">
        <f t="shared" si="103"/>
        <v>42212.624189814815</v>
      </c>
      <c r="T1127" s="9">
        <f t="shared" si="104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105"/>
        <v>20000</v>
      </c>
      <c r="P1128" s="12">
        <f t="shared" si="102"/>
        <v>5</v>
      </c>
      <c r="Q1128" t="str">
        <f t="shared" si="106"/>
        <v>games</v>
      </c>
      <c r="R1128" t="str">
        <f t="shared" si="107"/>
        <v>mobile games</v>
      </c>
      <c r="S1128" s="9">
        <f t="shared" si="103"/>
        <v>42535.327476851846</v>
      </c>
      <c r="T1128" s="9">
        <f t="shared" si="104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105"/>
        <v>5982.9059829059834</v>
      </c>
      <c r="P1129" s="12">
        <f t="shared" si="102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3"/>
        <v>41926.854166666664</v>
      </c>
      <c r="T1129" s="9">
        <f t="shared" si="104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105"/>
        <v>100000</v>
      </c>
      <c r="P1130" s="12">
        <f t="shared" si="102"/>
        <v>1</v>
      </c>
      <c r="Q1130" t="str">
        <f t="shared" si="106"/>
        <v>games</v>
      </c>
      <c r="R1130" t="str">
        <f t="shared" si="107"/>
        <v>mobile games</v>
      </c>
      <c r="S1130" s="9">
        <f t="shared" si="103"/>
        <v>41828.649502314816</v>
      </c>
      <c r="T1130" s="9">
        <f t="shared" si="104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105"/>
        <v>95238.095238095237</v>
      </c>
      <c r="P1131" s="12">
        <f t="shared" si="102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3"/>
        <v>42496.264965277776</v>
      </c>
      <c r="T1131" s="9">
        <f t="shared" si="104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105"/>
        <v>45454.545454545456</v>
      </c>
      <c r="P1132" s="12">
        <f t="shared" si="102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3"/>
        <v>41908.996527777781</v>
      </c>
      <c r="T1132" s="9">
        <f t="shared" si="104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105"/>
        <v>0</v>
      </c>
      <c r="P1133" s="12" t="e">
        <f t="shared" si="102"/>
        <v>#DIV/0!</v>
      </c>
      <c r="Q1133" t="str">
        <f t="shared" si="106"/>
        <v>games</v>
      </c>
      <c r="R1133" t="str">
        <f t="shared" si="107"/>
        <v>mobile games</v>
      </c>
      <c r="S1133" s="9">
        <f t="shared" si="103"/>
        <v>42332.908194444448</v>
      </c>
      <c r="T1133" s="9">
        <f t="shared" si="104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105"/>
        <v>695.41029207232259</v>
      </c>
      <c r="P1134" s="12">
        <f t="shared" si="102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3"/>
        <v>42706.115405092598</v>
      </c>
      <c r="T1134" s="9">
        <f t="shared" si="104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105"/>
        <v>15000</v>
      </c>
      <c r="P1135" s="12">
        <f t="shared" si="102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3"/>
        <v>41821.407187500001</v>
      </c>
      <c r="T1135" s="9">
        <f t="shared" si="104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105"/>
        <v>2500000</v>
      </c>
      <c r="P1136" s="12">
        <f t="shared" si="102"/>
        <v>1</v>
      </c>
      <c r="Q1136" t="str">
        <f t="shared" si="106"/>
        <v>games</v>
      </c>
      <c r="R1136" t="str">
        <f t="shared" si="107"/>
        <v>mobile games</v>
      </c>
      <c r="S1136" s="9">
        <f t="shared" si="103"/>
        <v>41958.285046296296</v>
      </c>
      <c r="T1136" s="9">
        <f t="shared" si="104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105"/>
        <v>2000</v>
      </c>
      <c r="P1137" s="12">
        <f t="shared" si="102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3"/>
        <v>42558.989513888882</v>
      </c>
      <c r="T1137" s="9">
        <f t="shared" si="104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105"/>
        <v>1551.851851851852</v>
      </c>
      <c r="P1138" s="12">
        <f t="shared" si="102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3"/>
        <v>42327.671631944439</v>
      </c>
      <c r="T1138" s="9">
        <f t="shared" si="104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105"/>
        <v>253.16455696202533</v>
      </c>
      <c r="P1139" s="12">
        <f t="shared" si="102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3"/>
        <v>42453.819687499999</v>
      </c>
      <c r="T1139" s="9">
        <f t="shared" si="104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105"/>
        <v>28000</v>
      </c>
      <c r="P1140" s="12">
        <f t="shared" si="102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3"/>
        <v>42736.9066087963</v>
      </c>
      <c r="T1140" s="9">
        <f t="shared" si="104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105"/>
        <v>160000</v>
      </c>
      <c r="P1141" s="12">
        <f t="shared" si="102"/>
        <v>5</v>
      </c>
      <c r="Q1141" t="str">
        <f t="shared" si="106"/>
        <v>games</v>
      </c>
      <c r="R1141" t="str">
        <f t="shared" si="107"/>
        <v>mobile games</v>
      </c>
      <c r="S1141" s="9">
        <f t="shared" si="103"/>
        <v>41975.347523148142</v>
      </c>
      <c r="T1141" s="9">
        <f t="shared" si="104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105"/>
        <v>0</v>
      </c>
      <c r="P1142" s="12" t="e">
        <f t="shared" si="102"/>
        <v>#DIV/0!</v>
      </c>
      <c r="Q1142" t="str">
        <f t="shared" si="106"/>
        <v>games</v>
      </c>
      <c r="R1142" t="str">
        <f t="shared" si="107"/>
        <v>mobile games</v>
      </c>
      <c r="S1142" s="9">
        <f t="shared" si="103"/>
        <v>42192.462048611109</v>
      </c>
      <c r="T1142" s="9">
        <f t="shared" si="104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105"/>
        <v>0</v>
      </c>
      <c r="P1143" s="12" t="e">
        <f t="shared" si="102"/>
        <v>#DIV/0!</v>
      </c>
      <c r="Q1143" t="str">
        <f t="shared" si="106"/>
        <v>games</v>
      </c>
      <c r="R1143" t="str">
        <f t="shared" si="107"/>
        <v>mobile games</v>
      </c>
      <c r="S1143" s="9">
        <f t="shared" si="103"/>
        <v>42164.699652777781</v>
      </c>
      <c r="T1143" s="9">
        <f t="shared" si="104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105"/>
        <v>0</v>
      </c>
      <c r="P1144" s="12" t="e">
        <f t="shared" si="102"/>
        <v>#DIV/0!</v>
      </c>
      <c r="Q1144" t="str">
        <f t="shared" si="106"/>
        <v>games</v>
      </c>
      <c r="R1144" t="str">
        <f t="shared" si="107"/>
        <v>mobile games</v>
      </c>
      <c r="S1144" s="9">
        <f t="shared" si="103"/>
        <v>42022.006099537044</v>
      </c>
      <c r="T1144" s="9">
        <f t="shared" si="104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105"/>
        <v>24193.548387096773</v>
      </c>
      <c r="P1145" s="12">
        <f t="shared" si="102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3"/>
        <v>42325.19358796296</v>
      </c>
      <c r="T1145" s="9">
        <f t="shared" si="104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105"/>
        <v>0</v>
      </c>
      <c r="P1146" s="12" t="e">
        <f t="shared" si="102"/>
        <v>#DIV/0!</v>
      </c>
      <c r="Q1146" t="str">
        <f t="shared" si="106"/>
        <v>food</v>
      </c>
      <c r="R1146" t="str">
        <f t="shared" si="107"/>
        <v>food trucks</v>
      </c>
      <c r="S1146" s="9">
        <f t="shared" si="103"/>
        <v>42093.181944444441</v>
      </c>
      <c r="T1146" s="9">
        <f t="shared" si="104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105"/>
        <v>80000</v>
      </c>
      <c r="P1147" s="12">
        <f t="shared" si="102"/>
        <v>100</v>
      </c>
      <c r="Q1147" t="str">
        <f t="shared" si="106"/>
        <v>food</v>
      </c>
      <c r="R1147" t="str">
        <f t="shared" si="107"/>
        <v>food trucks</v>
      </c>
      <c r="S1147" s="9">
        <f t="shared" si="103"/>
        <v>41854.747592592597</v>
      </c>
      <c r="T1147" s="9">
        <f t="shared" si="104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105"/>
        <v>1132.0754716981132</v>
      </c>
      <c r="P1148" s="12">
        <f t="shared" si="102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3"/>
        <v>41723.9533912037</v>
      </c>
      <c r="T1148" s="9">
        <f t="shared" si="104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105"/>
        <v>0</v>
      </c>
      <c r="P1149" s="12" t="e">
        <f t="shared" si="102"/>
        <v>#DIV/0!</v>
      </c>
      <c r="Q1149" t="str">
        <f t="shared" si="106"/>
        <v>food</v>
      </c>
      <c r="R1149" t="str">
        <f t="shared" si="107"/>
        <v>food trucks</v>
      </c>
      <c r="S1149" s="9">
        <f t="shared" si="103"/>
        <v>41871.972025462965</v>
      </c>
      <c r="T1149" s="9">
        <f t="shared" si="104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105"/>
        <v>20547.945205479449</v>
      </c>
      <c r="P1150" s="12">
        <f t="shared" si="102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3"/>
        <v>42675.171076388884</v>
      </c>
      <c r="T1150" s="9">
        <f t="shared" si="104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105"/>
        <v>66666.666666666657</v>
      </c>
      <c r="P1151" s="12">
        <f t="shared" si="102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3"/>
        <v>42507.71025462963</v>
      </c>
      <c r="T1151" s="9">
        <f t="shared" si="104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105"/>
        <v>992.06349206349205</v>
      </c>
      <c r="P1152" s="12">
        <f t="shared" si="102"/>
        <v>42</v>
      </c>
      <c r="Q1152" t="str">
        <f t="shared" si="106"/>
        <v>food</v>
      </c>
      <c r="R1152" t="str">
        <f t="shared" si="107"/>
        <v>food trucks</v>
      </c>
      <c r="S1152" s="9">
        <f t="shared" si="103"/>
        <v>42317.954571759255</v>
      </c>
      <c r="T1152" s="9">
        <f t="shared" si="104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105"/>
        <v>0</v>
      </c>
      <c r="P1153" s="12" t="e">
        <f t="shared" si="102"/>
        <v>#DIV/0!</v>
      </c>
      <c r="Q1153" t="str">
        <f t="shared" si="106"/>
        <v>food</v>
      </c>
      <c r="R1153" t="str">
        <f t="shared" si="107"/>
        <v>food trucks</v>
      </c>
      <c r="S1153" s="9">
        <f t="shared" si="103"/>
        <v>42224.102581018517</v>
      </c>
      <c r="T1153" s="9">
        <f t="shared" si="104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105"/>
        <v>1756.311745334797</v>
      </c>
      <c r="P1154" s="12">
        <f t="shared" ref="P1154:P1217" si="108">E1154/L1154</f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09">(((J1154/60)/60)/24)+DATE(1970,1,1)</f>
        <v>42109.709629629629</v>
      </c>
      <c r="T1154" s="9">
        <f t="shared" ref="T1154:T1217" si="110">(((I1154/60)/60)/24)+DATE(1970,1,1)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111">IF(E1155,(D1155/E1155)*100, 0)</f>
        <v>16000</v>
      </c>
      <c r="P1155" s="12">
        <f t="shared" si="108"/>
        <v>50</v>
      </c>
      <c r="Q1155" t="str">
        <f t="shared" ref="Q1155:Q1218" si="112">IF(ISERR(FIND("/",N1155)),"",LEFT(N1155,FIND("/",N1155)-1))</f>
        <v>food</v>
      </c>
      <c r="R1155" t="str">
        <f t="shared" ref="R1155:R1218" si="113">REPLACE(N1155,1,FIND("/",N1155),"")</f>
        <v>food trucks</v>
      </c>
      <c r="S1155" s="9">
        <f t="shared" si="109"/>
        <v>42143.714178240742</v>
      </c>
      <c r="T1155" s="9">
        <f t="shared" si="110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111"/>
        <v>1538.4615384615386</v>
      </c>
      <c r="P1156" s="12">
        <f t="shared" si="108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09"/>
        <v>42223.108865740738</v>
      </c>
      <c r="T1156" s="9">
        <f t="shared" si="110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111"/>
        <v>13297.872340425531</v>
      </c>
      <c r="P1157" s="12">
        <f t="shared" si="108"/>
        <v>23.5</v>
      </c>
      <c r="Q1157" t="str">
        <f t="shared" si="112"/>
        <v>food</v>
      </c>
      <c r="R1157" t="str">
        <f t="shared" si="113"/>
        <v>food trucks</v>
      </c>
      <c r="S1157" s="9">
        <f t="shared" si="109"/>
        <v>41835.763981481483</v>
      </c>
      <c r="T1157" s="9">
        <f t="shared" si="110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111"/>
        <v>0</v>
      </c>
      <c r="P1158" s="12" t="e">
        <f t="shared" si="108"/>
        <v>#DIV/0!</v>
      </c>
      <c r="Q1158" t="str">
        <f t="shared" si="112"/>
        <v>food</v>
      </c>
      <c r="R1158" t="str">
        <f t="shared" si="113"/>
        <v>food trucks</v>
      </c>
      <c r="S1158" s="9">
        <f t="shared" si="109"/>
        <v>42029.07131944444</v>
      </c>
      <c r="T1158" s="9">
        <f t="shared" si="110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111"/>
        <v>6622.5165562913899</v>
      </c>
      <c r="P1159" s="12">
        <f t="shared" si="108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09"/>
        <v>41918.628240740742</v>
      </c>
      <c r="T1159" s="9">
        <f t="shared" si="110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111"/>
        <v>21428.571428571428</v>
      </c>
      <c r="P1160" s="12">
        <f t="shared" si="108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09"/>
        <v>41952.09175925926</v>
      </c>
      <c r="T1160" s="9">
        <f t="shared" si="110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111"/>
        <v>0</v>
      </c>
      <c r="P1161" s="12" t="e">
        <f t="shared" si="108"/>
        <v>#DIV/0!</v>
      </c>
      <c r="Q1161" t="str">
        <f t="shared" si="112"/>
        <v>food</v>
      </c>
      <c r="R1161" t="str">
        <f t="shared" si="113"/>
        <v>food trucks</v>
      </c>
      <c r="S1161" s="9">
        <f t="shared" si="109"/>
        <v>42154.726446759261</v>
      </c>
      <c r="T1161" s="9">
        <f t="shared" si="110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111"/>
        <v>2597.4025974025972</v>
      </c>
      <c r="P1162" s="12">
        <f t="shared" si="108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09"/>
        <v>42061.154930555553</v>
      </c>
      <c r="T1162" s="9">
        <f t="shared" si="110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111"/>
        <v>0</v>
      </c>
      <c r="P1163" s="12" t="e">
        <f t="shared" si="108"/>
        <v>#DIV/0!</v>
      </c>
      <c r="Q1163" t="str">
        <f t="shared" si="112"/>
        <v>food</v>
      </c>
      <c r="R1163" t="str">
        <f t="shared" si="113"/>
        <v>food trucks</v>
      </c>
      <c r="S1163" s="9">
        <f t="shared" si="109"/>
        <v>42122.629502314812</v>
      </c>
      <c r="T1163" s="9">
        <f t="shared" si="110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111"/>
        <v>171428.57142857142</v>
      </c>
      <c r="P1164" s="12">
        <f t="shared" si="108"/>
        <v>17.5</v>
      </c>
      <c r="Q1164" t="str">
        <f t="shared" si="112"/>
        <v>food</v>
      </c>
      <c r="R1164" t="str">
        <f t="shared" si="113"/>
        <v>food trucks</v>
      </c>
      <c r="S1164" s="9">
        <f t="shared" si="109"/>
        <v>41876.683611111112</v>
      </c>
      <c r="T1164" s="9">
        <f t="shared" si="110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111"/>
        <v>0</v>
      </c>
      <c r="P1165" s="12" t="e">
        <f t="shared" si="108"/>
        <v>#DIV/0!</v>
      </c>
      <c r="Q1165" t="str">
        <f t="shared" si="112"/>
        <v>food</v>
      </c>
      <c r="R1165" t="str">
        <f t="shared" si="113"/>
        <v>food trucks</v>
      </c>
      <c r="S1165" s="9">
        <f t="shared" si="109"/>
        <v>41830.723611111112</v>
      </c>
      <c r="T1165" s="9">
        <f t="shared" si="110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111"/>
        <v>0</v>
      </c>
      <c r="P1166" s="12" t="e">
        <f t="shared" si="108"/>
        <v>#DIV/0!</v>
      </c>
      <c r="Q1166" t="str">
        <f t="shared" si="112"/>
        <v>food</v>
      </c>
      <c r="R1166" t="str">
        <f t="shared" si="113"/>
        <v>food trucks</v>
      </c>
      <c r="S1166" s="9">
        <f t="shared" si="109"/>
        <v>42509.724328703705</v>
      </c>
      <c r="T1166" s="9">
        <f t="shared" si="110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111"/>
        <v>482.97512678097075</v>
      </c>
      <c r="P1167" s="12">
        <f t="shared" si="108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09"/>
        <v>41792.214467592588</v>
      </c>
      <c r="T1167" s="9">
        <f t="shared" si="110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111"/>
        <v>522.4660397074191</v>
      </c>
      <c r="P1168" s="12">
        <f t="shared" si="108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09"/>
        <v>42150.485439814816</v>
      </c>
      <c r="T1168" s="9">
        <f t="shared" si="110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111"/>
        <v>6128.7027579162414</v>
      </c>
      <c r="P1169" s="12">
        <f t="shared" si="108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09"/>
        <v>41863.734895833331</v>
      </c>
      <c r="T1169" s="9">
        <f t="shared" si="110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111"/>
        <v>1764.7058823529412</v>
      </c>
      <c r="P1170" s="12">
        <f t="shared" si="108"/>
        <v>340</v>
      </c>
      <c r="Q1170" t="str">
        <f t="shared" si="112"/>
        <v>food</v>
      </c>
      <c r="R1170" t="str">
        <f t="shared" si="113"/>
        <v>food trucks</v>
      </c>
      <c r="S1170" s="9">
        <f t="shared" si="109"/>
        <v>42605.053993055553</v>
      </c>
      <c r="T1170" s="9">
        <f t="shared" si="110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111"/>
        <v>58823.529411764706</v>
      </c>
      <c r="P1171" s="12">
        <f t="shared" si="108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09"/>
        <v>42027.353738425925</v>
      </c>
      <c r="T1171" s="9">
        <f t="shared" si="110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111"/>
        <v>25000</v>
      </c>
      <c r="P1172" s="12">
        <f t="shared" si="108"/>
        <v>50</v>
      </c>
      <c r="Q1172" t="str">
        <f t="shared" si="112"/>
        <v>food</v>
      </c>
      <c r="R1172" t="str">
        <f t="shared" si="113"/>
        <v>food trucks</v>
      </c>
      <c r="S1172" s="9">
        <f t="shared" si="109"/>
        <v>42124.893182870372</v>
      </c>
      <c r="T1172" s="9">
        <f t="shared" si="110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111"/>
        <v>100000</v>
      </c>
      <c r="P1173" s="12">
        <f t="shared" si="108"/>
        <v>25</v>
      </c>
      <c r="Q1173" t="str">
        <f t="shared" si="112"/>
        <v>food</v>
      </c>
      <c r="R1173" t="str">
        <f t="shared" si="113"/>
        <v>food trucks</v>
      </c>
      <c r="S1173" s="9">
        <f t="shared" si="109"/>
        <v>41938.804710648146</v>
      </c>
      <c r="T1173" s="9">
        <f t="shared" si="110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111"/>
        <v>0</v>
      </c>
      <c r="P1174" s="12" t="e">
        <f t="shared" si="108"/>
        <v>#DIV/0!</v>
      </c>
      <c r="Q1174" t="str">
        <f t="shared" si="112"/>
        <v>food</v>
      </c>
      <c r="R1174" t="str">
        <f t="shared" si="113"/>
        <v>food trucks</v>
      </c>
      <c r="S1174" s="9">
        <f t="shared" si="109"/>
        <v>41841.682314814818</v>
      </c>
      <c r="T1174" s="9">
        <f t="shared" si="110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111"/>
        <v>416666.66666666669</v>
      </c>
      <c r="P1175" s="12">
        <f t="shared" si="108"/>
        <v>30</v>
      </c>
      <c r="Q1175" t="str">
        <f t="shared" si="112"/>
        <v>food</v>
      </c>
      <c r="R1175" t="str">
        <f t="shared" si="113"/>
        <v>food trucks</v>
      </c>
      <c r="S1175" s="9">
        <f t="shared" si="109"/>
        <v>42184.185844907406</v>
      </c>
      <c r="T1175" s="9">
        <f t="shared" si="110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111"/>
        <v>1693.0022573363431</v>
      </c>
      <c r="P1176" s="12">
        <f t="shared" si="108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09"/>
        <v>42468.84174768519</v>
      </c>
      <c r="T1176" s="9">
        <f t="shared" si="110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111"/>
        <v>3418.8034188034189</v>
      </c>
      <c r="P1177" s="12">
        <f t="shared" si="108"/>
        <v>65</v>
      </c>
      <c r="Q1177" t="str">
        <f t="shared" si="112"/>
        <v>food</v>
      </c>
      <c r="R1177" t="str">
        <f t="shared" si="113"/>
        <v>food trucks</v>
      </c>
      <c r="S1177" s="9">
        <f t="shared" si="109"/>
        <v>42170.728460648148</v>
      </c>
      <c r="T1177" s="9">
        <f t="shared" si="110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111"/>
        <v>1750000</v>
      </c>
      <c r="P1178" s="12">
        <f t="shared" si="108"/>
        <v>10</v>
      </c>
      <c r="Q1178" t="str">
        <f t="shared" si="112"/>
        <v>food</v>
      </c>
      <c r="R1178" t="str">
        <f t="shared" si="113"/>
        <v>food trucks</v>
      </c>
      <c r="S1178" s="9">
        <f t="shared" si="109"/>
        <v>42746.019652777773</v>
      </c>
      <c r="T1178" s="9">
        <f t="shared" si="110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111"/>
        <v>0</v>
      </c>
      <c r="P1179" s="12" t="e">
        <f t="shared" si="108"/>
        <v>#DIV/0!</v>
      </c>
      <c r="Q1179" t="str">
        <f t="shared" si="112"/>
        <v>food</v>
      </c>
      <c r="R1179" t="str">
        <f t="shared" si="113"/>
        <v>food trucks</v>
      </c>
      <c r="S1179" s="9">
        <f t="shared" si="109"/>
        <v>41897.660833333335</v>
      </c>
      <c r="T1179" s="9">
        <f t="shared" si="110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111"/>
        <v>1500000</v>
      </c>
      <c r="P1180" s="12">
        <f t="shared" si="108"/>
        <v>5</v>
      </c>
      <c r="Q1180" t="str">
        <f t="shared" si="112"/>
        <v>food</v>
      </c>
      <c r="R1180" t="str">
        <f t="shared" si="113"/>
        <v>food trucks</v>
      </c>
      <c r="S1180" s="9">
        <f t="shared" si="109"/>
        <v>41837.905694444446</v>
      </c>
      <c r="T1180" s="9">
        <f t="shared" si="110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111"/>
        <v>1875</v>
      </c>
      <c r="P1181" s="12">
        <f t="shared" si="108"/>
        <v>640</v>
      </c>
      <c r="Q1181" t="str">
        <f t="shared" si="112"/>
        <v>food</v>
      </c>
      <c r="R1181" t="str">
        <f t="shared" si="113"/>
        <v>food trucks</v>
      </c>
      <c r="S1181" s="9">
        <f t="shared" si="109"/>
        <v>42275.720219907409</v>
      </c>
      <c r="T1181" s="9">
        <f t="shared" si="110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111"/>
        <v>851.063829787234</v>
      </c>
      <c r="P1182" s="12">
        <f t="shared" si="108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09"/>
        <v>41781.806875000002</v>
      </c>
      <c r="T1182" s="9">
        <f t="shared" si="110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111"/>
        <v>1250000</v>
      </c>
      <c r="P1183" s="12">
        <f t="shared" si="108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09"/>
        <v>42034.339363425926</v>
      </c>
      <c r="T1183" s="9">
        <f t="shared" si="110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111"/>
        <v>2380.9523809523812</v>
      </c>
      <c r="P1184" s="12">
        <f t="shared" si="108"/>
        <v>10.5</v>
      </c>
      <c r="Q1184" t="str">
        <f t="shared" si="112"/>
        <v>food</v>
      </c>
      <c r="R1184" t="str">
        <f t="shared" si="113"/>
        <v>food trucks</v>
      </c>
      <c r="S1184" s="9">
        <f t="shared" si="109"/>
        <v>42728.827407407407</v>
      </c>
      <c r="T1184" s="9">
        <f t="shared" si="110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111"/>
        <v>2500</v>
      </c>
      <c r="P1185" s="12">
        <f t="shared" si="108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09"/>
        <v>42656.86137731481</v>
      </c>
      <c r="T1185" s="9">
        <f t="shared" si="110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111"/>
        <v>95.295850298882428</v>
      </c>
      <c r="P1186" s="12">
        <f t="shared" si="108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09"/>
        <v>42741.599664351852</v>
      </c>
      <c r="T1186" s="9">
        <f t="shared" si="110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111"/>
        <v>94.840667678300449</v>
      </c>
      <c r="P1187" s="12">
        <f t="shared" si="108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09"/>
        <v>42130.865150462967</v>
      </c>
      <c r="T1187" s="9">
        <f t="shared" si="110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111"/>
        <v>93.691442848219864</v>
      </c>
      <c r="P1188" s="12">
        <f t="shared" si="108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09"/>
        <v>42123.86336805555</v>
      </c>
      <c r="T1188" s="9">
        <f t="shared" si="110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111"/>
        <v>96.037756558006805</v>
      </c>
      <c r="P1189" s="12">
        <f t="shared" si="108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09"/>
        <v>42109.894942129627</v>
      </c>
      <c r="T1189" s="9">
        <f t="shared" si="110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111"/>
        <v>62.285892245406416</v>
      </c>
      <c r="P1190" s="12">
        <f t="shared" si="108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09"/>
        <v>42711.700694444444</v>
      </c>
      <c r="T1190" s="9">
        <f t="shared" si="110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111"/>
        <v>92.783505154639172</v>
      </c>
      <c r="P1191" s="12">
        <f t="shared" si="108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09"/>
        <v>42529.979108796295</v>
      </c>
      <c r="T1191" s="9">
        <f t="shared" si="110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111"/>
        <v>74.074074074074076</v>
      </c>
      <c r="P1192" s="12">
        <f t="shared" si="108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09"/>
        <v>41852.665798611109</v>
      </c>
      <c r="T1192" s="9">
        <f t="shared" si="110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111"/>
        <v>91.68081494057725</v>
      </c>
      <c r="P1193" s="12">
        <f t="shared" si="108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09"/>
        <v>42419.603703703702</v>
      </c>
      <c r="T1193" s="9">
        <f t="shared" si="110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111"/>
        <v>34.482758620689658</v>
      </c>
      <c r="P1194" s="12">
        <f t="shared" si="108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09"/>
        <v>42747.506689814814</v>
      </c>
      <c r="T1194" s="9">
        <f t="shared" si="110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111"/>
        <v>96.193486326783017</v>
      </c>
      <c r="P1195" s="12">
        <f t="shared" si="108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09"/>
        <v>42409.776076388895</v>
      </c>
      <c r="T1195" s="9">
        <f t="shared" si="110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111"/>
        <v>31.03277060575968</v>
      </c>
      <c r="P1196" s="12">
        <f t="shared" si="108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09"/>
        <v>42072.488182870366</v>
      </c>
      <c r="T1196" s="9">
        <f t="shared" si="110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111"/>
        <v>74.074074074074076</v>
      </c>
      <c r="P1197" s="12">
        <f t="shared" si="108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09"/>
        <v>42298.34783564815</v>
      </c>
      <c r="T1197" s="9">
        <f t="shared" si="110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111"/>
        <v>37.049339499706164</v>
      </c>
      <c r="P1198" s="12">
        <f t="shared" si="108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09"/>
        <v>42326.818738425922</v>
      </c>
      <c r="T1198" s="9">
        <f t="shared" si="110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111"/>
        <v>39.479917881770803</v>
      </c>
      <c r="P1199" s="12">
        <f t="shared" si="108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09"/>
        <v>42503.66474537037</v>
      </c>
      <c r="T1199" s="9">
        <f t="shared" si="110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111"/>
        <v>38.372985418265543</v>
      </c>
      <c r="P1200" s="12">
        <f t="shared" si="108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09"/>
        <v>42333.619050925925</v>
      </c>
      <c r="T1200" s="9">
        <f t="shared" si="110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111"/>
        <v>98.700334199777188</v>
      </c>
      <c r="P1201" s="12">
        <f t="shared" si="108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09"/>
        <v>42161.770833333328</v>
      </c>
      <c r="T1201" s="9">
        <f t="shared" si="110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111"/>
        <v>79.615193232708563</v>
      </c>
      <c r="P1202" s="12">
        <f t="shared" si="108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09"/>
        <v>42089.477500000001</v>
      </c>
      <c r="T1202" s="9">
        <f t="shared" si="110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111"/>
        <v>97.62018264736173</v>
      </c>
      <c r="P1203" s="12">
        <f t="shared" si="108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09"/>
        <v>42536.60701388889</v>
      </c>
      <c r="T1203" s="9">
        <f t="shared" si="110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111"/>
        <v>50.189717130754254</v>
      </c>
      <c r="P1204" s="12">
        <f t="shared" si="108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09"/>
        <v>42152.288819444439</v>
      </c>
      <c r="T1204" s="9">
        <f t="shared" si="110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111"/>
        <v>97.604790419161674</v>
      </c>
      <c r="P1205" s="12">
        <f t="shared" si="108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09"/>
        <v>42125.614895833336</v>
      </c>
      <c r="T1205" s="9">
        <f t="shared" si="110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111"/>
        <v>97.138160352686242</v>
      </c>
      <c r="P1206" s="12">
        <f t="shared" si="108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09"/>
        <v>42297.748067129629</v>
      </c>
      <c r="T1206" s="9">
        <f t="shared" si="110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111"/>
        <v>99.145820622330689</v>
      </c>
      <c r="P1207" s="12">
        <f t="shared" si="108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09"/>
        <v>42138.506377314814</v>
      </c>
      <c r="T1207" s="9">
        <f t="shared" si="110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111"/>
        <v>86.956521739130437</v>
      </c>
      <c r="P1208" s="12">
        <f t="shared" si="108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09"/>
        <v>42772.776076388895</v>
      </c>
      <c r="T1208" s="9">
        <f t="shared" si="110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111"/>
        <v>95.999080248332945</v>
      </c>
      <c r="P1209" s="12">
        <f t="shared" si="108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09"/>
        <v>42430.430243055554</v>
      </c>
      <c r="T1209" s="9">
        <f t="shared" si="110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111"/>
        <v>64.391500321957508</v>
      </c>
      <c r="P1210" s="12">
        <f t="shared" si="108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09"/>
        <v>42423.709074074075</v>
      </c>
      <c r="T1210" s="9">
        <f t="shared" si="110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111"/>
        <v>94.339622641509436</v>
      </c>
      <c r="P1211" s="12">
        <f t="shared" si="108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09"/>
        <v>42761.846122685187</v>
      </c>
      <c r="T1211" s="9">
        <f t="shared" si="110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111"/>
        <v>39.321314118317837</v>
      </c>
      <c r="P1212" s="12">
        <f t="shared" si="108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09"/>
        <v>42132.941805555558</v>
      </c>
      <c r="T1212" s="9">
        <f t="shared" si="110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111"/>
        <v>98.911968348170134</v>
      </c>
      <c r="P1213" s="12">
        <f t="shared" si="108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09"/>
        <v>42515.866446759261</v>
      </c>
      <c r="T1213" s="9">
        <f t="shared" si="110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111"/>
        <v>77.495350278983267</v>
      </c>
      <c r="P1214" s="12">
        <f t="shared" si="108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09"/>
        <v>42318.950173611112</v>
      </c>
      <c r="T1214" s="9">
        <f t="shared" si="110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111"/>
        <v>97.817908201655385</v>
      </c>
      <c r="P1215" s="12">
        <f t="shared" si="108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09"/>
        <v>42731.755787037036</v>
      </c>
      <c r="T1215" s="9">
        <f t="shared" si="110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111"/>
        <v>75.872534142640376</v>
      </c>
      <c r="P1216" s="12">
        <f t="shared" si="108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09"/>
        <v>42104.840335648143</v>
      </c>
      <c r="T1216" s="9">
        <f t="shared" si="110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111"/>
        <v>12.721348279730234</v>
      </c>
      <c r="P1217" s="12">
        <f t="shared" si="108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09"/>
        <v>41759.923101851848</v>
      </c>
      <c r="T1217" s="9">
        <f t="shared" si="110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111"/>
        <v>68.634179821551129</v>
      </c>
      <c r="P1218" s="12">
        <f t="shared" ref="P1218:P1281" si="114">E1218/L1218</f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5">(((J1218/60)/60)/24)+DATE(1970,1,1)</f>
        <v>42247.616400462968</v>
      </c>
      <c r="T1218" s="9">
        <f t="shared" ref="T1218:T1281" si="116">(((I1218/60)/60)/24)+DATE(1970,1,1)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117">IF(E1219,(D1219/E1219)*100, 0)</f>
        <v>97.465886939571149</v>
      </c>
      <c r="P1219" s="12">
        <f t="shared" si="114"/>
        <v>148.57377049180329</v>
      </c>
      <c r="Q1219" t="str">
        <f t="shared" ref="Q1219:Q1282" si="118">IF(ISERR(FIND("/",N1219)),"",LEFT(N1219,FIND("/",N1219)-1))</f>
        <v>photography</v>
      </c>
      <c r="R1219" t="str">
        <f t="shared" ref="R1219:R1282" si="119">REPLACE(N1219,1,FIND("/",N1219),"")</f>
        <v>photobooks</v>
      </c>
      <c r="S1219" s="9">
        <f t="shared" si="115"/>
        <v>42535.809490740736</v>
      </c>
      <c r="T1219" s="9">
        <f t="shared" si="116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117"/>
        <v>58.045791680103186</v>
      </c>
      <c r="P1220" s="12">
        <f t="shared" si="114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5"/>
        <v>42278.662037037036</v>
      </c>
      <c r="T1220" s="9">
        <f t="shared" si="116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117"/>
        <v>62.826621580079923</v>
      </c>
      <c r="P1221" s="12">
        <f t="shared" si="114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5"/>
        <v>42633.461956018517</v>
      </c>
      <c r="T1221" s="9">
        <f t="shared" si="116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117"/>
        <v>96.370061034371986</v>
      </c>
      <c r="P1222" s="12">
        <f t="shared" si="114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5"/>
        <v>42211.628611111111</v>
      </c>
      <c r="T1222" s="9">
        <f t="shared" si="116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117"/>
        <v>89.75891571229819</v>
      </c>
      <c r="P1223" s="12">
        <f t="shared" si="114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5"/>
        <v>42680.47555555556</v>
      </c>
      <c r="T1223" s="9">
        <f t="shared" si="116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117"/>
        <v>35.666518056174766</v>
      </c>
      <c r="P1224" s="12">
        <f t="shared" si="114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5"/>
        <v>42430.720451388886</v>
      </c>
      <c r="T1224" s="9">
        <f t="shared" si="116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117"/>
        <v>89.20124341127179</v>
      </c>
      <c r="P1225" s="12">
        <f t="shared" si="114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5"/>
        <v>42654.177187499998</v>
      </c>
      <c r="T1225" s="9">
        <f t="shared" si="116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117"/>
        <v>1415.0943396226414</v>
      </c>
      <c r="P1226" s="12">
        <f t="shared" si="114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5"/>
        <v>41736.549791666665</v>
      </c>
      <c r="T1226" s="9">
        <f t="shared" si="116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117"/>
        <v>2272.7272727272725</v>
      </c>
      <c r="P1227" s="12">
        <f t="shared" si="114"/>
        <v>44</v>
      </c>
      <c r="Q1227" t="str">
        <f t="shared" si="118"/>
        <v>music</v>
      </c>
      <c r="R1227" t="str">
        <f t="shared" si="119"/>
        <v>world music</v>
      </c>
      <c r="S1227" s="9">
        <f t="shared" si="115"/>
        <v>41509.905995370369</v>
      </c>
      <c r="T1227" s="9">
        <f t="shared" si="116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117"/>
        <v>2581.3113061435211</v>
      </c>
      <c r="P1228" s="12">
        <f t="shared" si="114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5"/>
        <v>41715.874780092592</v>
      </c>
      <c r="T1228" s="9">
        <f t="shared" si="116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117"/>
        <v>0</v>
      </c>
      <c r="P1229" s="12" t="e">
        <f t="shared" si="114"/>
        <v>#DIV/0!</v>
      </c>
      <c r="Q1229" t="str">
        <f t="shared" si="118"/>
        <v>music</v>
      </c>
      <c r="R1229" t="str">
        <f t="shared" si="119"/>
        <v>world music</v>
      </c>
      <c r="S1229" s="9">
        <f t="shared" si="115"/>
        <v>41827.919166666667</v>
      </c>
      <c r="T1229" s="9">
        <f t="shared" si="116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117"/>
        <v>341.29692832764505</v>
      </c>
      <c r="P1230" s="12">
        <f t="shared" si="114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5"/>
        <v>40754.729259259257</v>
      </c>
      <c r="T1230" s="9">
        <f t="shared" si="116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117"/>
        <v>11000</v>
      </c>
      <c r="P1231" s="12">
        <f t="shared" si="114"/>
        <v>25</v>
      </c>
      <c r="Q1231" t="str">
        <f t="shared" si="118"/>
        <v>music</v>
      </c>
      <c r="R1231" t="str">
        <f t="shared" si="119"/>
        <v>world music</v>
      </c>
      <c r="S1231" s="9">
        <f t="shared" si="115"/>
        <v>40985.459803240738</v>
      </c>
      <c r="T1231" s="9">
        <f t="shared" si="116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117"/>
        <v>0</v>
      </c>
      <c r="P1232" s="12" t="e">
        <f t="shared" si="114"/>
        <v>#DIV/0!</v>
      </c>
      <c r="Q1232" t="str">
        <f t="shared" si="118"/>
        <v>music</v>
      </c>
      <c r="R1232" t="str">
        <f t="shared" si="119"/>
        <v>world music</v>
      </c>
      <c r="S1232" s="9">
        <f t="shared" si="115"/>
        <v>40568.972569444442</v>
      </c>
      <c r="T1232" s="9">
        <f t="shared" si="116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117"/>
        <v>0</v>
      </c>
      <c r="P1233" s="12" t="e">
        <f t="shared" si="114"/>
        <v>#DIV/0!</v>
      </c>
      <c r="Q1233" t="str">
        <f t="shared" si="118"/>
        <v>music</v>
      </c>
      <c r="R1233" t="str">
        <f t="shared" si="119"/>
        <v>world music</v>
      </c>
      <c r="S1233" s="9">
        <f t="shared" si="115"/>
        <v>42193.941759259258</v>
      </c>
      <c r="T1233" s="9">
        <f t="shared" si="116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117"/>
        <v>12500</v>
      </c>
      <c r="P1234" s="12">
        <f t="shared" si="114"/>
        <v>40</v>
      </c>
      <c r="Q1234" t="str">
        <f t="shared" si="118"/>
        <v>music</v>
      </c>
      <c r="R1234" t="str">
        <f t="shared" si="119"/>
        <v>world music</v>
      </c>
      <c r="S1234" s="9">
        <f t="shared" si="115"/>
        <v>41506.848032407412</v>
      </c>
      <c r="T1234" s="9">
        <f t="shared" si="116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117"/>
        <v>862.06896551724151</v>
      </c>
      <c r="P1235" s="12">
        <f t="shared" si="114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5"/>
        <v>40939.948773148149</v>
      </c>
      <c r="T1235" s="9">
        <f t="shared" si="116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117"/>
        <v>0</v>
      </c>
      <c r="P1236" s="12" t="e">
        <f t="shared" si="114"/>
        <v>#DIV/0!</v>
      </c>
      <c r="Q1236" t="str">
        <f t="shared" si="118"/>
        <v>music</v>
      </c>
      <c r="R1236" t="str">
        <f t="shared" si="119"/>
        <v>world music</v>
      </c>
      <c r="S1236" s="9">
        <f t="shared" si="115"/>
        <v>42007.788680555561</v>
      </c>
      <c r="T1236" s="9">
        <f t="shared" si="116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117"/>
        <v>3587.6190476190473</v>
      </c>
      <c r="P1237" s="12">
        <f t="shared" si="114"/>
        <v>35</v>
      </c>
      <c r="Q1237" t="str">
        <f t="shared" si="118"/>
        <v>music</v>
      </c>
      <c r="R1237" t="str">
        <f t="shared" si="119"/>
        <v>world music</v>
      </c>
      <c r="S1237" s="9">
        <f t="shared" si="115"/>
        <v>41583.135405092595</v>
      </c>
      <c r="T1237" s="9">
        <f t="shared" si="116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117"/>
        <v>0</v>
      </c>
      <c r="P1238" s="12" t="e">
        <f t="shared" si="114"/>
        <v>#DIV/0!</v>
      </c>
      <c r="Q1238" t="str">
        <f t="shared" si="118"/>
        <v>music</v>
      </c>
      <c r="R1238" t="str">
        <f t="shared" si="119"/>
        <v>world music</v>
      </c>
      <c r="S1238" s="9">
        <f t="shared" si="115"/>
        <v>41110.680138888885</v>
      </c>
      <c r="T1238" s="9">
        <f t="shared" si="116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117"/>
        <v>0</v>
      </c>
      <c r="P1239" s="12" t="e">
        <f t="shared" si="114"/>
        <v>#DIV/0!</v>
      </c>
      <c r="Q1239" t="str">
        <f t="shared" si="118"/>
        <v>music</v>
      </c>
      <c r="R1239" t="str">
        <f t="shared" si="119"/>
        <v>world music</v>
      </c>
      <c r="S1239" s="9">
        <f t="shared" si="115"/>
        <v>41125.283159722225</v>
      </c>
      <c r="T1239" s="9">
        <f t="shared" si="116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117"/>
        <v>561.79775280898878</v>
      </c>
      <c r="P1240" s="12">
        <f t="shared" si="114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5"/>
        <v>40731.61037037037</v>
      </c>
      <c r="T1240" s="9">
        <f t="shared" si="116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117"/>
        <v>0</v>
      </c>
      <c r="P1241" s="12" t="e">
        <f t="shared" si="114"/>
        <v>#DIV/0!</v>
      </c>
      <c r="Q1241" t="str">
        <f t="shared" si="118"/>
        <v>music</v>
      </c>
      <c r="R1241" t="str">
        <f t="shared" si="119"/>
        <v>world music</v>
      </c>
      <c r="S1241" s="9">
        <f t="shared" si="115"/>
        <v>40883.962581018517</v>
      </c>
      <c r="T1241" s="9">
        <f t="shared" si="116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117"/>
        <v>3319.5020746887972</v>
      </c>
      <c r="P1242" s="12">
        <f t="shared" si="114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5"/>
        <v>41409.040011574078</v>
      </c>
      <c r="T1242" s="9">
        <f t="shared" si="116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117"/>
        <v>197.08316909735908</v>
      </c>
      <c r="P1243" s="12">
        <f t="shared" si="114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5"/>
        <v>41923.837731481479</v>
      </c>
      <c r="T1243" s="9">
        <f t="shared" si="116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117"/>
        <v>18220</v>
      </c>
      <c r="P1244" s="12">
        <f t="shared" si="114"/>
        <v>5</v>
      </c>
      <c r="Q1244" t="str">
        <f t="shared" si="118"/>
        <v>music</v>
      </c>
      <c r="R1244" t="str">
        <f t="shared" si="119"/>
        <v>world music</v>
      </c>
      <c r="S1244" s="9">
        <f t="shared" si="115"/>
        <v>40782.165532407409</v>
      </c>
      <c r="T1244" s="9">
        <f t="shared" si="116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117"/>
        <v>709.63926670609101</v>
      </c>
      <c r="P1245" s="12">
        <f t="shared" si="114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5"/>
        <v>40671.879293981481</v>
      </c>
      <c r="T1245" s="9">
        <f t="shared" si="116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117"/>
        <v>96.339113680154142</v>
      </c>
      <c r="P1246" s="12">
        <f t="shared" si="114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5"/>
        <v>41355.825497685182</v>
      </c>
      <c r="T1246" s="9">
        <f t="shared" si="116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117"/>
        <v>83.160083160083161</v>
      </c>
      <c r="P1247" s="12">
        <f t="shared" si="114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5"/>
        <v>41774.599930555552</v>
      </c>
      <c r="T1247" s="9">
        <f t="shared" si="116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117"/>
        <v>85.470085470085465</v>
      </c>
      <c r="P1248" s="12">
        <f t="shared" si="114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5"/>
        <v>40838.043391203704</v>
      </c>
      <c r="T1248" s="9">
        <f t="shared" si="116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117"/>
        <v>81.871345029239762</v>
      </c>
      <c r="P1249" s="12">
        <f t="shared" si="114"/>
        <v>85.5</v>
      </c>
      <c r="Q1249" t="str">
        <f t="shared" si="118"/>
        <v>music</v>
      </c>
      <c r="R1249" t="str">
        <f t="shared" si="119"/>
        <v>rock</v>
      </c>
      <c r="S1249" s="9">
        <f t="shared" si="115"/>
        <v>41370.292303240742</v>
      </c>
      <c r="T1249" s="9">
        <f t="shared" si="116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117"/>
        <v>65.945660775520977</v>
      </c>
      <c r="P1250" s="12">
        <f t="shared" si="114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5"/>
        <v>41767.656863425924</v>
      </c>
      <c r="T1250" s="9">
        <f t="shared" si="116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117"/>
        <v>95.748755266181547</v>
      </c>
      <c r="P1251" s="12">
        <f t="shared" si="114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5"/>
        <v>41067.74086805556</v>
      </c>
      <c r="T1251" s="9">
        <f t="shared" si="116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117"/>
        <v>49.961696033041335</v>
      </c>
      <c r="P1252" s="12">
        <f t="shared" si="114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5"/>
        <v>41843.64271990741</v>
      </c>
      <c r="T1252" s="9">
        <f t="shared" si="116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117"/>
        <v>98.231827111984288</v>
      </c>
      <c r="P1253" s="12">
        <f t="shared" si="114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5"/>
        <v>40751.814432870371</v>
      </c>
      <c r="T1253" s="9">
        <f t="shared" si="116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117"/>
        <v>72.644250726442507</v>
      </c>
      <c r="P1254" s="12">
        <f t="shared" si="114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5"/>
        <v>41543.988067129627</v>
      </c>
      <c r="T1254" s="9">
        <f t="shared" si="116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117"/>
        <v>3.2912795573360645E-2</v>
      </c>
      <c r="P1255" s="12">
        <f t="shared" si="114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5"/>
        <v>41855.783645833333</v>
      </c>
      <c r="T1255" s="9">
        <f t="shared" si="116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117"/>
        <v>50.288973954814985</v>
      </c>
      <c r="P1256" s="12">
        <f t="shared" si="114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5"/>
        <v>40487.621365740742</v>
      </c>
      <c r="T1256" s="9">
        <f t="shared" si="116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117"/>
        <v>49.41525284137704</v>
      </c>
      <c r="P1257" s="12">
        <f t="shared" si="114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5"/>
        <v>41579.845509259263</v>
      </c>
      <c r="T1257" s="9">
        <f t="shared" si="116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117"/>
        <v>84.77179292059455</v>
      </c>
      <c r="P1258" s="12">
        <f t="shared" si="114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5"/>
        <v>40921.919340277782</v>
      </c>
      <c r="T1258" s="9">
        <f t="shared" si="116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117"/>
        <v>33.929673041332507</v>
      </c>
      <c r="P1259" s="12">
        <f t="shared" si="114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5"/>
        <v>40587.085532407407</v>
      </c>
      <c r="T1259" s="9">
        <f t="shared" si="116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117"/>
        <v>46.916124915746451</v>
      </c>
      <c r="P1260" s="12">
        <f t="shared" si="114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5"/>
        <v>41487.611250000002</v>
      </c>
      <c r="T1260" s="9">
        <f t="shared" si="116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117"/>
        <v>95.93246354566385</v>
      </c>
      <c r="P1261" s="12">
        <f t="shared" si="114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5"/>
        <v>41766.970648148148</v>
      </c>
      <c r="T1261" s="9">
        <f t="shared" si="116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117"/>
        <v>87.976539589442808</v>
      </c>
      <c r="P1262" s="12">
        <f t="shared" si="114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5"/>
        <v>41666.842824074076</v>
      </c>
      <c r="T1262" s="9">
        <f t="shared" si="116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117"/>
        <v>98.76543209876543</v>
      </c>
      <c r="P1263" s="12">
        <f t="shared" si="114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5"/>
        <v>41638.342905092592</v>
      </c>
      <c r="T1263" s="9">
        <f t="shared" si="116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117"/>
        <v>79.73503434739942</v>
      </c>
      <c r="P1264" s="12">
        <f t="shared" si="114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5"/>
        <v>41656.762638888889</v>
      </c>
      <c r="T1264" s="9">
        <f t="shared" si="116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117"/>
        <v>84.033613445378151</v>
      </c>
      <c r="P1265" s="12">
        <f t="shared" si="114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5"/>
        <v>41692.084143518521</v>
      </c>
      <c r="T1265" s="9">
        <f t="shared" si="116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117"/>
        <v>60.0739371534196</v>
      </c>
      <c r="P1266" s="12">
        <f t="shared" si="114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5"/>
        <v>41547.662997685184</v>
      </c>
      <c r="T1266" s="9">
        <f t="shared" si="116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117"/>
        <v>83.929432133462171</v>
      </c>
      <c r="P1267" s="12">
        <f t="shared" si="114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5"/>
        <v>40465.655266203699</v>
      </c>
      <c r="T1267" s="9">
        <f t="shared" si="116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117"/>
        <v>99.528548978522792</v>
      </c>
      <c r="P1268" s="12">
        <f t="shared" si="114"/>
        <v>190.9</v>
      </c>
      <c r="Q1268" t="str">
        <f t="shared" si="118"/>
        <v>music</v>
      </c>
      <c r="R1268" t="str">
        <f t="shared" si="119"/>
        <v>rock</v>
      </c>
      <c r="S1268" s="9">
        <f t="shared" si="115"/>
        <v>41620.87667824074</v>
      </c>
      <c r="T1268" s="9">
        <f t="shared" si="116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117"/>
        <v>98.231827111984288</v>
      </c>
      <c r="P1269" s="12">
        <f t="shared" si="114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5"/>
        <v>41449.585162037038</v>
      </c>
      <c r="T1269" s="9">
        <f t="shared" si="116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117"/>
        <v>85.714285714285708</v>
      </c>
      <c r="P1270" s="12">
        <f t="shared" si="114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5"/>
        <v>41507.845451388886</v>
      </c>
      <c r="T1270" s="9">
        <f t="shared" si="116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117"/>
        <v>92.039557426808969</v>
      </c>
      <c r="P1271" s="12">
        <f t="shared" si="114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5"/>
        <v>42445.823055555549</v>
      </c>
      <c r="T1271" s="9">
        <f t="shared" si="116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117"/>
        <v>87.168758716875871</v>
      </c>
      <c r="P1272" s="12">
        <f t="shared" si="114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5"/>
        <v>40933.856967592597</v>
      </c>
      <c r="T1272" s="9">
        <f t="shared" si="116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117"/>
        <v>98.231827111984288</v>
      </c>
      <c r="P1273" s="12">
        <f t="shared" si="114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5"/>
        <v>41561.683553240742</v>
      </c>
      <c r="T1273" s="9">
        <f t="shared" si="116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117"/>
        <v>94.339622641509436</v>
      </c>
      <c r="P1274" s="12">
        <f t="shared" si="114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5"/>
        <v>40274.745127314818</v>
      </c>
      <c r="T1274" s="9">
        <f t="shared" si="116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117"/>
        <v>96.618357487922708</v>
      </c>
      <c r="P1275" s="12">
        <f t="shared" si="114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5"/>
        <v>41852.730219907404</v>
      </c>
      <c r="T1275" s="9">
        <f t="shared" si="116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117"/>
        <v>64.526386646238478</v>
      </c>
      <c r="P1276" s="12">
        <f t="shared" si="114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5"/>
        <v>41116.690104166664</v>
      </c>
      <c r="T1276" s="9">
        <f t="shared" si="116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117"/>
        <v>61.674842009613052</v>
      </c>
      <c r="P1277" s="12">
        <f t="shared" si="114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5"/>
        <v>41458.867905092593</v>
      </c>
      <c r="T1277" s="9">
        <f t="shared" si="116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117"/>
        <v>95.766177301500647</v>
      </c>
      <c r="P1278" s="12">
        <f t="shared" si="114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5"/>
        <v>40007.704247685186</v>
      </c>
      <c r="T1278" s="9">
        <f t="shared" si="116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117"/>
        <v>94.229096060281492</v>
      </c>
      <c r="P1279" s="12">
        <f t="shared" si="114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5"/>
        <v>41121.561886574076</v>
      </c>
      <c r="T1279" s="9">
        <f t="shared" si="116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117"/>
        <v>64.541753549796439</v>
      </c>
      <c r="P1280" s="12">
        <f t="shared" si="114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5"/>
        <v>41786.555162037039</v>
      </c>
      <c r="T1280" s="9">
        <f t="shared" si="116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117"/>
        <v>90.275869381290036</v>
      </c>
      <c r="P1281" s="12">
        <f t="shared" si="114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5"/>
        <v>41682.099189814813</v>
      </c>
      <c r="T1281" s="9">
        <f t="shared" si="116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117"/>
        <v>90.161677920847666</v>
      </c>
      <c r="P1282" s="12">
        <f t="shared" ref="P1282:P1345" si="120">E1282/L1282</f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1">(((J1282/60)/60)/24)+DATE(1970,1,1)</f>
        <v>40513.757569444446</v>
      </c>
      <c r="T1282" s="9">
        <f t="shared" ref="T1282:T1345" si="122">(((I1282/60)/60)/24)+DATE(1970,1,1)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123">IF(E1283,(D1283/E1283)*100, 0)</f>
        <v>90.322580645161281</v>
      </c>
      <c r="P1283" s="12">
        <f t="shared" si="120"/>
        <v>104.72972972972973</v>
      </c>
      <c r="Q1283" t="str">
        <f t="shared" ref="Q1283:Q1346" si="124">IF(ISERR(FIND("/",N1283)),"",LEFT(N1283,FIND("/",N1283)-1))</f>
        <v>music</v>
      </c>
      <c r="R1283" t="str">
        <f t="shared" ref="R1283:R1346" si="125">REPLACE(N1283,1,FIND("/",N1283),"")</f>
        <v>rock</v>
      </c>
      <c r="S1283" s="9">
        <f t="shared" si="121"/>
        <v>41463.743472222224</v>
      </c>
      <c r="T1283" s="9">
        <f t="shared" si="122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123"/>
        <v>80.897422068816738</v>
      </c>
      <c r="P1284" s="12">
        <f t="shared" si="120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1"/>
        <v>41586.475173611114</v>
      </c>
      <c r="T1284" s="9">
        <f t="shared" si="12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123"/>
        <v>47.382136934375737</v>
      </c>
      <c r="P1285" s="12">
        <f t="shared" si="120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1"/>
        <v>41320.717465277776</v>
      </c>
      <c r="T1285" s="9">
        <f t="shared" si="12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123"/>
        <v>99.009900990099013</v>
      </c>
      <c r="P1286" s="12">
        <f t="shared" si="120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1"/>
        <v>42712.23474537037</v>
      </c>
      <c r="T1286" s="9">
        <f t="shared" si="12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123"/>
        <v>98.376783079193302</v>
      </c>
      <c r="P1287" s="12">
        <f t="shared" si="120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1"/>
        <v>42160.583043981482</v>
      </c>
      <c r="T1287" s="9">
        <f t="shared" si="12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123"/>
        <v>92.307692307692307</v>
      </c>
      <c r="P1288" s="12">
        <f t="shared" si="120"/>
        <v>81.25</v>
      </c>
      <c r="Q1288" t="str">
        <f t="shared" si="124"/>
        <v>theater</v>
      </c>
      <c r="R1288" t="str">
        <f t="shared" si="125"/>
        <v>plays</v>
      </c>
      <c r="S1288" s="9">
        <f t="shared" si="121"/>
        <v>42039.384571759263</v>
      </c>
      <c r="T1288" s="9">
        <f t="shared" si="12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123"/>
        <v>41.32231404958678</v>
      </c>
      <c r="P1289" s="12">
        <f t="shared" si="120"/>
        <v>24.2</v>
      </c>
      <c r="Q1289" t="str">
        <f t="shared" si="124"/>
        <v>theater</v>
      </c>
      <c r="R1289" t="str">
        <f t="shared" si="125"/>
        <v>plays</v>
      </c>
      <c r="S1289" s="9">
        <f t="shared" si="121"/>
        <v>42107.621018518519</v>
      </c>
      <c r="T1289" s="9">
        <f t="shared" si="12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123"/>
        <v>99.552015928322547</v>
      </c>
      <c r="P1290" s="12">
        <f t="shared" si="120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1"/>
        <v>42561.154664351852</v>
      </c>
      <c r="T1290" s="9">
        <f t="shared" si="12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123"/>
        <v>79.957356076759055</v>
      </c>
      <c r="P1291" s="12">
        <f t="shared" si="120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1"/>
        <v>42709.134780092587</v>
      </c>
      <c r="T1291" s="9">
        <f t="shared" si="12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123"/>
        <v>92.10526315789474</v>
      </c>
      <c r="P1292" s="12">
        <f t="shared" si="120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1"/>
        <v>42086.614942129629</v>
      </c>
      <c r="T1292" s="9">
        <f t="shared" si="12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123"/>
        <v>68.634179821551129</v>
      </c>
      <c r="P1293" s="12">
        <f t="shared" si="120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1"/>
        <v>42064.652673611112</v>
      </c>
      <c r="T1293" s="9">
        <f t="shared" si="12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123"/>
        <v>90.909090909090907</v>
      </c>
      <c r="P1294" s="12">
        <f t="shared" si="120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1"/>
        <v>42256.764212962968</v>
      </c>
      <c r="T1294" s="9">
        <f t="shared" si="12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123"/>
        <v>97.815454841865019</v>
      </c>
      <c r="P1295" s="12">
        <f t="shared" si="120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1"/>
        <v>42292.701053240744</v>
      </c>
      <c r="T1295" s="9">
        <f t="shared" si="12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123"/>
        <v>81.967213114754102</v>
      </c>
      <c r="P1296" s="12">
        <f t="shared" si="120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1"/>
        <v>42278.453668981485</v>
      </c>
      <c r="T1296" s="9">
        <f t="shared" si="12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123"/>
        <v>98.077677520596311</v>
      </c>
      <c r="P1297" s="12">
        <f t="shared" si="120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1"/>
        <v>42184.572881944448</v>
      </c>
      <c r="T1297" s="9">
        <f t="shared" si="12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123"/>
        <v>70.833333333333343</v>
      </c>
      <c r="P1298" s="12">
        <f t="shared" si="120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1"/>
        <v>42423.050613425927</v>
      </c>
      <c r="T1298" s="9">
        <f t="shared" si="12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123"/>
        <v>91.303355398310899</v>
      </c>
      <c r="P1299" s="12">
        <f t="shared" si="120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1"/>
        <v>42461.747199074074</v>
      </c>
      <c r="T1299" s="9">
        <f t="shared" si="12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123"/>
        <v>95.556617295747728</v>
      </c>
      <c r="P1300" s="12">
        <f t="shared" si="120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1"/>
        <v>42458.680925925932</v>
      </c>
      <c r="T1300" s="9">
        <f t="shared" si="12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123"/>
        <v>80.645161290322577</v>
      </c>
      <c r="P1301" s="12">
        <f t="shared" si="120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1"/>
        <v>42169.814340277779</v>
      </c>
      <c r="T1301" s="9">
        <f t="shared" si="12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123"/>
        <v>74.074074074074076</v>
      </c>
      <c r="P1302" s="12">
        <f t="shared" si="120"/>
        <v>168.75</v>
      </c>
      <c r="Q1302" t="str">
        <f t="shared" si="124"/>
        <v>theater</v>
      </c>
      <c r="R1302" t="str">
        <f t="shared" si="125"/>
        <v>plays</v>
      </c>
      <c r="S1302" s="9">
        <f t="shared" si="121"/>
        <v>42483.675208333334</v>
      </c>
      <c r="T1302" s="9">
        <f t="shared" si="12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123"/>
        <v>97.323600973236012</v>
      </c>
      <c r="P1303" s="12">
        <f t="shared" si="120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1"/>
        <v>42195.749745370369</v>
      </c>
      <c r="T1303" s="9">
        <f t="shared" si="12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123"/>
        <v>100</v>
      </c>
      <c r="P1304" s="12">
        <f t="shared" si="120"/>
        <v>50</v>
      </c>
      <c r="Q1304" t="str">
        <f t="shared" si="124"/>
        <v>theater</v>
      </c>
      <c r="R1304" t="str">
        <f t="shared" si="125"/>
        <v>plays</v>
      </c>
      <c r="S1304" s="9">
        <f t="shared" si="121"/>
        <v>42675.057997685188</v>
      </c>
      <c r="T1304" s="9">
        <f t="shared" si="12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123"/>
        <v>76.769032688254114</v>
      </c>
      <c r="P1305" s="12">
        <f t="shared" si="120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1"/>
        <v>42566.441203703704</v>
      </c>
      <c r="T1305" s="9">
        <f t="shared" si="12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123"/>
        <v>252.35000946312533</v>
      </c>
      <c r="P1306" s="12">
        <f t="shared" si="120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1"/>
        <v>42747.194502314815</v>
      </c>
      <c r="T1306" s="9">
        <f t="shared" si="12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123"/>
        <v>384.96086231233159</v>
      </c>
      <c r="P1307" s="12">
        <f t="shared" si="120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1"/>
        <v>42543.665601851855</v>
      </c>
      <c r="T1307" s="9">
        <f t="shared" si="12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123"/>
        <v>153.26524640871662</v>
      </c>
      <c r="P1308" s="12">
        <f t="shared" si="120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1"/>
        <v>41947.457569444443</v>
      </c>
      <c r="T1308" s="9">
        <f t="shared" si="12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123"/>
        <v>868.50790342192101</v>
      </c>
      <c r="P1309" s="12">
        <f t="shared" si="120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1"/>
        <v>42387.503229166665</v>
      </c>
      <c r="T1309" s="9">
        <f t="shared" si="12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123"/>
        <v>880.28169014084506</v>
      </c>
      <c r="P1310" s="12">
        <f t="shared" si="120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1"/>
        <v>42611.613564814819</v>
      </c>
      <c r="T1310" s="9">
        <f t="shared" si="12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123"/>
        <v>89.292646944638548</v>
      </c>
      <c r="P1311" s="12">
        <f t="shared" si="120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1"/>
        <v>42257.882731481484</v>
      </c>
      <c r="T1311" s="9">
        <f t="shared" si="12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123"/>
        <v>645.16129032258061</v>
      </c>
      <c r="P1312" s="12">
        <f t="shared" si="120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1"/>
        <v>42556.667245370365</v>
      </c>
      <c r="T1312" s="9">
        <f t="shared" si="12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123"/>
        <v>312.22680154864497</v>
      </c>
      <c r="P1313" s="12">
        <f t="shared" si="120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1"/>
        <v>42669.802303240736</v>
      </c>
      <c r="T1313" s="9">
        <f t="shared" si="12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123"/>
        <v>16428.571428571428</v>
      </c>
      <c r="P1314" s="12">
        <f t="shared" si="120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1"/>
        <v>42082.702800925923</v>
      </c>
      <c r="T1314" s="9">
        <f t="shared" si="12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123"/>
        <v>321.3883978788366</v>
      </c>
      <c r="P1315" s="12">
        <f t="shared" si="120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1"/>
        <v>42402.709652777776</v>
      </c>
      <c r="T1315" s="9">
        <f t="shared" si="12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123"/>
        <v>8875.7396449704138</v>
      </c>
      <c r="P1316" s="12">
        <f t="shared" si="120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1"/>
        <v>42604.669675925921</v>
      </c>
      <c r="T1316" s="9">
        <f t="shared" si="12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123"/>
        <v>247.5002475002475</v>
      </c>
      <c r="P1317" s="12">
        <f t="shared" si="120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1"/>
        <v>42278.498240740737</v>
      </c>
      <c r="T1317" s="9">
        <f t="shared" si="12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123"/>
        <v>7500000</v>
      </c>
      <c r="P1318" s="12">
        <f t="shared" si="120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1"/>
        <v>42393.961909722217</v>
      </c>
      <c r="T1318" s="9">
        <f t="shared" si="12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123"/>
        <v>1744.1353449027645</v>
      </c>
      <c r="P1319" s="12">
        <f t="shared" si="120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1"/>
        <v>42520.235486111109</v>
      </c>
      <c r="T1319" s="9">
        <f t="shared" si="12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123"/>
        <v>652.5285481239805</v>
      </c>
      <c r="P1320" s="12">
        <f t="shared" si="120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1"/>
        <v>41985.043657407412</v>
      </c>
      <c r="T1320" s="9">
        <f t="shared" si="12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123"/>
        <v>662.10045662100458</v>
      </c>
      <c r="P1321" s="12">
        <f t="shared" si="120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1"/>
        <v>41816.812094907407</v>
      </c>
      <c r="T1321" s="9">
        <f t="shared" si="12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123"/>
        <v>19880.715705765408</v>
      </c>
      <c r="P1322" s="12">
        <f t="shared" si="120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1"/>
        <v>42705.690347222218</v>
      </c>
      <c r="T1322" s="9">
        <f t="shared" si="12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123"/>
        <v>7675.6936368167471</v>
      </c>
      <c r="P1323" s="12">
        <f t="shared" si="120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1"/>
        <v>42697.74927083333</v>
      </c>
      <c r="T1323" s="9">
        <f t="shared" si="12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123"/>
        <v>33018.867924528306</v>
      </c>
      <c r="P1324" s="12">
        <f t="shared" si="120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1"/>
        <v>42115.656539351854</v>
      </c>
      <c r="T1324" s="9">
        <f t="shared" si="12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123"/>
        <v>1126.1261261261261</v>
      </c>
      <c r="P1325" s="12">
        <f t="shared" si="120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1"/>
        <v>42451.698449074072</v>
      </c>
      <c r="T1325" s="9">
        <f t="shared" si="12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123"/>
        <v>1016.260162601626</v>
      </c>
      <c r="P1326" s="12">
        <f t="shared" si="120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1"/>
        <v>42626.633703703701</v>
      </c>
      <c r="T1326" s="9">
        <f t="shared" si="12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123"/>
        <v>4115.2263374485601</v>
      </c>
      <c r="P1327" s="12">
        <f t="shared" si="120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1"/>
        <v>42704.086053240739</v>
      </c>
      <c r="T1327" s="9">
        <f t="shared" si="12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123"/>
        <v>8849.5575221238942</v>
      </c>
      <c r="P1328" s="12">
        <f t="shared" si="120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1"/>
        <v>41974.791990740734</v>
      </c>
      <c r="T1328" s="9">
        <f t="shared" si="12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123"/>
        <v>2815.2492668621699</v>
      </c>
      <c r="P1329" s="12">
        <f t="shared" si="120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1"/>
        <v>42123.678645833337</v>
      </c>
      <c r="T1329" s="9">
        <f t="shared" si="12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123"/>
        <v>4290.6178489702515</v>
      </c>
      <c r="P1330" s="12">
        <f t="shared" si="120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1"/>
        <v>42612.642754629633</v>
      </c>
      <c r="T1330" s="9">
        <f t="shared" si="12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123"/>
        <v>12254.901960784313</v>
      </c>
      <c r="P1331" s="12">
        <f t="shared" si="120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1"/>
        <v>41935.221585648149</v>
      </c>
      <c r="T1331" s="9">
        <f t="shared" si="12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123"/>
        <v>444.55734789787886</v>
      </c>
      <c r="P1332" s="12">
        <f t="shared" si="120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1"/>
        <v>42522.276724537034</v>
      </c>
      <c r="T1332" s="9">
        <f t="shared" si="12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123"/>
        <v>7316.3593795727247</v>
      </c>
      <c r="P1333" s="12">
        <f t="shared" si="120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1"/>
        <v>42569.50409722222</v>
      </c>
      <c r="T1333" s="9">
        <f t="shared" si="12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123"/>
        <v>0</v>
      </c>
      <c r="P1334" s="12" t="e">
        <f t="shared" si="120"/>
        <v>#DIV/0!</v>
      </c>
      <c r="Q1334" t="str">
        <f t="shared" si="124"/>
        <v>technology</v>
      </c>
      <c r="R1334" t="str">
        <f t="shared" si="125"/>
        <v>wearables</v>
      </c>
      <c r="S1334" s="9">
        <f t="shared" si="121"/>
        <v>42732.060277777782</v>
      </c>
      <c r="T1334" s="9">
        <f t="shared" si="12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123"/>
        <v>0</v>
      </c>
      <c r="P1335" s="12" t="e">
        <f t="shared" si="120"/>
        <v>#DIV/0!</v>
      </c>
      <c r="Q1335" t="str">
        <f t="shared" si="124"/>
        <v>technology</v>
      </c>
      <c r="R1335" t="str">
        <f t="shared" si="125"/>
        <v>wearables</v>
      </c>
      <c r="S1335" s="9">
        <f t="shared" si="121"/>
        <v>41806.106770833336</v>
      </c>
      <c r="T1335" s="9">
        <f t="shared" si="12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123"/>
        <v>929.87485142976993</v>
      </c>
      <c r="P1336" s="12">
        <f t="shared" si="120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1"/>
        <v>42410.774155092593</v>
      </c>
      <c r="T1336" s="9">
        <f t="shared" si="12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123"/>
        <v>506.07287449392715</v>
      </c>
      <c r="P1337" s="12">
        <f t="shared" si="120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1"/>
        <v>42313.936365740738</v>
      </c>
      <c r="T1337" s="9">
        <f t="shared" si="12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123"/>
        <v>117.72046099332525</v>
      </c>
      <c r="P1338" s="12">
        <f t="shared" si="120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1"/>
        <v>41955.863750000004</v>
      </c>
      <c r="T1338" s="9">
        <f t="shared" si="12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123"/>
        <v>202.50293629257624</v>
      </c>
      <c r="P1339" s="12">
        <f t="shared" si="120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1"/>
        <v>42767.577303240745</v>
      </c>
      <c r="T1339" s="9">
        <f t="shared" si="12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123"/>
        <v>3027.2452068617558</v>
      </c>
      <c r="P1340" s="12">
        <f t="shared" si="120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1"/>
        <v>42188.803622685184</v>
      </c>
      <c r="T1340" s="9">
        <f t="shared" si="12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123"/>
        <v>1507.3861923424781</v>
      </c>
      <c r="P1341" s="12">
        <f t="shared" si="120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1"/>
        <v>41936.647164351853</v>
      </c>
      <c r="T1341" s="9">
        <f t="shared" si="12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123"/>
        <v>0</v>
      </c>
      <c r="P1342" s="12" t="e">
        <f t="shared" si="120"/>
        <v>#DIV/0!</v>
      </c>
      <c r="Q1342" t="str">
        <f t="shared" si="124"/>
        <v>technology</v>
      </c>
      <c r="R1342" t="str">
        <f t="shared" si="125"/>
        <v>wearables</v>
      </c>
      <c r="S1342" s="9">
        <f t="shared" si="121"/>
        <v>41836.595520833333</v>
      </c>
      <c r="T1342" s="9">
        <f t="shared" si="12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123"/>
        <v>142.12620807276861</v>
      </c>
      <c r="P1343" s="12">
        <f t="shared" si="120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1"/>
        <v>42612.624039351853</v>
      </c>
      <c r="T1343" s="9">
        <f t="shared" si="12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123"/>
        <v>50000</v>
      </c>
      <c r="P1344" s="12">
        <f t="shared" si="120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1"/>
        <v>42172.816423611104</v>
      </c>
      <c r="T1344" s="9">
        <f t="shared" si="12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123"/>
        <v>97.753621771686639</v>
      </c>
      <c r="P1345" s="12">
        <f t="shared" si="120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1"/>
        <v>42542.526423611111</v>
      </c>
      <c r="T1345" s="9">
        <f t="shared" si="12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123"/>
        <v>26.473702788563358</v>
      </c>
      <c r="P1346" s="12">
        <f t="shared" ref="P1346:P1409" si="126">E1346/L1346</f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7">(((J1346/60)/60)/24)+DATE(1970,1,1)</f>
        <v>42522.789803240739</v>
      </c>
      <c r="T1346" s="9">
        <f t="shared" ref="T1346:T1409" si="128">(((I1346/60)/60)/24)+DATE(1970,1,1)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129">IF(E1347,(D1347/E1347)*100, 0)</f>
        <v>80</v>
      </c>
      <c r="P1347" s="12">
        <f t="shared" si="126"/>
        <v>53.571428571428569</v>
      </c>
      <c r="Q1347" t="str">
        <f t="shared" ref="Q1347:Q1410" si="130">IF(ISERR(FIND("/",N1347)),"",LEFT(N1347,FIND("/",N1347)-1))</f>
        <v>publishing</v>
      </c>
      <c r="R1347" t="str">
        <f t="shared" ref="R1347:R1410" si="131">REPLACE(N1347,1,FIND("/",N1347),"")</f>
        <v>nonfiction</v>
      </c>
      <c r="S1347" s="9">
        <f t="shared" si="127"/>
        <v>41799.814340277779</v>
      </c>
      <c r="T1347" s="9">
        <f t="shared" si="128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129"/>
        <v>67.876437179664777</v>
      </c>
      <c r="P1348" s="12">
        <f t="shared" si="126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7"/>
        <v>41422.075821759259</v>
      </c>
      <c r="T1348" s="9">
        <f t="shared" si="128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129"/>
        <v>97.847358121330714</v>
      </c>
      <c r="P1349" s="12">
        <f t="shared" si="126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7"/>
        <v>42040.638020833328</v>
      </c>
      <c r="T1349" s="9">
        <f t="shared" si="128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129"/>
        <v>98.162071846282373</v>
      </c>
      <c r="P1350" s="12">
        <f t="shared" si="126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7"/>
        <v>41963.506168981476</v>
      </c>
      <c r="T1350" s="9">
        <f t="shared" si="128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129"/>
        <v>48.971596474045057</v>
      </c>
      <c r="P1351" s="12">
        <f t="shared" si="126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7"/>
        <v>42317.33258101852</v>
      </c>
      <c r="T1351" s="9">
        <f t="shared" si="128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129"/>
        <v>96.107640557424318</v>
      </c>
      <c r="P1352" s="12">
        <f t="shared" si="126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7"/>
        <v>42334.013124999998</v>
      </c>
      <c r="T1352" s="9">
        <f t="shared" si="128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129"/>
        <v>98.750802350269097</v>
      </c>
      <c r="P1353" s="12">
        <f t="shared" si="126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7"/>
        <v>42382.74009259259</v>
      </c>
      <c r="T1353" s="9">
        <f t="shared" si="128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129"/>
        <v>73.453797561333928</v>
      </c>
      <c r="P1354" s="12">
        <f t="shared" si="126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7"/>
        <v>42200.578310185185</v>
      </c>
      <c r="T1354" s="9">
        <f t="shared" si="128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129"/>
        <v>74.850299401197603</v>
      </c>
      <c r="P1355" s="12">
        <f t="shared" si="126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7"/>
        <v>41309.11791666667</v>
      </c>
      <c r="T1355" s="9">
        <f t="shared" si="128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129"/>
        <v>76.775431861804222</v>
      </c>
      <c r="P1356" s="12">
        <f t="shared" si="126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7"/>
        <v>42502.807627314818</v>
      </c>
      <c r="T1356" s="9">
        <f t="shared" si="128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129"/>
        <v>81.512879034887504</v>
      </c>
      <c r="P1357" s="12">
        <f t="shared" si="126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7"/>
        <v>41213.254687499997</v>
      </c>
      <c r="T1357" s="9">
        <f t="shared" si="128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129"/>
        <v>54.701426741918667</v>
      </c>
      <c r="P1358" s="12">
        <f t="shared" si="126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7"/>
        <v>41430.038888888892</v>
      </c>
      <c r="T1358" s="9">
        <f t="shared" si="128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129"/>
        <v>79.808459696727851</v>
      </c>
      <c r="P1359" s="12">
        <f t="shared" si="126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7"/>
        <v>41304.962233796294</v>
      </c>
      <c r="T1359" s="9">
        <f t="shared" si="128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129"/>
        <v>89.552238805970148</v>
      </c>
      <c r="P1360" s="12">
        <f t="shared" si="126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7"/>
        <v>40689.570868055554</v>
      </c>
      <c r="T1360" s="9">
        <f t="shared" si="128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129"/>
        <v>86.387434554973822</v>
      </c>
      <c r="P1361" s="12">
        <f t="shared" si="126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7"/>
        <v>40668.814699074072</v>
      </c>
      <c r="T1361" s="9">
        <f t="shared" si="128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129"/>
        <v>57.736720554272516</v>
      </c>
      <c r="P1362" s="12">
        <f t="shared" si="126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7"/>
        <v>41095.900694444441</v>
      </c>
      <c r="T1362" s="9">
        <f t="shared" si="128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129"/>
        <v>79.375578780261932</v>
      </c>
      <c r="P1363" s="12">
        <f t="shared" si="126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7"/>
        <v>41781.717268518521</v>
      </c>
      <c r="T1363" s="9">
        <f t="shared" si="128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129"/>
        <v>91.659028414298803</v>
      </c>
      <c r="P1364" s="12">
        <f t="shared" si="126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7"/>
        <v>41464.934386574074</v>
      </c>
      <c r="T1364" s="9">
        <f t="shared" si="128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129"/>
        <v>100</v>
      </c>
      <c r="P1365" s="12">
        <f t="shared" si="126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7"/>
        <v>42396.8440625</v>
      </c>
      <c r="T1365" s="9">
        <f t="shared" si="128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129"/>
        <v>84.286574352799519</v>
      </c>
      <c r="P1366" s="12">
        <f t="shared" si="126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7"/>
        <v>41951.695671296293</v>
      </c>
      <c r="T1366" s="9">
        <f t="shared" si="128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129"/>
        <v>99.7340425531915</v>
      </c>
      <c r="P1367" s="12">
        <f t="shared" si="126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7"/>
        <v>42049.733240740738</v>
      </c>
      <c r="T1367" s="9">
        <f t="shared" si="128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129"/>
        <v>79.05813302637695</v>
      </c>
      <c r="P1368" s="12">
        <f t="shared" si="126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7"/>
        <v>41924.996099537035</v>
      </c>
      <c r="T1368" s="9">
        <f t="shared" si="128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129"/>
        <v>87.519691930684402</v>
      </c>
      <c r="P1369" s="12">
        <f t="shared" si="126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7"/>
        <v>42292.002893518518</v>
      </c>
      <c r="T1369" s="9">
        <f t="shared" si="128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129"/>
        <v>90.334236675700083</v>
      </c>
      <c r="P1370" s="12">
        <f t="shared" si="126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7"/>
        <v>42146.190902777773</v>
      </c>
      <c r="T1370" s="9">
        <f t="shared" si="128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129"/>
        <v>94.923443773259692</v>
      </c>
      <c r="P1371" s="12">
        <f t="shared" si="126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7"/>
        <v>41710.594282407408</v>
      </c>
      <c r="T1371" s="9">
        <f t="shared" si="128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129"/>
        <v>96.463022508038591</v>
      </c>
      <c r="P1372" s="12">
        <f t="shared" si="126"/>
        <v>77.75</v>
      </c>
      <c r="Q1372" t="str">
        <f t="shared" si="130"/>
        <v>music</v>
      </c>
      <c r="R1372" t="str">
        <f t="shared" si="131"/>
        <v>rock</v>
      </c>
      <c r="S1372" s="9">
        <f t="shared" si="127"/>
        <v>41548.00335648148</v>
      </c>
      <c r="T1372" s="9">
        <f t="shared" si="128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129"/>
        <v>93.382254836557706</v>
      </c>
      <c r="P1373" s="12">
        <f t="shared" si="126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7"/>
        <v>42101.758587962962</v>
      </c>
      <c r="T1373" s="9">
        <f t="shared" si="128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129"/>
        <v>80.645161290322577</v>
      </c>
      <c r="P1374" s="12">
        <f t="shared" si="126"/>
        <v>38.75</v>
      </c>
      <c r="Q1374" t="str">
        <f t="shared" si="130"/>
        <v>music</v>
      </c>
      <c r="R1374" t="str">
        <f t="shared" si="131"/>
        <v>rock</v>
      </c>
      <c r="S1374" s="9">
        <f t="shared" si="127"/>
        <v>41072.739953703705</v>
      </c>
      <c r="T1374" s="9">
        <f t="shared" si="128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129"/>
        <v>95.229025807065995</v>
      </c>
      <c r="P1375" s="12">
        <f t="shared" si="126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7"/>
        <v>42704.95177083333</v>
      </c>
      <c r="T1375" s="9">
        <f t="shared" si="128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129"/>
        <v>52.77973258268824</v>
      </c>
      <c r="P1376" s="12">
        <f t="shared" si="126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7"/>
        <v>42424.161898148144</v>
      </c>
      <c r="T1376" s="9">
        <f t="shared" si="128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129"/>
        <v>58.368597694440396</v>
      </c>
      <c r="P1377" s="12">
        <f t="shared" si="126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7"/>
        <v>42720.066192129627</v>
      </c>
      <c r="T1377" s="9">
        <f t="shared" si="128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129"/>
        <v>39.606080068507815</v>
      </c>
      <c r="P1378" s="12">
        <f t="shared" si="126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7"/>
        <v>42677.669050925921</v>
      </c>
      <c r="T1378" s="9">
        <f t="shared" si="128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129"/>
        <v>86.092715231788077</v>
      </c>
      <c r="P1379" s="12">
        <f t="shared" si="126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7"/>
        <v>42747.219560185185</v>
      </c>
      <c r="T1379" s="9">
        <f t="shared" si="128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129"/>
        <v>49.176297024834028</v>
      </c>
      <c r="P1380" s="12">
        <f t="shared" si="126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7"/>
        <v>42568.759374999994</v>
      </c>
      <c r="T1380" s="9">
        <f t="shared" si="128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129"/>
        <v>89.605734767025098</v>
      </c>
      <c r="P1381" s="12">
        <f t="shared" si="126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7"/>
        <v>42130.491620370376</v>
      </c>
      <c r="T1381" s="9">
        <f t="shared" si="128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129"/>
        <v>23.584905660377359</v>
      </c>
      <c r="P1382" s="12">
        <f t="shared" si="126"/>
        <v>21.2</v>
      </c>
      <c r="Q1382" t="str">
        <f t="shared" si="130"/>
        <v>music</v>
      </c>
      <c r="R1382" t="str">
        <f t="shared" si="131"/>
        <v>rock</v>
      </c>
      <c r="S1382" s="9">
        <f t="shared" si="127"/>
        <v>42141.762800925921</v>
      </c>
      <c r="T1382" s="9">
        <f t="shared" si="128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129"/>
        <v>93.370681605975719</v>
      </c>
      <c r="P1383" s="12">
        <f t="shared" si="126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7"/>
        <v>42703.214409722219</v>
      </c>
      <c r="T1383" s="9">
        <f t="shared" si="128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129"/>
        <v>95.819858665708466</v>
      </c>
      <c r="P1384" s="12">
        <f t="shared" si="126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7"/>
        <v>41370.800185185188</v>
      </c>
      <c r="T1384" s="9">
        <f t="shared" si="128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129"/>
        <v>47.078964262786215</v>
      </c>
      <c r="P1385" s="12">
        <f t="shared" si="126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7"/>
        <v>42707.074976851851</v>
      </c>
      <c r="T1385" s="9">
        <f t="shared" si="128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129"/>
        <v>80.589454294266645</v>
      </c>
      <c r="P1386" s="12">
        <f t="shared" si="126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7"/>
        <v>42160.735208333332</v>
      </c>
      <c r="T1386" s="9">
        <f t="shared" si="128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129"/>
        <v>90.574685054837317</v>
      </c>
      <c r="P1387" s="12">
        <f t="shared" si="126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7"/>
        <v>42433.688900462963</v>
      </c>
      <c r="T1387" s="9">
        <f t="shared" si="128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129"/>
        <v>45.714285714285715</v>
      </c>
      <c r="P1388" s="12">
        <f t="shared" si="126"/>
        <v>62.5</v>
      </c>
      <c r="Q1388" t="str">
        <f t="shared" si="130"/>
        <v>music</v>
      </c>
      <c r="R1388" t="str">
        <f t="shared" si="131"/>
        <v>rock</v>
      </c>
      <c r="S1388" s="9">
        <f t="shared" si="127"/>
        <v>42184.646863425922</v>
      </c>
      <c r="T1388" s="9">
        <f t="shared" si="128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129"/>
        <v>73.193046660567248</v>
      </c>
      <c r="P1389" s="12">
        <f t="shared" si="126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7"/>
        <v>42126.92123842593</v>
      </c>
      <c r="T1389" s="9">
        <f t="shared" si="128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129"/>
        <v>74.179904070548048</v>
      </c>
      <c r="P1390" s="12">
        <f t="shared" si="126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7"/>
        <v>42634.614780092597</v>
      </c>
      <c r="T1390" s="9">
        <f t="shared" si="128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129"/>
        <v>68.7757909215956</v>
      </c>
      <c r="P1391" s="12">
        <f t="shared" si="126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7"/>
        <v>42565.480983796297</v>
      </c>
      <c r="T1391" s="9">
        <f t="shared" si="128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129"/>
        <v>91.653027823240592</v>
      </c>
      <c r="P1392" s="12">
        <f t="shared" si="126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7"/>
        <v>42087.803310185183</v>
      </c>
      <c r="T1392" s="9">
        <f t="shared" si="128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129"/>
        <v>90.744101633393825</v>
      </c>
      <c r="P1393" s="12">
        <f t="shared" si="126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7"/>
        <v>42193.650671296295</v>
      </c>
      <c r="T1393" s="9">
        <f t="shared" si="128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129"/>
        <v>87.997184090109116</v>
      </c>
      <c r="P1394" s="12">
        <f t="shared" si="126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7"/>
        <v>42401.154930555553</v>
      </c>
      <c r="T1394" s="9">
        <f t="shared" si="128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129"/>
        <v>97.703957010258918</v>
      </c>
      <c r="P1395" s="12">
        <f t="shared" si="126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7"/>
        <v>42553.681979166664</v>
      </c>
      <c r="T1395" s="9">
        <f t="shared" si="128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129"/>
        <v>81.877729257641917</v>
      </c>
      <c r="P1396" s="12">
        <f t="shared" si="126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7"/>
        <v>42752.144976851851</v>
      </c>
      <c r="T1396" s="9">
        <f t="shared" si="128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129"/>
        <v>89.376915219611845</v>
      </c>
      <c r="P1397" s="12">
        <f t="shared" si="126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7"/>
        <v>42719.90834490741</v>
      </c>
      <c r="T1397" s="9">
        <f t="shared" si="128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129"/>
        <v>93.196644920782859</v>
      </c>
      <c r="P1398" s="12">
        <f t="shared" si="126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7"/>
        <v>42018.99863425926</v>
      </c>
      <c r="T1398" s="9">
        <f t="shared" si="128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129"/>
        <v>87.834870443566089</v>
      </c>
      <c r="P1399" s="12">
        <f t="shared" si="126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7"/>
        <v>42640.917939814812</v>
      </c>
      <c r="T1399" s="9">
        <f t="shared" si="128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129"/>
        <v>91.172813924575209</v>
      </c>
      <c r="P1400" s="12">
        <f t="shared" si="126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7"/>
        <v>42526.874236111107</v>
      </c>
      <c r="T1400" s="9">
        <f t="shared" si="128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129"/>
        <v>79.274200651810091</v>
      </c>
      <c r="P1401" s="12">
        <f t="shared" si="126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7"/>
        <v>41889.004317129627</v>
      </c>
      <c r="T1401" s="9">
        <f t="shared" si="128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129"/>
        <v>59.726962457337883</v>
      </c>
      <c r="P1402" s="12">
        <f t="shared" si="126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7"/>
        <v>42498.341122685189</v>
      </c>
      <c r="T1402" s="9">
        <f t="shared" si="128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129"/>
        <v>20.140175622331427</v>
      </c>
      <c r="P1403" s="12">
        <f t="shared" si="126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7"/>
        <v>41399.99622685185</v>
      </c>
      <c r="T1403" s="9">
        <f t="shared" si="128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129"/>
        <v>91.608647856357635</v>
      </c>
      <c r="P1404" s="12">
        <f t="shared" si="126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7"/>
        <v>42065.053368055553</v>
      </c>
      <c r="T1404" s="9">
        <f t="shared" si="128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129"/>
        <v>97.489641725566656</v>
      </c>
      <c r="P1405" s="12">
        <f t="shared" si="126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7"/>
        <v>41451.062905092593</v>
      </c>
      <c r="T1405" s="9">
        <f t="shared" si="128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129"/>
        <v>6016.5975103734436</v>
      </c>
      <c r="P1406" s="12">
        <f t="shared" si="126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7"/>
        <v>42032.510243055556</v>
      </c>
      <c r="T1406" s="9">
        <f t="shared" si="128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129"/>
        <v>23809.523809523809</v>
      </c>
      <c r="P1407" s="12">
        <f t="shared" si="126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7"/>
        <v>41941.680567129632</v>
      </c>
      <c r="T1407" s="9">
        <f t="shared" si="128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129"/>
        <v>80000</v>
      </c>
      <c r="P1408" s="12">
        <f t="shared" si="126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7"/>
        <v>42297.432951388888</v>
      </c>
      <c r="T1408" s="9">
        <f t="shared" si="128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129"/>
        <v>20000</v>
      </c>
      <c r="P1409" s="12">
        <f t="shared" si="126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7"/>
        <v>41838.536782407406</v>
      </c>
      <c r="T1409" s="9">
        <f t="shared" si="128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129"/>
        <v>1388.8888888888889</v>
      </c>
      <c r="P1410" s="12">
        <f t="shared" ref="P1410:P1473" si="132">E1410/L1410</f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3">(((J1410/60)/60)/24)+DATE(1970,1,1)</f>
        <v>42291.872175925921</v>
      </c>
      <c r="T1410" s="9">
        <f t="shared" ref="T1410:T1473" si="134">(((I1410/60)/60)/24)+DATE(1970,1,1)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135">IF(E1411,(D1411/E1411)*100, 0)</f>
        <v>0</v>
      </c>
      <c r="P1411" s="12" t="e">
        <f t="shared" si="132"/>
        <v>#DIV/0!</v>
      </c>
      <c r="Q1411" t="str">
        <f t="shared" ref="Q1411:Q1474" si="136">IF(ISERR(FIND("/",N1411)),"",LEFT(N1411,FIND("/",N1411)-1))</f>
        <v>publishing</v>
      </c>
      <c r="R1411" t="str">
        <f t="shared" ref="R1411:R1474" si="137">REPLACE(N1411,1,FIND("/",N1411),"")</f>
        <v>translations</v>
      </c>
      <c r="S1411" s="9">
        <f t="shared" si="133"/>
        <v>41945.133506944447</v>
      </c>
      <c r="T1411" s="9">
        <f t="shared" si="134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135"/>
        <v>600000</v>
      </c>
      <c r="P1412" s="12">
        <f t="shared" si="132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3"/>
        <v>42479.318518518514</v>
      </c>
      <c r="T1412" s="9">
        <f t="shared" si="134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135"/>
        <v>42857.142857142855</v>
      </c>
      <c r="P1413" s="12">
        <f t="shared" si="132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3"/>
        <v>42013.059027777781</v>
      </c>
      <c r="T1413" s="9">
        <f t="shared" si="134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135"/>
        <v>2187.5</v>
      </c>
      <c r="P1414" s="12">
        <f t="shared" si="132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3"/>
        <v>41947.063645833332</v>
      </c>
      <c r="T1414" s="9">
        <f t="shared" si="134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135"/>
        <v>2000</v>
      </c>
      <c r="P1415" s="12">
        <f t="shared" si="132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3"/>
        <v>42360.437152777777</v>
      </c>
      <c r="T1415" s="9">
        <f t="shared" si="134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135"/>
        <v>50000</v>
      </c>
      <c r="P1416" s="12">
        <f t="shared" si="132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3"/>
        <v>42708.25309027778</v>
      </c>
      <c r="T1416" s="9">
        <f t="shared" si="134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135"/>
        <v>550</v>
      </c>
      <c r="P1417" s="12">
        <f t="shared" si="132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3"/>
        <v>42192.675821759258</v>
      </c>
      <c r="T1417" s="9">
        <f t="shared" si="134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135"/>
        <v>0</v>
      </c>
      <c r="P1418" s="12" t="e">
        <f t="shared" si="132"/>
        <v>#DIV/0!</v>
      </c>
      <c r="Q1418" t="str">
        <f t="shared" si="136"/>
        <v>publishing</v>
      </c>
      <c r="R1418" t="str">
        <f t="shared" si="137"/>
        <v>translations</v>
      </c>
      <c r="S1418" s="9">
        <f t="shared" si="133"/>
        <v>42299.926145833335</v>
      </c>
      <c r="T1418" s="9">
        <f t="shared" si="134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135"/>
        <v>8181.8181818181811</v>
      </c>
      <c r="P1419" s="12">
        <f t="shared" si="132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3"/>
        <v>42232.15016203704</v>
      </c>
      <c r="T1419" s="9">
        <f t="shared" si="134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135"/>
        <v>50000</v>
      </c>
      <c r="P1420" s="12">
        <f t="shared" si="132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3"/>
        <v>42395.456412037034</v>
      </c>
      <c r="T1420" s="9">
        <f t="shared" si="134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135"/>
        <v>1415.7303370786517</v>
      </c>
      <c r="P1421" s="12">
        <f t="shared" si="132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3"/>
        <v>42622.456238425926</v>
      </c>
      <c r="T1421" s="9">
        <f t="shared" si="134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135"/>
        <v>3666.6666666666665</v>
      </c>
      <c r="P1422" s="12">
        <f t="shared" si="132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3"/>
        <v>42524.667662037042</v>
      </c>
      <c r="T1422" s="9">
        <f t="shared" si="134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135"/>
        <v>100000</v>
      </c>
      <c r="P1423" s="12">
        <f t="shared" si="132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3"/>
        <v>42013.915613425925</v>
      </c>
      <c r="T1423" s="9">
        <f t="shared" si="134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135"/>
        <v>96153.846153846156</v>
      </c>
      <c r="P1424" s="12">
        <f t="shared" si="132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3"/>
        <v>42604.239629629628</v>
      </c>
      <c r="T1424" s="9">
        <f t="shared" si="134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135"/>
        <v>30000</v>
      </c>
      <c r="P1425" s="12">
        <f t="shared" si="132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3"/>
        <v>42340.360312500001</v>
      </c>
      <c r="T1425" s="9">
        <f t="shared" si="134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135"/>
        <v>491.15913555992148</v>
      </c>
      <c r="P1426" s="12">
        <f t="shared" si="132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3"/>
        <v>42676.717615740738</v>
      </c>
      <c r="T1426" s="9">
        <f t="shared" si="134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135"/>
        <v>0</v>
      </c>
      <c r="P1427" s="12" t="e">
        <f t="shared" si="132"/>
        <v>#DIV/0!</v>
      </c>
      <c r="Q1427" t="str">
        <f t="shared" si="136"/>
        <v>publishing</v>
      </c>
      <c r="R1427" t="str">
        <f t="shared" si="137"/>
        <v>translations</v>
      </c>
      <c r="S1427" s="9">
        <f t="shared" si="133"/>
        <v>42093.131469907406</v>
      </c>
      <c r="T1427" s="9">
        <f t="shared" si="134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135"/>
        <v>0</v>
      </c>
      <c r="P1428" s="12" t="e">
        <f t="shared" si="132"/>
        <v>#DIV/0!</v>
      </c>
      <c r="Q1428" t="str">
        <f t="shared" si="136"/>
        <v>publishing</v>
      </c>
      <c r="R1428" t="str">
        <f t="shared" si="137"/>
        <v>translations</v>
      </c>
      <c r="S1428" s="9">
        <f t="shared" si="133"/>
        <v>42180.390277777777</v>
      </c>
      <c r="T1428" s="9">
        <f t="shared" si="134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135"/>
        <v>1193.3174224343675</v>
      </c>
      <c r="P1429" s="12">
        <f t="shared" si="132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3"/>
        <v>42601.851678240739</v>
      </c>
      <c r="T1429" s="9">
        <f t="shared" si="134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135"/>
        <v>2222.2222222222222</v>
      </c>
      <c r="P1430" s="12">
        <f t="shared" si="132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3"/>
        <v>42432.379826388889</v>
      </c>
      <c r="T1430" s="9">
        <f t="shared" si="134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135"/>
        <v>0</v>
      </c>
      <c r="P1431" s="12" t="e">
        <f t="shared" si="132"/>
        <v>#DIV/0!</v>
      </c>
      <c r="Q1431" t="str">
        <f t="shared" si="136"/>
        <v>publishing</v>
      </c>
      <c r="R1431" t="str">
        <f t="shared" si="137"/>
        <v>translations</v>
      </c>
      <c r="S1431" s="9">
        <f t="shared" si="133"/>
        <v>42074.060671296291</v>
      </c>
      <c r="T1431" s="9">
        <f t="shared" si="134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135"/>
        <v>1240.694789081886</v>
      </c>
      <c r="P1432" s="12">
        <f t="shared" si="132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3"/>
        <v>41961.813518518517</v>
      </c>
      <c r="T1432" s="9">
        <f t="shared" si="134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135"/>
        <v>313.01786043085986</v>
      </c>
      <c r="P1433" s="12">
        <f t="shared" si="132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3"/>
        <v>42304.210833333331</v>
      </c>
      <c r="T1433" s="9">
        <f t="shared" si="134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135"/>
        <v>0</v>
      </c>
      <c r="P1434" s="12" t="e">
        <f t="shared" si="132"/>
        <v>#DIV/0!</v>
      </c>
      <c r="Q1434" t="str">
        <f t="shared" si="136"/>
        <v>publishing</v>
      </c>
      <c r="R1434" t="str">
        <f t="shared" si="137"/>
        <v>translations</v>
      </c>
      <c r="S1434" s="9">
        <f t="shared" si="133"/>
        <v>42175.780416666668</v>
      </c>
      <c r="T1434" s="9">
        <f t="shared" si="134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135"/>
        <v>1490.6832298136646</v>
      </c>
      <c r="P1435" s="12">
        <f t="shared" si="132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3"/>
        <v>42673.625868055555</v>
      </c>
      <c r="T1435" s="9">
        <f t="shared" si="134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135"/>
        <v>1001.2210012210012</v>
      </c>
      <c r="P1436" s="12">
        <f t="shared" si="132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3"/>
        <v>42142.767106481479</v>
      </c>
      <c r="T1436" s="9">
        <f t="shared" si="134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135"/>
        <v>100000</v>
      </c>
      <c r="P1437" s="12">
        <f t="shared" si="132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3"/>
        <v>42258.780324074076</v>
      </c>
      <c r="T1437" s="9">
        <f t="shared" si="134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135"/>
        <v>12987.012987012986</v>
      </c>
      <c r="P1438" s="12">
        <f t="shared" si="132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3"/>
        <v>42391.35019675926</v>
      </c>
      <c r="T1438" s="9">
        <f t="shared" si="134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135"/>
        <v>371.74721189591077</v>
      </c>
      <c r="P1439" s="12">
        <f t="shared" si="132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3"/>
        <v>41796.531701388885</v>
      </c>
      <c r="T1439" s="9">
        <f t="shared" si="134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135"/>
        <v>3333.3333333333335</v>
      </c>
      <c r="P1440" s="12">
        <f t="shared" si="132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3"/>
        <v>42457.871516203704</v>
      </c>
      <c r="T1440" s="9">
        <f t="shared" si="134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135"/>
        <v>1513.8888888888889</v>
      </c>
      <c r="P1441" s="12">
        <f t="shared" si="132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3"/>
        <v>42040.829872685179</v>
      </c>
      <c r="T1441" s="9">
        <f t="shared" si="134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135"/>
        <v>1300000</v>
      </c>
      <c r="P1442" s="12">
        <f t="shared" si="132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3"/>
        <v>42486.748414351852</v>
      </c>
      <c r="T1442" s="9">
        <f t="shared" si="134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135"/>
        <v>8910.8910891089108</v>
      </c>
      <c r="P1443" s="12">
        <f t="shared" si="132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3"/>
        <v>42198.765844907408</v>
      </c>
      <c r="T1443" s="9">
        <f t="shared" si="134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135"/>
        <v>0</v>
      </c>
      <c r="P1444" s="12" t="e">
        <f t="shared" si="132"/>
        <v>#DIV/0!</v>
      </c>
      <c r="Q1444" t="str">
        <f t="shared" si="136"/>
        <v>publishing</v>
      </c>
      <c r="R1444" t="str">
        <f t="shared" si="137"/>
        <v>translations</v>
      </c>
      <c r="S1444" s="9">
        <f t="shared" si="133"/>
        <v>42485.64534722222</v>
      </c>
      <c r="T1444" s="9">
        <f t="shared" si="134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135"/>
        <v>0</v>
      </c>
      <c r="P1445" s="12" t="e">
        <f t="shared" si="132"/>
        <v>#DIV/0!</v>
      </c>
      <c r="Q1445" t="str">
        <f t="shared" si="136"/>
        <v>publishing</v>
      </c>
      <c r="R1445" t="str">
        <f t="shared" si="137"/>
        <v>translations</v>
      </c>
      <c r="S1445" s="9">
        <f t="shared" si="133"/>
        <v>42707.926030092596</v>
      </c>
      <c r="T1445" s="9">
        <f t="shared" si="134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135"/>
        <v>0</v>
      </c>
      <c r="P1446" s="12" t="e">
        <f t="shared" si="132"/>
        <v>#DIV/0!</v>
      </c>
      <c r="Q1446" t="str">
        <f t="shared" si="136"/>
        <v>publishing</v>
      </c>
      <c r="R1446" t="str">
        <f t="shared" si="137"/>
        <v>translations</v>
      </c>
      <c r="S1446" s="9">
        <f t="shared" si="133"/>
        <v>42199.873402777783</v>
      </c>
      <c r="T1446" s="9">
        <f t="shared" si="134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135"/>
        <v>0</v>
      </c>
      <c r="P1447" s="12" t="e">
        <f t="shared" si="132"/>
        <v>#DIV/0!</v>
      </c>
      <c r="Q1447" t="str">
        <f t="shared" si="136"/>
        <v>publishing</v>
      </c>
      <c r="R1447" t="str">
        <f t="shared" si="137"/>
        <v>translations</v>
      </c>
      <c r="S1447" s="9">
        <f t="shared" si="133"/>
        <v>42139.542303240742</v>
      </c>
      <c r="T1447" s="9">
        <f t="shared" si="134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135"/>
        <v>0</v>
      </c>
      <c r="P1448" s="12" t="e">
        <f t="shared" si="132"/>
        <v>#DIV/0!</v>
      </c>
      <c r="Q1448" t="str">
        <f t="shared" si="136"/>
        <v>publishing</v>
      </c>
      <c r="R1448" t="str">
        <f t="shared" si="137"/>
        <v>translations</v>
      </c>
      <c r="S1448" s="9">
        <f t="shared" si="133"/>
        <v>42461.447662037041</v>
      </c>
      <c r="T1448" s="9">
        <f t="shared" si="134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135"/>
        <v>666666.66666666674</v>
      </c>
      <c r="P1449" s="12">
        <f t="shared" si="132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3"/>
        <v>42529.730717592596</v>
      </c>
      <c r="T1449" s="9">
        <f t="shared" si="134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135"/>
        <v>0</v>
      </c>
      <c r="P1450" s="12" t="e">
        <f t="shared" si="132"/>
        <v>#DIV/0!</v>
      </c>
      <c r="Q1450" t="str">
        <f t="shared" si="136"/>
        <v>publishing</v>
      </c>
      <c r="R1450" t="str">
        <f t="shared" si="137"/>
        <v>translations</v>
      </c>
      <c r="S1450" s="9">
        <f t="shared" si="133"/>
        <v>42115.936550925922</v>
      </c>
      <c r="T1450" s="9">
        <f t="shared" si="134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135"/>
        <v>0</v>
      </c>
      <c r="P1451" s="12" t="e">
        <f t="shared" si="132"/>
        <v>#DIV/0!</v>
      </c>
      <c r="Q1451" t="str">
        <f t="shared" si="136"/>
        <v>publishing</v>
      </c>
      <c r="R1451" t="str">
        <f t="shared" si="137"/>
        <v>translations</v>
      </c>
      <c r="S1451" s="9">
        <f t="shared" si="133"/>
        <v>42086.811400462961</v>
      </c>
      <c r="T1451" s="9">
        <f t="shared" si="134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135"/>
        <v>10000000</v>
      </c>
      <c r="P1452" s="12">
        <f t="shared" si="132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3"/>
        <v>42390.171261574069</v>
      </c>
      <c r="T1452" s="9">
        <f t="shared" si="134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135"/>
        <v>947500</v>
      </c>
      <c r="P1453" s="12">
        <f t="shared" si="132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3"/>
        <v>41931.959016203706</v>
      </c>
      <c r="T1453" s="9">
        <f t="shared" si="134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135"/>
        <v>0</v>
      </c>
      <c r="P1454" s="12" t="e">
        <f t="shared" si="132"/>
        <v>#DIV/0!</v>
      </c>
      <c r="Q1454" t="str">
        <f t="shared" si="136"/>
        <v>publishing</v>
      </c>
      <c r="R1454" t="str">
        <f t="shared" si="137"/>
        <v>translations</v>
      </c>
      <c r="S1454" s="9">
        <f t="shared" si="133"/>
        <v>41818.703275462962</v>
      </c>
      <c r="T1454" s="9">
        <f t="shared" si="134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135"/>
        <v>0</v>
      </c>
      <c r="P1455" s="12" t="e">
        <f t="shared" si="132"/>
        <v>#DIV/0!</v>
      </c>
      <c r="Q1455" t="str">
        <f t="shared" si="136"/>
        <v>publishing</v>
      </c>
      <c r="R1455" t="str">
        <f t="shared" si="137"/>
        <v>translations</v>
      </c>
      <c r="S1455" s="9">
        <f t="shared" si="133"/>
        <v>42795.696145833332</v>
      </c>
      <c r="T1455" s="9">
        <f t="shared" si="134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135"/>
        <v>11666.666666666668</v>
      </c>
      <c r="P1456" s="12">
        <f t="shared" si="132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3"/>
        <v>42463.866666666669</v>
      </c>
      <c r="T1456" s="9">
        <f t="shared" si="134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135"/>
        <v>952.38095238095241</v>
      </c>
      <c r="P1457" s="12">
        <f t="shared" si="132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3"/>
        <v>41832.672685185185</v>
      </c>
      <c r="T1457" s="9">
        <f t="shared" si="134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135"/>
        <v>3448.275862068966</v>
      </c>
      <c r="P1458" s="12">
        <f t="shared" si="132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3"/>
        <v>42708.668576388889</v>
      </c>
      <c r="T1458" s="9">
        <f t="shared" si="134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135"/>
        <v>0</v>
      </c>
      <c r="P1459" s="12" t="e">
        <f t="shared" si="132"/>
        <v>#DIV/0!</v>
      </c>
      <c r="Q1459" t="str">
        <f t="shared" si="136"/>
        <v>publishing</v>
      </c>
      <c r="R1459" t="str">
        <f t="shared" si="137"/>
        <v>translations</v>
      </c>
      <c r="S1459" s="9">
        <f t="shared" si="133"/>
        <v>42289.89634259259</v>
      </c>
      <c r="T1459" s="9">
        <f t="shared" si="134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135"/>
        <v>0</v>
      </c>
      <c r="P1460" s="12" t="e">
        <f t="shared" si="132"/>
        <v>#DIV/0!</v>
      </c>
      <c r="Q1460" t="str">
        <f t="shared" si="136"/>
        <v>publishing</v>
      </c>
      <c r="R1460" t="str">
        <f t="shared" si="137"/>
        <v>translations</v>
      </c>
      <c r="S1460" s="9">
        <f t="shared" si="133"/>
        <v>41831.705555555556</v>
      </c>
      <c r="T1460" s="9">
        <f t="shared" si="134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135"/>
        <v>0</v>
      </c>
      <c r="P1461" s="12" t="e">
        <f t="shared" si="132"/>
        <v>#DIV/0!</v>
      </c>
      <c r="Q1461" t="str">
        <f t="shared" si="136"/>
        <v>publishing</v>
      </c>
      <c r="R1461" t="str">
        <f t="shared" si="137"/>
        <v>translations</v>
      </c>
      <c r="S1461" s="9">
        <f t="shared" si="133"/>
        <v>42312.204814814817</v>
      </c>
      <c r="T1461" s="9">
        <f t="shared" si="134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135"/>
        <v>0</v>
      </c>
      <c r="P1462" s="12" t="e">
        <f t="shared" si="132"/>
        <v>#DIV/0!</v>
      </c>
      <c r="Q1462" t="str">
        <f t="shared" si="136"/>
        <v>publishing</v>
      </c>
      <c r="R1462" t="str">
        <f t="shared" si="137"/>
        <v>translations</v>
      </c>
      <c r="S1462" s="9">
        <f t="shared" si="133"/>
        <v>41915.896967592591</v>
      </c>
      <c r="T1462" s="9">
        <f t="shared" si="134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135"/>
        <v>98.77069986942513</v>
      </c>
      <c r="P1463" s="12">
        <f t="shared" si="132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3"/>
        <v>41899.645300925928</v>
      </c>
      <c r="T1463" s="9">
        <f t="shared" si="134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135"/>
        <v>92.151035547261955</v>
      </c>
      <c r="P1464" s="12">
        <f t="shared" si="132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3"/>
        <v>41344.662858796299</v>
      </c>
      <c r="T1464" s="9">
        <f t="shared" si="134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135"/>
        <v>67.720090293453723</v>
      </c>
      <c r="P1465" s="12">
        <f t="shared" si="132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3"/>
        <v>41326.911319444444</v>
      </c>
      <c r="T1465" s="9">
        <f t="shared" si="134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135"/>
        <v>61.274509803921575</v>
      </c>
      <c r="P1466" s="12">
        <f t="shared" si="132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3"/>
        <v>41291.661550925928</v>
      </c>
      <c r="T1466" s="9">
        <f t="shared" si="134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135"/>
        <v>21.909908646635898</v>
      </c>
      <c r="P1467" s="12">
        <f t="shared" si="132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3"/>
        <v>40959.734398148146</v>
      </c>
      <c r="T1467" s="9">
        <f t="shared" si="134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135"/>
        <v>92.697896974398589</v>
      </c>
      <c r="P1468" s="12">
        <f t="shared" si="132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3"/>
        <v>42340.172060185185</v>
      </c>
      <c r="T1468" s="9">
        <f t="shared" si="134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135"/>
        <v>86.896072297532157</v>
      </c>
      <c r="P1469" s="12">
        <f t="shared" si="132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3"/>
        <v>40933.80190972222</v>
      </c>
      <c r="T1469" s="9">
        <f t="shared" si="134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135"/>
        <v>97.686375321336754</v>
      </c>
      <c r="P1470" s="12">
        <f t="shared" si="132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3"/>
        <v>40646.014456018522</v>
      </c>
      <c r="T1470" s="9">
        <f t="shared" si="134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135"/>
        <v>92.229771978823621</v>
      </c>
      <c r="P1471" s="12">
        <f t="shared" si="132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3"/>
        <v>41290.598483796297</v>
      </c>
      <c r="T1471" s="9">
        <f t="shared" si="134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135"/>
        <v>79.914757591901974</v>
      </c>
      <c r="P1472" s="12">
        <f t="shared" si="132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3"/>
        <v>41250.827118055553</v>
      </c>
      <c r="T1472" s="9">
        <f t="shared" si="134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135"/>
        <v>96.301423455415446</v>
      </c>
      <c r="P1473" s="12">
        <f t="shared" si="132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3"/>
        <v>42073.957569444443</v>
      </c>
      <c r="T1473" s="9">
        <f t="shared" si="134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135"/>
        <v>72.095974160802854</v>
      </c>
      <c r="P1474" s="12">
        <f t="shared" ref="P1474:P1537" si="138">E1474/L1474</f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39">(((J1474/60)/60)/24)+DATE(1970,1,1)</f>
        <v>41533.542858796296</v>
      </c>
      <c r="T1474" s="9">
        <f t="shared" ref="T1474:T1537" si="140">(((I1474/60)/60)/24)+DATE(1970,1,1)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141">IF(E1475,(D1475/E1475)*100, 0)</f>
        <v>82.976534236118027</v>
      </c>
      <c r="P1475" s="12">
        <f t="shared" si="138"/>
        <v>38.462553191489363</v>
      </c>
      <c r="Q1475" t="str">
        <f t="shared" ref="Q1475:Q1538" si="142">IF(ISERR(FIND("/",N1475)),"",LEFT(N1475,FIND("/",N1475)-1))</f>
        <v>publishing</v>
      </c>
      <c r="R1475" t="str">
        <f t="shared" ref="R1475:R1538" si="143">REPLACE(N1475,1,FIND("/",N1475),"")</f>
        <v>radio &amp; podcasts</v>
      </c>
      <c r="S1475" s="9">
        <f t="shared" si="139"/>
        <v>40939.979618055557</v>
      </c>
      <c r="T1475" s="9">
        <f t="shared" si="140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141"/>
        <v>89.073634204275535</v>
      </c>
      <c r="P1476" s="12">
        <f t="shared" si="138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39"/>
        <v>41500.727916666663</v>
      </c>
      <c r="T1476" s="9">
        <f t="shared" si="140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141"/>
        <v>53.002690769934759</v>
      </c>
      <c r="P1477" s="12">
        <f t="shared" si="138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39"/>
        <v>41960.722951388889</v>
      </c>
      <c r="T1477" s="9">
        <f t="shared" si="140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141"/>
        <v>15.115908788590914</v>
      </c>
      <c r="P1478" s="12">
        <f t="shared" si="138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39"/>
        <v>40766.041921296295</v>
      </c>
      <c r="T1478" s="9">
        <f t="shared" si="140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141"/>
        <v>89.839187853741791</v>
      </c>
      <c r="P1479" s="12">
        <f t="shared" si="138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39"/>
        <v>40840.615787037037</v>
      </c>
      <c r="T1479" s="9">
        <f t="shared" si="140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141"/>
        <v>8.4629990319513926</v>
      </c>
      <c r="P1480" s="12">
        <f t="shared" si="138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39"/>
        <v>41394.871678240743</v>
      </c>
      <c r="T1480" s="9">
        <f t="shared" si="140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141"/>
        <v>72.793448589626934</v>
      </c>
      <c r="P1481" s="12">
        <f t="shared" si="138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39"/>
        <v>41754.745243055557</v>
      </c>
      <c r="T1481" s="9">
        <f t="shared" si="140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141"/>
        <v>85.440582909832855</v>
      </c>
      <c r="P1482" s="12">
        <f t="shared" si="138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39"/>
        <v>41464.934016203704</v>
      </c>
      <c r="T1482" s="9">
        <f t="shared" si="140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141"/>
        <v>4761.9047619047624</v>
      </c>
      <c r="P1483" s="12">
        <f t="shared" si="138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39"/>
        <v>41550.922974537039</v>
      </c>
      <c r="T1483" s="9">
        <f t="shared" si="140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141"/>
        <v>100000</v>
      </c>
      <c r="P1484" s="12">
        <f t="shared" si="138"/>
        <v>5</v>
      </c>
      <c r="Q1484" t="str">
        <f t="shared" si="142"/>
        <v>publishing</v>
      </c>
      <c r="R1484" t="str">
        <f t="shared" si="143"/>
        <v>fiction</v>
      </c>
      <c r="S1484" s="9">
        <f t="shared" si="139"/>
        <v>41136.85805555556</v>
      </c>
      <c r="T1484" s="9">
        <f t="shared" si="140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141"/>
        <v>14000</v>
      </c>
      <c r="P1485" s="12">
        <f t="shared" si="138"/>
        <v>25</v>
      </c>
      <c r="Q1485" t="str">
        <f t="shared" si="142"/>
        <v>publishing</v>
      </c>
      <c r="R1485" t="str">
        <f t="shared" si="143"/>
        <v>fiction</v>
      </c>
      <c r="S1485" s="9">
        <f t="shared" si="139"/>
        <v>42548.192997685182</v>
      </c>
      <c r="T1485" s="9">
        <f t="shared" si="140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141"/>
        <v>0</v>
      </c>
      <c r="P1486" s="12" t="e">
        <f t="shared" si="138"/>
        <v>#DIV/0!</v>
      </c>
      <c r="Q1486" t="str">
        <f t="shared" si="142"/>
        <v>publishing</v>
      </c>
      <c r="R1486" t="str">
        <f t="shared" si="143"/>
        <v>fiction</v>
      </c>
      <c r="S1486" s="9">
        <f t="shared" si="139"/>
        <v>41053.200960648144</v>
      </c>
      <c r="T1486" s="9">
        <f t="shared" si="140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141"/>
        <v>4466.6666666666661</v>
      </c>
      <c r="P1487" s="12">
        <f t="shared" si="138"/>
        <v>50</v>
      </c>
      <c r="Q1487" t="str">
        <f t="shared" si="142"/>
        <v>publishing</v>
      </c>
      <c r="R1487" t="str">
        <f t="shared" si="143"/>
        <v>fiction</v>
      </c>
      <c r="S1487" s="9">
        <f t="shared" si="139"/>
        <v>42130.795983796299</v>
      </c>
      <c r="T1487" s="9">
        <f t="shared" si="140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141"/>
        <v>41666.666666666672</v>
      </c>
      <c r="P1488" s="12">
        <f t="shared" si="138"/>
        <v>16</v>
      </c>
      <c r="Q1488" t="str">
        <f t="shared" si="142"/>
        <v>publishing</v>
      </c>
      <c r="R1488" t="str">
        <f t="shared" si="143"/>
        <v>fiction</v>
      </c>
      <c r="S1488" s="9">
        <f t="shared" si="139"/>
        <v>42032.168530092589</v>
      </c>
      <c r="T1488" s="9">
        <f t="shared" si="140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141"/>
        <v>0</v>
      </c>
      <c r="P1489" s="12" t="e">
        <f t="shared" si="138"/>
        <v>#DIV/0!</v>
      </c>
      <c r="Q1489" t="str">
        <f t="shared" si="142"/>
        <v>publishing</v>
      </c>
      <c r="R1489" t="str">
        <f t="shared" si="143"/>
        <v>fiction</v>
      </c>
      <c r="S1489" s="9">
        <f t="shared" si="139"/>
        <v>42554.917488425926</v>
      </c>
      <c r="T1489" s="9">
        <f t="shared" si="140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141"/>
        <v>4166.6666666666661</v>
      </c>
      <c r="P1490" s="12">
        <f t="shared" si="138"/>
        <v>60</v>
      </c>
      <c r="Q1490" t="str">
        <f t="shared" si="142"/>
        <v>publishing</v>
      </c>
      <c r="R1490" t="str">
        <f t="shared" si="143"/>
        <v>fiction</v>
      </c>
      <c r="S1490" s="9">
        <f t="shared" si="139"/>
        <v>41614.563194444447</v>
      </c>
      <c r="T1490" s="9">
        <f t="shared" si="140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141"/>
        <v>0</v>
      </c>
      <c r="P1491" s="12" t="e">
        <f t="shared" si="138"/>
        <v>#DIV/0!</v>
      </c>
      <c r="Q1491" t="str">
        <f t="shared" si="142"/>
        <v>publishing</v>
      </c>
      <c r="R1491" t="str">
        <f t="shared" si="143"/>
        <v>fiction</v>
      </c>
      <c r="S1491" s="9">
        <f t="shared" si="139"/>
        <v>41198.611712962964</v>
      </c>
      <c r="T1491" s="9">
        <f t="shared" si="140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141"/>
        <v>324.02234636871509</v>
      </c>
      <c r="P1492" s="12">
        <f t="shared" si="138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39"/>
        <v>41520.561041666668</v>
      </c>
      <c r="T1492" s="9">
        <f t="shared" si="140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141"/>
        <v>1200</v>
      </c>
      <c r="P1493" s="12">
        <f t="shared" si="138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39"/>
        <v>41991.713460648149</v>
      </c>
      <c r="T1493" s="9">
        <f t="shared" si="140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141"/>
        <v>13333.333333333334</v>
      </c>
      <c r="P1494" s="12">
        <f t="shared" si="138"/>
        <v>15</v>
      </c>
      <c r="Q1494" t="str">
        <f t="shared" si="142"/>
        <v>publishing</v>
      </c>
      <c r="R1494" t="str">
        <f t="shared" si="143"/>
        <v>fiction</v>
      </c>
      <c r="S1494" s="9">
        <f t="shared" si="139"/>
        <v>40682.884791666671</v>
      </c>
      <c r="T1494" s="9">
        <f t="shared" si="140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141"/>
        <v>0</v>
      </c>
      <c r="P1495" s="12" t="e">
        <f t="shared" si="138"/>
        <v>#DIV/0!</v>
      </c>
      <c r="Q1495" t="str">
        <f t="shared" si="142"/>
        <v>publishing</v>
      </c>
      <c r="R1495" t="str">
        <f t="shared" si="143"/>
        <v>fiction</v>
      </c>
      <c r="S1495" s="9">
        <f t="shared" si="139"/>
        <v>41411.866608796299</v>
      </c>
      <c r="T1495" s="9">
        <f t="shared" si="140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141"/>
        <v>1123.5955056179776</v>
      </c>
      <c r="P1496" s="12">
        <f t="shared" si="138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39"/>
        <v>42067.722372685181</v>
      </c>
      <c r="T1496" s="9">
        <f t="shared" si="140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141"/>
        <v>0</v>
      </c>
      <c r="P1497" s="12" t="e">
        <f t="shared" si="138"/>
        <v>#DIV/0!</v>
      </c>
      <c r="Q1497" t="str">
        <f t="shared" si="142"/>
        <v>publishing</v>
      </c>
      <c r="R1497" t="str">
        <f t="shared" si="143"/>
        <v>fiction</v>
      </c>
      <c r="S1497" s="9">
        <f t="shared" si="139"/>
        <v>40752.789710648147</v>
      </c>
      <c r="T1497" s="9">
        <f t="shared" si="140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141"/>
        <v>0</v>
      </c>
      <c r="P1498" s="12" t="e">
        <f t="shared" si="138"/>
        <v>#DIV/0!</v>
      </c>
      <c r="Q1498" t="str">
        <f t="shared" si="142"/>
        <v>publishing</v>
      </c>
      <c r="R1498" t="str">
        <f t="shared" si="143"/>
        <v>fiction</v>
      </c>
      <c r="S1498" s="9">
        <f t="shared" si="139"/>
        <v>41838.475219907406</v>
      </c>
      <c r="T1498" s="9">
        <f t="shared" si="140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141"/>
        <v>1500000</v>
      </c>
      <c r="P1499" s="12">
        <f t="shared" si="138"/>
        <v>1</v>
      </c>
      <c r="Q1499" t="str">
        <f t="shared" si="142"/>
        <v>publishing</v>
      </c>
      <c r="R1499" t="str">
        <f t="shared" si="143"/>
        <v>fiction</v>
      </c>
      <c r="S1499" s="9">
        <f t="shared" si="139"/>
        <v>41444.64261574074</v>
      </c>
      <c r="T1499" s="9">
        <f t="shared" si="140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141"/>
        <v>5263.1578947368416</v>
      </c>
      <c r="P1500" s="12">
        <f t="shared" si="138"/>
        <v>19</v>
      </c>
      <c r="Q1500" t="str">
        <f t="shared" si="142"/>
        <v>publishing</v>
      </c>
      <c r="R1500" t="str">
        <f t="shared" si="143"/>
        <v>fiction</v>
      </c>
      <c r="S1500" s="9">
        <f t="shared" si="139"/>
        <v>41840.983541666668</v>
      </c>
      <c r="T1500" s="9">
        <f t="shared" si="140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141"/>
        <v>40000</v>
      </c>
      <c r="P1501" s="12">
        <f t="shared" si="138"/>
        <v>5</v>
      </c>
      <c r="Q1501" t="str">
        <f t="shared" si="142"/>
        <v>publishing</v>
      </c>
      <c r="R1501" t="str">
        <f t="shared" si="143"/>
        <v>fiction</v>
      </c>
      <c r="S1501" s="9">
        <f t="shared" si="139"/>
        <v>42527.007326388892</v>
      </c>
      <c r="T1501" s="9">
        <f t="shared" si="140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141"/>
        <v>399.42938659058484</v>
      </c>
      <c r="P1502" s="12">
        <f t="shared" si="138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39"/>
        <v>41365.904594907406</v>
      </c>
      <c r="T1502" s="9">
        <f t="shared" si="140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141"/>
        <v>60.121167275586188</v>
      </c>
      <c r="P1503" s="12">
        <f t="shared" si="138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39"/>
        <v>42163.583599537036</v>
      </c>
      <c r="T1503" s="9">
        <f t="shared" si="140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141"/>
        <v>98.575141141679353</v>
      </c>
      <c r="P1504" s="12">
        <f t="shared" si="138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39"/>
        <v>42426.542592592596</v>
      </c>
      <c r="T1504" s="9">
        <f t="shared" si="140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141"/>
        <v>92.685736035967011</v>
      </c>
      <c r="P1505" s="12">
        <f t="shared" si="138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39"/>
        <v>42606.347233796296</v>
      </c>
      <c r="T1505" s="9">
        <f t="shared" si="140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141"/>
        <v>35.979187423890181</v>
      </c>
      <c r="P1506" s="12">
        <f t="shared" si="138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39"/>
        <v>41772.657685185186</v>
      </c>
      <c r="T1506" s="9">
        <f t="shared" si="140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141"/>
        <v>96.542569239123878</v>
      </c>
      <c r="P1507" s="12">
        <f t="shared" si="138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39"/>
        <v>42414.44332175926</v>
      </c>
      <c r="T1507" s="9">
        <f t="shared" si="140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141"/>
        <v>89.766606822262119</v>
      </c>
      <c r="P1508" s="12">
        <f t="shared" si="138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39"/>
        <v>41814.785925925928</v>
      </c>
      <c r="T1508" s="9">
        <f t="shared" si="140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141"/>
        <v>46.511627906976742</v>
      </c>
      <c r="P1509" s="12">
        <f t="shared" si="138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39"/>
        <v>40254.450335648151</v>
      </c>
      <c r="T1509" s="9">
        <f t="shared" si="140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141"/>
        <v>90.283539114733301</v>
      </c>
      <c r="P1510" s="12">
        <f t="shared" si="138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39"/>
        <v>41786.614363425928</v>
      </c>
      <c r="T1510" s="9">
        <f t="shared" si="140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141"/>
        <v>80.879151757943021</v>
      </c>
      <c r="P1511" s="12">
        <f t="shared" si="138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39"/>
        <v>42751.533391203702</v>
      </c>
      <c r="T1511" s="9">
        <f t="shared" si="140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141"/>
        <v>98.975602513980306</v>
      </c>
      <c r="P1512" s="12">
        <f t="shared" si="138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39"/>
        <v>41809.385162037033</v>
      </c>
      <c r="T1512" s="9">
        <f t="shared" si="140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141"/>
        <v>89.451153280940503</v>
      </c>
      <c r="P1513" s="12">
        <f t="shared" si="138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39"/>
        <v>42296.583379629628</v>
      </c>
      <c r="T1513" s="9">
        <f t="shared" si="140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141"/>
        <v>17.896405379148131</v>
      </c>
      <c r="P1514" s="12">
        <f t="shared" si="138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39"/>
        <v>42741.684479166666</v>
      </c>
      <c r="T1514" s="9">
        <f t="shared" si="140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141"/>
        <v>66.65833437486981</v>
      </c>
      <c r="P1515" s="12">
        <f t="shared" si="138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39"/>
        <v>41806.637337962966</v>
      </c>
      <c r="T1515" s="9">
        <f t="shared" si="140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141"/>
        <v>93.91787820729553</v>
      </c>
      <c r="P1516" s="12">
        <f t="shared" si="138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39"/>
        <v>42234.597685185188</v>
      </c>
      <c r="T1516" s="9">
        <f t="shared" si="140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141"/>
        <v>63.617683171214267</v>
      </c>
      <c r="P1517" s="12">
        <f t="shared" si="138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39"/>
        <v>42415.253437499996</v>
      </c>
      <c r="T1517" s="9">
        <f t="shared" si="140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141"/>
        <v>92.031182330012996</v>
      </c>
      <c r="P1518" s="12">
        <f t="shared" si="138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39"/>
        <v>42619.466342592597</v>
      </c>
      <c r="T1518" s="9">
        <f t="shared" si="140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141"/>
        <v>61.736016792196565</v>
      </c>
      <c r="P1519" s="12">
        <f t="shared" si="138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39"/>
        <v>41948.56658564815</v>
      </c>
      <c r="T1519" s="9">
        <f t="shared" si="140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141"/>
        <v>48.69339392955689</v>
      </c>
      <c r="P1520" s="12">
        <f t="shared" si="138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39"/>
        <v>41760.8200462963</v>
      </c>
      <c r="T1520" s="9">
        <f t="shared" si="140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141"/>
        <v>96.74558598263954</v>
      </c>
      <c r="P1521" s="12">
        <f t="shared" si="138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39"/>
        <v>41782.741701388892</v>
      </c>
      <c r="T1521" s="9">
        <f t="shared" si="140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141"/>
        <v>96.644295302013433</v>
      </c>
      <c r="P1522" s="12">
        <f t="shared" si="138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39"/>
        <v>41955.857789351852</v>
      </c>
      <c r="T1522" s="9">
        <f t="shared" si="140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141"/>
        <v>93.62127075271502</v>
      </c>
      <c r="P1523" s="12">
        <f t="shared" si="138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39"/>
        <v>42493.167719907404</v>
      </c>
      <c r="T1523" s="9">
        <f t="shared" si="140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141"/>
        <v>71.960178725924365</v>
      </c>
      <c r="P1524" s="12">
        <f t="shared" si="138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39"/>
        <v>41899.830312500002</v>
      </c>
      <c r="T1524" s="9">
        <f t="shared" si="140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141"/>
        <v>80.100450294423268</v>
      </c>
      <c r="P1525" s="12">
        <f t="shared" si="138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39"/>
        <v>41964.751342592594</v>
      </c>
      <c r="T1525" s="9">
        <f t="shared" si="140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141"/>
        <v>48.309178743961354</v>
      </c>
      <c r="P1526" s="12">
        <f t="shared" si="138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39"/>
        <v>42756.501041666663</v>
      </c>
      <c r="T1526" s="9">
        <f t="shared" si="140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141"/>
        <v>57.469358885094444</v>
      </c>
      <c r="P1527" s="12">
        <f t="shared" si="138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39"/>
        <v>42570.702986111108</v>
      </c>
      <c r="T1527" s="9">
        <f t="shared" si="140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141"/>
        <v>83.107497741644082</v>
      </c>
      <c r="P1528" s="12">
        <f t="shared" si="138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39"/>
        <v>42339.276006944448</v>
      </c>
      <c r="T1528" s="9">
        <f t="shared" si="140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141"/>
        <v>90.543389685814432</v>
      </c>
      <c r="P1529" s="12">
        <f t="shared" si="138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39"/>
        <v>42780.600532407407</v>
      </c>
      <c r="T1529" s="9">
        <f t="shared" si="140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141"/>
        <v>35.515567657156389</v>
      </c>
      <c r="P1530" s="12">
        <f t="shared" si="138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39"/>
        <v>42736.732893518521</v>
      </c>
      <c r="T1530" s="9">
        <f t="shared" si="140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141"/>
        <v>99.325631240524856</v>
      </c>
      <c r="P1531" s="12">
        <f t="shared" si="138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39"/>
        <v>42052.628703703704</v>
      </c>
      <c r="T1531" s="9">
        <f t="shared" si="140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141"/>
        <v>74.169827714085912</v>
      </c>
      <c r="P1532" s="12">
        <f t="shared" si="138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39"/>
        <v>42275.767303240747</v>
      </c>
      <c r="T1532" s="9">
        <f t="shared" si="140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141"/>
        <v>56.831922611850061</v>
      </c>
      <c r="P1533" s="12">
        <f t="shared" si="138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39"/>
        <v>41941.802384259259</v>
      </c>
      <c r="T1533" s="9">
        <f t="shared" si="140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141"/>
        <v>20.660303293252344</v>
      </c>
      <c r="P1534" s="12">
        <f t="shared" si="138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39"/>
        <v>42391.475289351853</v>
      </c>
      <c r="T1534" s="9">
        <f t="shared" si="140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141"/>
        <v>68.898994074686513</v>
      </c>
      <c r="P1535" s="12">
        <f t="shared" si="138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39"/>
        <v>42443.00204861111</v>
      </c>
      <c r="T1535" s="9">
        <f t="shared" si="140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141"/>
        <v>23.938716884774976</v>
      </c>
      <c r="P1536" s="12">
        <f t="shared" si="138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39"/>
        <v>42221.67432870371</v>
      </c>
      <c r="T1536" s="9">
        <f t="shared" si="140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141"/>
        <v>75.514442137058708</v>
      </c>
      <c r="P1537" s="12">
        <f t="shared" si="138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39"/>
        <v>42484.829062500001</v>
      </c>
      <c r="T1537" s="9">
        <f t="shared" si="140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141"/>
        <v>39.950714135661308</v>
      </c>
      <c r="P1538" s="12">
        <f t="shared" ref="P1538:P1601" si="144">E1538/L1538</f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5">(((J1538/60)/60)/24)+DATE(1970,1,1)</f>
        <v>42213.802199074074</v>
      </c>
      <c r="T1538" s="9">
        <f t="shared" ref="T1538:T1601" si="146">(((I1538/60)/60)/24)+DATE(1970,1,1)</f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147">IF(E1539,(D1539/E1539)*100, 0)</f>
        <v>55.586436909394109</v>
      </c>
      <c r="P1539" s="12">
        <f t="shared" si="144"/>
        <v>96.375</v>
      </c>
      <c r="Q1539" t="str">
        <f t="shared" ref="Q1539:Q1602" si="148">IF(ISERR(FIND("/",N1539)),"",LEFT(N1539,FIND("/",N1539)-1))</f>
        <v>photography</v>
      </c>
      <c r="R1539" t="str">
        <f t="shared" ref="R1539:R1602" si="149">REPLACE(N1539,1,FIND("/",N1539),"")</f>
        <v>photobooks</v>
      </c>
      <c r="S1539" s="9">
        <f t="shared" si="145"/>
        <v>42552.315127314811</v>
      </c>
      <c r="T1539" s="9">
        <f t="shared" si="146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147"/>
        <v>97.438752783964361</v>
      </c>
      <c r="P1540" s="12">
        <f t="shared" si="144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5"/>
        <v>41981.782060185185</v>
      </c>
      <c r="T1540" s="9">
        <f t="shared" si="146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147"/>
        <v>73.536927671284047</v>
      </c>
      <c r="P1541" s="12">
        <f t="shared" si="144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5"/>
        <v>42705.919201388882</v>
      </c>
      <c r="T1541" s="9">
        <f t="shared" si="146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147"/>
        <v>84.841628959276022</v>
      </c>
      <c r="P1542" s="12">
        <f t="shared" si="144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5"/>
        <v>41939.00712962963</v>
      </c>
      <c r="T1542" s="9">
        <f t="shared" si="146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147"/>
        <v>300000</v>
      </c>
      <c r="P1543" s="12">
        <f t="shared" si="144"/>
        <v>3</v>
      </c>
      <c r="Q1543" t="str">
        <f t="shared" si="148"/>
        <v>photography</v>
      </c>
      <c r="R1543" t="str">
        <f t="shared" si="149"/>
        <v>nature</v>
      </c>
      <c r="S1543" s="9">
        <f t="shared" si="145"/>
        <v>41974.712245370371</v>
      </c>
      <c r="T1543" s="9">
        <f t="shared" si="146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147"/>
        <v>2500</v>
      </c>
      <c r="P1544" s="12">
        <f t="shared" si="144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5"/>
        <v>42170.996527777781</v>
      </c>
      <c r="T1544" s="9">
        <f t="shared" si="146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147"/>
        <v>22500</v>
      </c>
      <c r="P1545" s="12">
        <f t="shared" si="144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5"/>
        <v>41935.509652777779</v>
      </c>
      <c r="T1545" s="9">
        <f t="shared" si="146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147"/>
        <v>0</v>
      </c>
      <c r="P1546" s="12" t="e">
        <f t="shared" si="144"/>
        <v>#DIV/0!</v>
      </c>
      <c r="Q1546" t="str">
        <f t="shared" si="148"/>
        <v>photography</v>
      </c>
      <c r="R1546" t="str">
        <f t="shared" si="149"/>
        <v>nature</v>
      </c>
      <c r="S1546" s="9">
        <f t="shared" si="145"/>
        <v>42053.051203703704</v>
      </c>
      <c r="T1546" s="9">
        <f t="shared" si="146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147"/>
        <v>300000</v>
      </c>
      <c r="P1547" s="12">
        <f t="shared" si="144"/>
        <v>1</v>
      </c>
      <c r="Q1547" t="str">
        <f t="shared" si="148"/>
        <v>photography</v>
      </c>
      <c r="R1547" t="str">
        <f t="shared" si="149"/>
        <v>nature</v>
      </c>
      <c r="S1547" s="9">
        <f t="shared" si="145"/>
        <v>42031.884652777779</v>
      </c>
      <c r="T1547" s="9">
        <f t="shared" si="146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147"/>
        <v>346.02076124567475</v>
      </c>
      <c r="P1548" s="12">
        <f t="shared" si="144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5"/>
        <v>41839.212951388887</v>
      </c>
      <c r="T1548" s="9">
        <f t="shared" si="146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147"/>
        <v>0</v>
      </c>
      <c r="P1549" s="12" t="e">
        <f t="shared" si="144"/>
        <v>#DIV/0!</v>
      </c>
      <c r="Q1549" t="str">
        <f t="shared" si="148"/>
        <v>photography</v>
      </c>
      <c r="R1549" t="str">
        <f t="shared" si="149"/>
        <v>nature</v>
      </c>
      <c r="S1549" s="9">
        <f t="shared" si="145"/>
        <v>42782.426875000005</v>
      </c>
      <c r="T1549" s="9">
        <f t="shared" si="146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147"/>
        <v>1166.6666666666665</v>
      </c>
      <c r="P1550" s="12">
        <f t="shared" si="144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5"/>
        <v>42286.88217592593</v>
      </c>
      <c r="T1550" s="9">
        <f t="shared" si="146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147"/>
        <v>294.11764705882354</v>
      </c>
      <c r="P1551" s="12">
        <f t="shared" si="144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5"/>
        <v>42281.136099537034</v>
      </c>
      <c r="T1551" s="9">
        <f t="shared" si="146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147"/>
        <v>742.57425742574264</v>
      </c>
      <c r="P1552" s="12">
        <f t="shared" si="144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5"/>
        <v>42472.449467592596</v>
      </c>
      <c r="T1552" s="9">
        <f t="shared" si="146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147"/>
        <v>0</v>
      </c>
      <c r="P1553" s="12" t="e">
        <f t="shared" si="144"/>
        <v>#DIV/0!</v>
      </c>
      <c r="Q1553" t="str">
        <f t="shared" si="148"/>
        <v>photography</v>
      </c>
      <c r="R1553" t="str">
        <f t="shared" si="149"/>
        <v>nature</v>
      </c>
      <c r="S1553" s="9">
        <f t="shared" si="145"/>
        <v>42121.824525462958</v>
      </c>
      <c r="T1553" s="9">
        <f t="shared" si="146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147"/>
        <v>203.30969267139477</v>
      </c>
      <c r="P1554" s="12">
        <f t="shared" si="144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5"/>
        <v>41892.688750000001</v>
      </c>
      <c r="T1554" s="9">
        <f t="shared" si="146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147"/>
        <v>0</v>
      </c>
      <c r="P1555" s="12" t="e">
        <f t="shared" si="144"/>
        <v>#DIV/0!</v>
      </c>
      <c r="Q1555" t="str">
        <f t="shared" si="148"/>
        <v>photography</v>
      </c>
      <c r="R1555" t="str">
        <f t="shared" si="149"/>
        <v>nature</v>
      </c>
      <c r="S1555" s="9">
        <f t="shared" si="145"/>
        <v>42219.282951388886</v>
      </c>
      <c r="T1555" s="9">
        <f t="shared" si="146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147"/>
        <v>0</v>
      </c>
      <c r="P1556" s="12" t="e">
        <f t="shared" si="144"/>
        <v>#DIV/0!</v>
      </c>
      <c r="Q1556" t="str">
        <f t="shared" si="148"/>
        <v>photography</v>
      </c>
      <c r="R1556" t="str">
        <f t="shared" si="149"/>
        <v>nature</v>
      </c>
      <c r="S1556" s="9">
        <f t="shared" si="145"/>
        <v>42188.252199074079</v>
      </c>
      <c r="T1556" s="9">
        <f t="shared" si="146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147"/>
        <v>0</v>
      </c>
      <c r="P1557" s="12" t="e">
        <f t="shared" si="144"/>
        <v>#DIV/0!</v>
      </c>
      <c r="Q1557" t="str">
        <f t="shared" si="148"/>
        <v>photography</v>
      </c>
      <c r="R1557" t="str">
        <f t="shared" si="149"/>
        <v>nature</v>
      </c>
      <c r="S1557" s="9">
        <f t="shared" si="145"/>
        <v>42241.613796296297</v>
      </c>
      <c r="T1557" s="9">
        <f t="shared" si="146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147"/>
        <v>221.56573116691285</v>
      </c>
      <c r="P1558" s="12">
        <f t="shared" si="144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5"/>
        <v>42525.153055555551</v>
      </c>
      <c r="T1558" s="9">
        <f t="shared" si="146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147"/>
        <v>2500</v>
      </c>
      <c r="P1559" s="12">
        <f t="shared" si="144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5"/>
        <v>41871.65315972222</v>
      </c>
      <c r="T1559" s="9">
        <f t="shared" si="146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147"/>
        <v>2142.8571428571427</v>
      </c>
      <c r="P1560" s="12">
        <f t="shared" si="144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5"/>
        <v>42185.397673611107</v>
      </c>
      <c r="T1560" s="9">
        <f t="shared" si="146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147"/>
        <v>30000</v>
      </c>
      <c r="P1561" s="12">
        <f t="shared" si="144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5"/>
        <v>42108.05322916666</v>
      </c>
      <c r="T1561" s="9">
        <f t="shared" si="146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147"/>
        <v>2659.5744680851062</v>
      </c>
      <c r="P1562" s="12">
        <f t="shared" si="144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5"/>
        <v>41936.020752314813</v>
      </c>
      <c r="T1562" s="9">
        <f t="shared" si="146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147"/>
        <v>14925.37313432836</v>
      </c>
      <c r="P1563" s="12">
        <f t="shared" si="144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5"/>
        <v>41555.041701388887</v>
      </c>
      <c r="T1563" s="9">
        <f t="shared" si="146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147"/>
        <v>0</v>
      </c>
      <c r="P1564" s="12" t="e">
        <f t="shared" si="144"/>
        <v>#DIV/0!</v>
      </c>
      <c r="Q1564" t="str">
        <f t="shared" si="148"/>
        <v>publishing</v>
      </c>
      <c r="R1564" t="str">
        <f t="shared" si="149"/>
        <v>art books</v>
      </c>
      <c r="S1564" s="9">
        <f t="shared" si="145"/>
        <v>40079.566157407404</v>
      </c>
      <c r="T1564" s="9">
        <f t="shared" si="146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147"/>
        <v>7058.8235294117649</v>
      </c>
      <c r="P1565" s="12">
        <f t="shared" si="144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5"/>
        <v>41652.742488425924</v>
      </c>
      <c r="T1565" s="9">
        <f t="shared" si="146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147"/>
        <v>100000</v>
      </c>
      <c r="P1566" s="12">
        <f t="shared" si="144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5"/>
        <v>42121.367002314815</v>
      </c>
      <c r="T1566" s="9">
        <f t="shared" si="146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147"/>
        <v>4000</v>
      </c>
      <c r="P1567" s="12">
        <f t="shared" si="144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5"/>
        <v>40672.729872685188</v>
      </c>
      <c r="T1567" s="9">
        <f t="shared" si="146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147"/>
        <v>470.58823529411768</v>
      </c>
      <c r="P1568" s="12">
        <f t="shared" si="144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5"/>
        <v>42549.916712962964</v>
      </c>
      <c r="T1568" s="9">
        <f t="shared" si="146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147"/>
        <v>2428.5714285714284</v>
      </c>
      <c r="P1569" s="12">
        <f t="shared" si="144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5"/>
        <v>41671.936863425923</v>
      </c>
      <c r="T1569" s="9">
        <f t="shared" si="146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147"/>
        <v>733.13782991202345</v>
      </c>
      <c r="P1570" s="12">
        <f t="shared" si="144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5"/>
        <v>41962.062326388885</v>
      </c>
      <c r="T1570" s="9">
        <f t="shared" si="146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147"/>
        <v>0</v>
      </c>
      <c r="P1571" s="12" t="e">
        <f t="shared" si="144"/>
        <v>#DIV/0!</v>
      </c>
      <c r="Q1571" t="str">
        <f t="shared" si="148"/>
        <v>publishing</v>
      </c>
      <c r="R1571" t="str">
        <f t="shared" si="149"/>
        <v>art books</v>
      </c>
      <c r="S1571" s="9">
        <f t="shared" si="145"/>
        <v>41389.679560185185</v>
      </c>
      <c r="T1571" s="9">
        <f t="shared" si="146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147"/>
        <v>241.54589371980677</v>
      </c>
      <c r="P1572" s="12">
        <f t="shared" si="144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5"/>
        <v>42438.813449074078</v>
      </c>
      <c r="T1572" s="9">
        <f t="shared" si="146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147"/>
        <v>15125</v>
      </c>
      <c r="P1573" s="12">
        <f t="shared" si="144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5"/>
        <v>42144.769479166673</v>
      </c>
      <c r="T1573" s="9">
        <f t="shared" si="146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147"/>
        <v>2000</v>
      </c>
      <c r="P1574" s="12">
        <f t="shared" si="144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5"/>
        <v>42404.033090277779</v>
      </c>
      <c r="T1574" s="9">
        <f t="shared" si="146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147"/>
        <v>4035.874439461883</v>
      </c>
      <c r="P1575" s="12">
        <f t="shared" si="144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5"/>
        <v>42786.000023148154</v>
      </c>
      <c r="T1575" s="9">
        <f t="shared" si="146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147"/>
        <v>1976.284584980237</v>
      </c>
      <c r="P1576" s="12">
        <f t="shared" si="144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5"/>
        <v>42017.927418981482</v>
      </c>
      <c r="T1576" s="9">
        <f t="shared" si="146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147"/>
        <v>436.49061545176784</v>
      </c>
      <c r="P1577" s="12">
        <f t="shared" si="144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5"/>
        <v>41799.524259259262</v>
      </c>
      <c r="T1577" s="9">
        <f t="shared" si="146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147"/>
        <v>769.23076923076928</v>
      </c>
      <c r="P1578" s="12">
        <f t="shared" si="144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5"/>
        <v>42140.879259259258</v>
      </c>
      <c r="T1578" s="9">
        <f t="shared" si="146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147"/>
        <v>18181.81818181818</v>
      </c>
      <c r="P1579" s="12">
        <f t="shared" si="144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5"/>
        <v>41054.847777777781</v>
      </c>
      <c r="T1579" s="9">
        <f t="shared" si="146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147"/>
        <v>925.36585365853659</v>
      </c>
      <c r="P1580" s="12">
        <f t="shared" si="144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5"/>
        <v>40399.065868055557</v>
      </c>
      <c r="T1580" s="9">
        <f t="shared" si="146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147"/>
        <v>11903.571428571429</v>
      </c>
      <c r="P1581" s="12">
        <f t="shared" si="144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5"/>
        <v>41481.996423611112</v>
      </c>
      <c r="T1581" s="9">
        <f t="shared" si="146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147"/>
        <v>0</v>
      </c>
      <c r="P1582" s="12" t="e">
        <f t="shared" si="144"/>
        <v>#DIV/0!</v>
      </c>
      <c r="Q1582" t="str">
        <f t="shared" si="148"/>
        <v>publishing</v>
      </c>
      <c r="R1582" t="str">
        <f t="shared" si="149"/>
        <v>art books</v>
      </c>
      <c r="S1582" s="9">
        <f t="shared" si="145"/>
        <v>40990.050069444449</v>
      </c>
      <c r="T1582" s="9">
        <f t="shared" si="146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147"/>
        <v>20000</v>
      </c>
      <c r="P1583" s="12">
        <f t="shared" si="144"/>
        <v>5</v>
      </c>
      <c r="Q1583" t="str">
        <f t="shared" si="148"/>
        <v>photography</v>
      </c>
      <c r="R1583" t="str">
        <f t="shared" si="149"/>
        <v>places</v>
      </c>
      <c r="S1583" s="9">
        <f t="shared" si="145"/>
        <v>42325.448958333334</v>
      </c>
      <c r="T1583" s="9">
        <f t="shared" si="146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147"/>
        <v>1075.2688172043011</v>
      </c>
      <c r="P1584" s="12">
        <f t="shared" si="144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5"/>
        <v>42246.789965277778</v>
      </c>
      <c r="T1584" s="9">
        <f t="shared" si="146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147"/>
        <v>133333.33333333331</v>
      </c>
      <c r="P1585" s="12">
        <f t="shared" si="144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5"/>
        <v>41877.904988425929</v>
      </c>
      <c r="T1585" s="9">
        <f t="shared" si="146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147"/>
        <v>0</v>
      </c>
      <c r="P1586" s="12" t="e">
        <f t="shared" si="144"/>
        <v>#DIV/0!</v>
      </c>
      <c r="Q1586" t="str">
        <f t="shared" si="148"/>
        <v>photography</v>
      </c>
      <c r="R1586" t="str">
        <f t="shared" si="149"/>
        <v>places</v>
      </c>
      <c r="S1586" s="9">
        <f t="shared" si="145"/>
        <v>41779.649317129632</v>
      </c>
      <c r="T1586" s="9">
        <f t="shared" si="146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147"/>
        <v>126.58227848101266</v>
      </c>
      <c r="P1587" s="12">
        <f t="shared" si="144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5"/>
        <v>42707.895462962959</v>
      </c>
      <c r="T1587" s="9">
        <f t="shared" si="146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147"/>
        <v>0</v>
      </c>
      <c r="P1588" s="12" t="e">
        <f t="shared" si="144"/>
        <v>#DIV/0!</v>
      </c>
      <c r="Q1588" t="str">
        <f t="shared" si="148"/>
        <v>photography</v>
      </c>
      <c r="R1588" t="str">
        <f t="shared" si="149"/>
        <v>places</v>
      </c>
      <c r="S1588" s="9">
        <f t="shared" si="145"/>
        <v>42069.104421296302</v>
      </c>
      <c r="T1588" s="9">
        <f t="shared" si="146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147"/>
        <v>750000</v>
      </c>
      <c r="P1589" s="12">
        <f t="shared" si="144"/>
        <v>1</v>
      </c>
      <c r="Q1589" t="str">
        <f t="shared" si="148"/>
        <v>photography</v>
      </c>
      <c r="R1589" t="str">
        <f t="shared" si="149"/>
        <v>places</v>
      </c>
      <c r="S1589" s="9">
        <f t="shared" si="145"/>
        <v>41956.950983796298</v>
      </c>
      <c r="T1589" s="9">
        <f t="shared" si="146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147"/>
        <v>0</v>
      </c>
      <c r="P1590" s="12" t="e">
        <f t="shared" si="144"/>
        <v>#DIV/0!</v>
      </c>
      <c r="Q1590" t="str">
        <f t="shared" si="148"/>
        <v>photography</v>
      </c>
      <c r="R1590" t="str">
        <f t="shared" si="149"/>
        <v>places</v>
      </c>
      <c r="S1590" s="9">
        <f t="shared" si="145"/>
        <v>42005.24998842593</v>
      </c>
      <c r="T1590" s="9">
        <f t="shared" si="146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147"/>
        <v>0</v>
      </c>
      <c r="P1591" s="12" t="e">
        <f t="shared" si="144"/>
        <v>#DIV/0!</v>
      </c>
      <c r="Q1591" t="str">
        <f t="shared" si="148"/>
        <v>photography</v>
      </c>
      <c r="R1591" t="str">
        <f t="shared" si="149"/>
        <v>places</v>
      </c>
      <c r="S1591" s="9">
        <f t="shared" si="145"/>
        <v>42256.984791666662</v>
      </c>
      <c r="T1591" s="9">
        <f t="shared" si="146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147"/>
        <v>5882.3529411764703</v>
      </c>
      <c r="P1592" s="12">
        <f t="shared" si="144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5"/>
        <v>42240.857222222221</v>
      </c>
      <c r="T1592" s="9">
        <f t="shared" si="146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147"/>
        <v>342.13098729227761</v>
      </c>
      <c r="P1593" s="12">
        <f t="shared" si="144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5"/>
        <v>42433.726168981477</v>
      </c>
      <c r="T1593" s="9">
        <f t="shared" si="146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147"/>
        <v>0</v>
      </c>
      <c r="P1594" s="12" t="e">
        <f t="shared" si="144"/>
        <v>#DIV/0!</v>
      </c>
      <c r="Q1594" t="str">
        <f t="shared" si="148"/>
        <v>photography</v>
      </c>
      <c r="R1594" t="str">
        <f t="shared" si="149"/>
        <v>places</v>
      </c>
      <c r="S1594" s="9">
        <f t="shared" si="145"/>
        <v>42046.072743055556</v>
      </c>
      <c r="T1594" s="9">
        <f t="shared" si="146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147"/>
        <v>733333.33333333326</v>
      </c>
      <c r="P1595" s="12">
        <f t="shared" si="144"/>
        <v>1</v>
      </c>
      <c r="Q1595" t="str">
        <f t="shared" si="148"/>
        <v>photography</v>
      </c>
      <c r="R1595" t="str">
        <f t="shared" si="149"/>
        <v>places</v>
      </c>
      <c r="S1595" s="9">
        <f t="shared" si="145"/>
        <v>42033.845543981486</v>
      </c>
      <c r="T1595" s="9">
        <f t="shared" si="146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147"/>
        <v>487.80487804878049</v>
      </c>
      <c r="P1596" s="12">
        <f t="shared" si="144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5"/>
        <v>42445.712754629625</v>
      </c>
      <c r="T1596" s="9">
        <f t="shared" si="146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147"/>
        <v>35714.285714285717</v>
      </c>
      <c r="P1597" s="12">
        <f t="shared" si="144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5"/>
        <v>41780.050092592595</v>
      </c>
      <c r="T1597" s="9">
        <f t="shared" si="146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147"/>
        <v>4333.3333333333339</v>
      </c>
      <c r="P1598" s="12">
        <f t="shared" si="144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5"/>
        <v>41941.430196759262</v>
      </c>
      <c r="T1598" s="9">
        <f t="shared" si="146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147"/>
        <v>0</v>
      </c>
      <c r="P1599" s="12" t="e">
        <f t="shared" si="144"/>
        <v>#DIV/0!</v>
      </c>
      <c r="Q1599" t="str">
        <f t="shared" si="148"/>
        <v>photography</v>
      </c>
      <c r="R1599" t="str">
        <f t="shared" si="149"/>
        <v>places</v>
      </c>
      <c r="S1599" s="9">
        <f t="shared" si="145"/>
        <v>42603.354131944448</v>
      </c>
      <c r="T1599" s="9">
        <f t="shared" si="146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147"/>
        <v>80000</v>
      </c>
      <c r="P1600" s="12">
        <f t="shared" si="144"/>
        <v>1</v>
      </c>
      <c r="Q1600" t="str">
        <f t="shared" si="148"/>
        <v>photography</v>
      </c>
      <c r="R1600" t="str">
        <f t="shared" si="149"/>
        <v>places</v>
      </c>
      <c r="S1600" s="9">
        <f t="shared" si="145"/>
        <v>42151.667337962965</v>
      </c>
      <c r="T1600" s="9">
        <f t="shared" si="146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147"/>
        <v>0</v>
      </c>
      <c r="P1601" s="12" t="e">
        <f t="shared" si="144"/>
        <v>#DIV/0!</v>
      </c>
      <c r="Q1601" t="str">
        <f t="shared" si="148"/>
        <v>photography</v>
      </c>
      <c r="R1601" t="str">
        <f t="shared" si="149"/>
        <v>places</v>
      </c>
      <c r="S1601" s="9">
        <f t="shared" si="145"/>
        <v>42438.53907407407</v>
      </c>
      <c r="T1601" s="9">
        <f t="shared" si="146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147"/>
        <v>1362.3978201634877</v>
      </c>
      <c r="P1602" s="12">
        <f t="shared" ref="P1602:P1665" si="150">E1602/L1602</f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1">(((J1602/60)/60)/24)+DATE(1970,1,1)</f>
        <v>41791.057314814818</v>
      </c>
      <c r="T1602" s="9">
        <f t="shared" ref="T1602:T1665" si="152">(((I1602/60)/60)/24)+DATE(1970,1,1)</f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53">IF(E1603,(D1603/E1603)*100, 0)</f>
        <v>92.379435598600267</v>
      </c>
      <c r="P1603" s="12">
        <f t="shared" si="150"/>
        <v>48.325535714285714</v>
      </c>
      <c r="Q1603" t="str">
        <f t="shared" ref="Q1603:Q1666" si="154">IF(ISERR(FIND("/",N1603)),"",LEFT(N1603,FIND("/",N1603)-1))</f>
        <v>music</v>
      </c>
      <c r="R1603" t="str">
        <f t="shared" ref="R1603:R1666" si="155">REPLACE(N1603,1,FIND("/",N1603),"")</f>
        <v>rock</v>
      </c>
      <c r="S1603" s="9">
        <f t="shared" si="151"/>
        <v>40638.092974537038</v>
      </c>
      <c r="T1603" s="9">
        <f t="shared" si="152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53"/>
        <v>99.833610648918466</v>
      </c>
      <c r="P1604" s="12">
        <f t="shared" si="150"/>
        <v>46.953125</v>
      </c>
      <c r="Q1604" t="str">
        <f t="shared" si="154"/>
        <v>music</v>
      </c>
      <c r="R1604" t="str">
        <f t="shared" si="155"/>
        <v>rock</v>
      </c>
      <c r="S1604" s="9">
        <f t="shared" si="151"/>
        <v>40788.297650462962</v>
      </c>
      <c r="T1604" s="9">
        <f t="shared" si="15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53"/>
        <v>99.967010886407479</v>
      </c>
      <c r="P1605" s="12">
        <f t="shared" si="150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1"/>
        <v>40876.169664351852</v>
      </c>
      <c r="T1605" s="9">
        <f t="shared" si="15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53"/>
        <v>81.895291020766308</v>
      </c>
      <c r="P1606" s="12">
        <f t="shared" si="150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1"/>
        <v>40945.845312500001</v>
      </c>
      <c r="T1606" s="9">
        <f t="shared" si="15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53"/>
        <v>99.311440677966104</v>
      </c>
      <c r="P1607" s="12">
        <f t="shared" si="150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1"/>
        <v>40747.012881944444</v>
      </c>
      <c r="T1607" s="9">
        <f t="shared" si="15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53"/>
        <v>99.00585743404045</v>
      </c>
      <c r="P1608" s="12">
        <f t="shared" si="150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1"/>
        <v>40536.111550925925</v>
      </c>
      <c r="T1608" s="9">
        <f t="shared" si="15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53"/>
        <v>68.913238233064561</v>
      </c>
      <c r="P1609" s="12">
        <f t="shared" si="150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1"/>
        <v>41053.80846064815</v>
      </c>
      <c r="T1609" s="9">
        <f t="shared" si="15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53"/>
        <v>98.76543209876543</v>
      </c>
      <c r="P1610" s="12">
        <f t="shared" si="150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1"/>
        <v>41607.83085648148</v>
      </c>
      <c r="T1610" s="9">
        <f t="shared" si="15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53"/>
        <v>84.507042253521121</v>
      </c>
      <c r="P1611" s="12">
        <f t="shared" si="150"/>
        <v>443.75</v>
      </c>
      <c r="Q1611" t="str">
        <f t="shared" si="154"/>
        <v>music</v>
      </c>
      <c r="R1611" t="str">
        <f t="shared" si="155"/>
        <v>rock</v>
      </c>
      <c r="S1611" s="9">
        <f t="shared" si="151"/>
        <v>40796.001261574071</v>
      </c>
      <c r="T1611" s="9">
        <f t="shared" si="15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53"/>
        <v>36.784991723376862</v>
      </c>
      <c r="P1612" s="12">
        <f t="shared" si="150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1"/>
        <v>41228.924884259257</v>
      </c>
      <c r="T1612" s="9">
        <f t="shared" si="15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53"/>
        <v>79.920079920079928</v>
      </c>
      <c r="P1613" s="12">
        <f t="shared" si="150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1"/>
        <v>41409.00037037037</v>
      </c>
      <c r="T1613" s="9">
        <f t="shared" si="15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53"/>
        <v>90.909090909090907</v>
      </c>
      <c r="P1614" s="12">
        <f t="shared" si="150"/>
        <v>50</v>
      </c>
      <c r="Q1614" t="str">
        <f t="shared" si="154"/>
        <v>music</v>
      </c>
      <c r="R1614" t="str">
        <f t="shared" si="155"/>
        <v>rock</v>
      </c>
      <c r="S1614" s="9">
        <f t="shared" si="151"/>
        <v>41246.874814814815</v>
      </c>
      <c r="T1614" s="9">
        <f t="shared" si="15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53"/>
        <v>98.522167487684726</v>
      </c>
      <c r="P1615" s="12">
        <f t="shared" si="150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1"/>
        <v>41082.069467592592</v>
      </c>
      <c r="T1615" s="9">
        <f t="shared" si="15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53"/>
        <v>97.370983446932811</v>
      </c>
      <c r="P1616" s="12">
        <f t="shared" si="150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1"/>
        <v>41794.981122685182</v>
      </c>
      <c r="T1616" s="9">
        <f t="shared" si="15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53"/>
        <v>87.623220153340625</v>
      </c>
      <c r="P1617" s="12">
        <f t="shared" si="150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1"/>
        <v>40845.050879629627</v>
      </c>
      <c r="T1617" s="9">
        <f t="shared" si="15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53"/>
        <v>95.969289827255281</v>
      </c>
      <c r="P1618" s="12">
        <f t="shared" si="150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1"/>
        <v>41194.715520833335</v>
      </c>
      <c r="T1618" s="9">
        <f t="shared" si="15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53"/>
        <v>68.560235063663072</v>
      </c>
      <c r="P1619" s="12">
        <f t="shared" si="150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1"/>
        <v>41546.664212962962</v>
      </c>
      <c r="T1619" s="9">
        <f t="shared" si="15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53"/>
        <v>95.17766497461929</v>
      </c>
      <c r="P1620" s="12">
        <f t="shared" si="150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1"/>
        <v>41301.654340277775</v>
      </c>
      <c r="T1620" s="9">
        <f t="shared" si="15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53"/>
        <v>75</v>
      </c>
      <c r="P1621" s="12">
        <f t="shared" si="150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1"/>
        <v>41876.18618055556</v>
      </c>
      <c r="T1621" s="9">
        <f t="shared" si="15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53"/>
        <v>88.495575221238937</v>
      </c>
      <c r="P1622" s="12">
        <f t="shared" si="150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1"/>
        <v>41321.339583333334</v>
      </c>
      <c r="T1622" s="9">
        <f t="shared" si="15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53"/>
        <v>82.508250825082513</v>
      </c>
      <c r="P1623" s="12">
        <f t="shared" si="150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1"/>
        <v>41003.60665509259</v>
      </c>
      <c r="T1623" s="9">
        <f t="shared" si="15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53"/>
        <v>98.30460179512751</v>
      </c>
      <c r="P1624" s="12">
        <f t="shared" si="150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1"/>
        <v>41950.29483796296</v>
      </c>
      <c r="T1624" s="9">
        <f t="shared" si="15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53"/>
        <v>98.944591029023741</v>
      </c>
      <c r="P1625" s="12">
        <f t="shared" si="150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1"/>
        <v>41453.688530092593</v>
      </c>
      <c r="T1625" s="9">
        <f t="shared" si="15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53"/>
        <v>84.745762711864401</v>
      </c>
      <c r="P1626" s="12">
        <f t="shared" si="150"/>
        <v>47.2</v>
      </c>
      <c r="Q1626" t="str">
        <f t="shared" si="154"/>
        <v>music</v>
      </c>
      <c r="R1626" t="str">
        <f t="shared" si="155"/>
        <v>rock</v>
      </c>
      <c r="S1626" s="9">
        <f t="shared" si="151"/>
        <v>41243.367303240739</v>
      </c>
      <c r="T1626" s="9">
        <f t="shared" si="15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53"/>
        <v>64.377682403433482</v>
      </c>
      <c r="P1627" s="12">
        <f t="shared" si="150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1"/>
        <v>41135.699687500004</v>
      </c>
      <c r="T1627" s="9">
        <f t="shared" si="15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53"/>
        <v>98.826436071649169</v>
      </c>
      <c r="P1628" s="12">
        <f t="shared" si="150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1"/>
        <v>41579.847997685189</v>
      </c>
      <c r="T1628" s="9">
        <f t="shared" si="15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53"/>
        <v>85.470085470085465</v>
      </c>
      <c r="P1629" s="12">
        <f t="shared" si="150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1"/>
        <v>41205.707048611112</v>
      </c>
      <c r="T1629" s="9">
        <f t="shared" si="15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53"/>
        <v>99.083477830071828</v>
      </c>
      <c r="P1630" s="12">
        <f t="shared" si="150"/>
        <v>45.875</v>
      </c>
      <c r="Q1630" t="str">
        <f t="shared" si="154"/>
        <v>music</v>
      </c>
      <c r="R1630" t="str">
        <f t="shared" si="155"/>
        <v>rock</v>
      </c>
      <c r="S1630" s="9">
        <f t="shared" si="151"/>
        <v>41774.737060185187</v>
      </c>
      <c r="T1630" s="9">
        <f t="shared" si="15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53"/>
        <v>96.463022508038591</v>
      </c>
      <c r="P1631" s="12">
        <f t="shared" si="150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1"/>
        <v>41645.867280092592</v>
      </c>
      <c r="T1631" s="9">
        <f t="shared" si="15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53"/>
        <v>37.700282752120643</v>
      </c>
      <c r="P1632" s="12">
        <f t="shared" si="150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1"/>
        <v>40939.837673611109</v>
      </c>
      <c r="T1632" s="9">
        <f t="shared" si="15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53"/>
        <v>64.139567699313702</v>
      </c>
      <c r="P1633" s="12">
        <f t="shared" si="150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1"/>
        <v>41164.859502314815</v>
      </c>
      <c r="T1633" s="9">
        <f t="shared" si="15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53"/>
        <v>98.400984009840101</v>
      </c>
      <c r="P1634" s="12">
        <f t="shared" si="150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1"/>
        <v>40750.340902777774</v>
      </c>
      <c r="T1634" s="9">
        <f t="shared" si="15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53"/>
        <v>100</v>
      </c>
      <c r="P1635" s="12">
        <f t="shared" si="150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1"/>
        <v>40896.883750000001</v>
      </c>
      <c r="T1635" s="9">
        <f t="shared" si="15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53"/>
        <v>99.50248756218906</v>
      </c>
      <c r="P1636" s="12">
        <f t="shared" si="150"/>
        <v>62.8125</v>
      </c>
      <c r="Q1636" t="str">
        <f t="shared" si="154"/>
        <v>music</v>
      </c>
      <c r="R1636" t="str">
        <f t="shared" si="155"/>
        <v>rock</v>
      </c>
      <c r="S1636" s="9">
        <f t="shared" si="151"/>
        <v>40658.189826388887</v>
      </c>
      <c r="T1636" s="9">
        <f t="shared" si="15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53"/>
        <v>79.808459696727851</v>
      </c>
      <c r="P1637" s="12">
        <f t="shared" si="150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1"/>
        <v>42502.868761574078</v>
      </c>
      <c r="T1637" s="9">
        <f t="shared" si="15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53"/>
        <v>96.566523605150209</v>
      </c>
      <c r="P1638" s="12">
        <f t="shared" si="150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1"/>
        <v>40663.08666666667</v>
      </c>
      <c r="T1638" s="9">
        <f t="shared" si="15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53"/>
        <v>96.339113680154142</v>
      </c>
      <c r="P1639" s="12">
        <f t="shared" si="150"/>
        <v>34.6</v>
      </c>
      <c r="Q1639" t="str">
        <f t="shared" si="154"/>
        <v>music</v>
      </c>
      <c r="R1639" t="str">
        <f t="shared" si="155"/>
        <v>rock</v>
      </c>
      <c r="S1639" s="9">
        <f t="shared" si="151"/>
        <v>40122.751620370371</v>
      </c>
      <c r="T1639" s="9">
        <f t="shared" si="15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53"/>
        <v>95.238095238095227</v>
      </c>
      <c r="P1640" s="12">
        <f t="shared" si="150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1"/>
        <v>41288.68712962963</v>
      </c>
      <c r="T1640" s="9">
        <f t="shared" si="15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53"/>
        <v>100</v>
      </c>
      <c r="P1641" s="12">
        <f t="shared" si="150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1"/>
        <v>40941.652372685188</v>
      </c>
      <c r="T1641" s="9">
        <f t="shared" si="15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53"/>
        <v>58.872012245378549</v>
      </c>
      <c r="P1642" s="12">
        <f t="shared" si="150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1"/>
        <v>40379.23096064815</v>
      </c>
      <c r="T1642" s="9">
        <f t="shared" si="15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53"/>
        <v>98.619329388560161</v>
      </c>
      <c r="P1643" s="12">
        <f t="shared" si="150"/>
        <v>97.5</v>
      </c>
      <c r="Q1643" t="str">
        <f t="shared" si="154"/>
        <v>music</v>
      </c>
      <c r="R1643" t="str">
        <f t="shared" si="155"/>
        <v>pop</v>
      </c>
      <c r="S1643" s="9">
        <f t="shared" si="151"/>
        <v>41962.596574074079</v>
      </c>
      <c r="T1643" s="9">
        <f t="shared" si="15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53"/>
        <v>100</v>
      </c>
      <c r="P1644" s="12">
        <f t="shared" si="150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1"/>
        <v>40688.024618055555</v>
      </c>
      <c r="T1644" s="9">
        <f t="shared" si="15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53"/>
        <v>80.192461908580597</v>
      </c>
      <c r="P1645" s="12">
        <f t="shared" si="150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1"/>
        <v>41146.824212962965</v>
      </c>
      <c r="T1645" s="9">
        <f t="shared" si="15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53"/>
        <v>91.324200913242009</v>
      </c>
      <c r="P1646" s="12">
        <f t="shared" si="150"/>
        <v>85.546875</v>
      </c>
      <c r="Q1646" t="str">
        <f t="shared" si="154"/>
        <v>music</v>
      </c>
      <c r="R1646" t="str">
        <f t="shared" si="155"/>
        <v>pop</v>
      </c>
      <c r="S1646" s="9">
        <f t="shared" si="151"/>
        <v>41175.05972222222</v>
      </c>
      <c r="T1646" s="9">
        <f t="shared" si="15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53"/>
        <v>90.252707581227426</v>
      </c>
      <c r="P1647" s="12">
        <f t="shared" si="150"/>
        <v>554</v>
      </c>
      <c r="Q1647" t="str">
        <f t="shared" si="154"/>
        <v>music</v>
      </c>
      <c r="R1647" t="str">
        <f t="shared" si="155"/>
        <v>pop</v>
      </c>
      <c r="S1647" s="9">
        <f t="shared" si="151"/>
        <v>41521.617361111108</v>
      </c>
      <c r="T1647" s="9">
        <f t="shared" si="15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53"/>
        <v>90.744101633393825</v>
      </c>
      <c r="P1648" s="12">
        <f t="shared" si="150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1"/>
        <v>41833.450266203705</v>
      </c>
      <c r="T1648" s="9">
        <f t="shared" si="15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53"/>
        <v>95.492742551566081</v>
      </c>
      <c r="P1649" s="12">
        <f t="shared" si="150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1"/>
        <v>41039.409456018519</v>
      </c>
      <c r="T1649" s="9">
        <f t="shared" si="15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53"/>
        <v>79.833391183616797</v>
      </c>
      <c r="P1650" s="12">
        <f t="shared" si="150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1"/>
        <v>40592.704652777778</v>
      </c>
      <c r="T1650" s="9">
        <f t="shared" si="15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53"/>
        <v>99.415801356764064</v>
      </c>
      <c r="P1651" s="12">
        <f t="shared" si="150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1"/>
        <v>41737.684664351851</v>
      </c>
      <c r="T1651" s="9">
        <f t="shared" si="15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53"/>
        <v>70.646414694454251</v>
      </c>
      <c r="P1652" s="12">
        <f t="shared" si="150"/>
        <v>88.46875</v>
      </c>
      <c r="Q1652" t="str">
        <f t="shared" si="154"/>
        <v>music</v>
      </c>
      <c r="R1652" t="str">
        <f t="shared" si="155"/>
        <v>pop</v>
      </c>
      <c r="S1652" s="9">
        <f t="shared" si="151"/>
        <v>41526.435613425929</v>
      </c>
      <c r="T1652" s="9">
        <f t="shared" si="15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53"/>
        <v>99.255583126550874</v>
      </c>
      <c r="P1653" s="12">
        <f t="shared" si="150"/>
        <v>100.75</v>
      </c>
      <c r="Q1653" t="str">
        <f t="shared" si="154"/>
        <v>music</v>
      </c>
      <c r="R1653" t="str">
        <f t="shared" si="155"/>
        <v>pop</v>
      </c>
      <c r="S1653" s="9">
        <f t="shared" si="151"/>
        <v>40625.900694444441</v>
      </c>
      <c r="T1653" s="9">
        <f t="shared" si="15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53"/>
        <v>99.337748344370851</v>
      </c>
      <c r="P1654" s="12">
        <f t="shared" si="150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1"/>
        <v>41572.492974537039</v>
      </c>
      <c r="T1654" s="9">
        <f t="shared" si="15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53"/>
        <v>57.395265120208641</v>
      </c>
      <c r="P1655" s="12">
        <f t="shared" si="150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1"/>
        <v>40626.834444444445</v>
      </c>
      <c r="T1655" s="9">
        <f t="shared" si="15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53"/>
        <v>83.396512509476878</v>
      </c>
      <c r="P1656" s="12">
        <f t="shared" si="150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1"/>
        <v>40987.890740740739</v>
      </c>
      <c r="T1656" s="9">
        <f t="shared" si="15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53"/>
        <v>69.99533364442371</v>
      </c>
      <c r="P1657" s="12">
        <f t="shared" si="150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1"/>
        <v>40974.791898148149</v>
      </c>
      <c r="T1657" s="9">
        <f t="shared" si="15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53"/>
        <v>99.666184725293419</v>
      </c>
      <c r="P1658" s="12">
        <f t="shared" si="150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1"/>
        <v>41226.928842592592</v>
      </c>
      <c r="T1658" s="9">
        <f t="shared" si="15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53"/>
        <v>95.298178470616719</v>
      </c>
      <c r="P1659" s="12">
        <f t="shared" si="150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1"/>
        <v>41023.782037037039</v>
      </c>
      <c r="T1659" s="9">
        <f t="shared" si="15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53"/>
        <v>75.623897151499875</v>
      </c>
      <c r="P1660" s="12">
        <f t="shared" si="150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1"/>
        <v>41223.22184027778</v>
      </c>
      <c r="T1660" s="9">
        <f t="shared" si="15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53"/>
        <v>88.652482269503537</v>
      </c>
      <c r="P1661" s="12">
        <f t="shared" si="150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1"/>
        <v>41596.913437499999</v>
      </c>
      <c r="T1661" s="9">
        <f t="shared" si="15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53"/>
        <v>7.976071784646062</v>
      </c>
      <c r="P1662" s="12">
        <f t="shared" si="150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1"/>
        <v>42459.693865740745</v>
      </c>
      <c r="T1662" s="9">
        <f t="shared" si="15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53"/>
        <v>97.554951839960481</v>
      </c>
      <c r="P1663" s="12">
        <f t="shared" si="150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1"/>
        <v>42343.998043981483</v>
      </c>
      <c r="T1663" s="9">
        <f t="shared" si="15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53"/>
        <v>97.430276458409452</v>
      </c>
      <c r="P1664" s="12">
        <f t="shared" si="150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1"/>
        <v>40848.198333333334</v>
      </c>
      <c r="T1664" s="9">
        <f t="shared" si="15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53"/>
        <v>92.592592592592595</v>
      </c>
      <c r="P1665" s="12">
        <f t="shared" si="150"/>
        <v>33.75</v>
      </c>
      <c r="Q1665" t="str">
        <f t="shared" si="154"/>
        <v>music</v>
      </c>
      <c r="R1665" t="str">
        <f t="shared" si="155"/>
        <v>pop</v>
      </c>
      <c r="S1665" s="9">
        <f t="shared" si="151"/>
        <v>42006.02207175926</v>
      </c>
      <c r="T1665" s="9">
        <f t="shared" si="15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53"/>
        <v>81.693473018279732</v>
      </c>
      <c r="P1666" s="12">
        <f t="shared" ref="P1666:P1729" si="156">E1666/L1666</f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7">(((J1666/60)/60)/24)+DATE(1970,1,1)</f>
        <v>40939.761782407404</v>
      </c>
      <c r="T1666" s="9">
        <f t="shared" ref="T1666:T1729" si="158">(((I1666/60)/60)/24)+DATE(1970,1,1)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59">IF(E1667,(D1667/E1667)*100, 0)</f>
        <v>83.712030614685489</v>
      </c>
      <c r="P1667" s="12">
        <f t="shared" si="156"/>
        <v>44.956989247311824</v>
      </c>
      <c r="Q1667" t="str">
        <f t="shared" ref="Q1667:Q1730" si="160">IF(ISERR(FIND("/",N1667)),"",LEFT(N1667,FIND("/",N1667)-1))</f>
        <v>music</v>
      </c>
      <c r="R1667" t="str">
        <f t="shared" ref="R1667:R1730" si="161">REPLACE(N1667,1,FIND("/",N1667),"")</f>
        <v>pop</v>
      </c>
      <c r="S1667" s="9">
        <f t="shared" si="157"/>
        <v>40564.649456018517</v>
      </c>
      <c r="T1667" s="9">
        <f t="shared" si="158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59"/>
        <v>62.158130283441068</v>
      </c>
      <c r="P1668" s="12">
        <f t="shared" si="156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7"/>
        <v>41331.253159722226</v>
      </c>
      <c r="T1668" s="9">
        <f t="shared" si="158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59"/>
        <v>78.831439833062831</v>
      </c>
      <c r="P1669" s="12">
        <f t="shared" si="156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7"/>
        <v>41682.0705787037</v>
      </c>
      <c r="T1669" s="9">
        <f t="shared" si="158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59"/>
        <v>97.430276458409452</v>
      </c>
      <c r="P1670" s="12">
        <f t="shared" si="156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7"/>
        <v>40845.14975694444</v>
      </c>
      <c r="T1670" s="9">
        <f t="shared" si="158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59"/>
        <v>71.556350626118075</v>
      </c>
      <c r="P1671" s="12">
        <f t="shared" si="156"/>
        <v>53.75</v>
      </c>
      <c r="Q1671" t="str">
        <f t="shared" si="160"/>
        <v>music</v>
      </c>
      <c r="R1671" t="str">
        <f t="shared" si="161"/>
        <v>pop</v>
      </c>
      <c r="S1671" s="9">
        <f t="shared" si="157"/>
        <v>42461.885138888887</v>
      </c>
      <c r="T1671" s="9">
        <f t="shared" si="158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59"/>
        <v>97.465886939571149</v>
      </c>
      <c r="P1672" s="12">
        <f t="shared" si="156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7"/>
        <v>40313.930543981485</v>
      </c>
      <c r="T1672" s="9">
        <f t="shared" si="158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59"/>
        <v>99.331005676766964</v>
      </c>
      <c r="P1673" s="12">
        <f t="shared" si="156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7"/>
        <v>42553.54414351852</v>
      </c>
      <c r="T1673" s="9">
        <f t="shared" si="158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59"/>
        <v>88.541666666666657</v>
      </c>
      <c r="P1674" s="12">
        <f t="shared" si="156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7"/>
        <v>41034.656597222223</v>
      </c>
      <c r="T1674" s="9">
        <f t="shared" si="158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59"/>
        <v>78.066914498141259</v>
      </c>
      <c r="P1675" s="12">
        <f t="shared" si="156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7"/>
        <v>42039.878379629634</v>
      </c>
      <c r="T1675" s="9">
        <f t="shared" si="158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59"/>
        <v>49.578582052553301</v>
      </c>
      <c r="P1676" s="12">
        <f t="shared" si="156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7"/>
        <v>42569.605393518519</v>
      </c>
      <c r="T1676" s="9">
        <f t="shared" si="158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59"/>
        <v>72.771729638470035</v>
      </c>
      <c r="P1677" s="12">
        <f t="shared" si="156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7"/>
        <v>40802.733101851853</v>
      </c>
      <c r="T1677" s="9">
        <f t="shared" si="158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59"/>
        <v>86.705202312138724</v>
      </c>
      <c r="P1678" s="12">
        <f t="shared" si="156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7"/>
        <v>40973.72623842593</v>
      </c>
      <c r="T1678" s="9">
        <f t="shared" si="158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59"/>
        <v>89.552238805970148</v>
      </c>
      <c r="P1679" s="12">
        <f t="shared" si="156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7"/>
        <v>42416.407129629632</v>
      </c>
      <c r="T1679" s="9">
        <f t="shared" si="158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59"/>
        <v>84.459459459459467</v>
      </c>
      <c r="P1680" s="12">
        <f t="shared" si="156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7"/>
        <v>41662.854988425926</v>
      </c>
      <c r="T1680" s="9">
        <f t="shared" si="158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59"/>
        <v>57.142857142857139</v>
      </c>
      <c r="P1681" s="12">
        <f t="shared" si="156"/>
        <v>62.5</v>
      </c>
      <c r="Q1681" t="str">
        <f t="shared" si="160"/>
        <v>music</v>
      </c>
      <c r="R1681" t="str">
        <f t="shared" si="161"/>
        <v>pop</v>
      </c>
      <c r="S1681" s="9">
        <f t="shared" si="157"/>
        <v>40723.068807870368</v>
      </c>
      <c r="T1681" s="9">
        <f t="shared" si="158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59"/>
        <v>85.106382978723403</v>
      </c>
      <c r="P1682" s="12">
        <f t="shared" si="156"/>
        <v>47</v>
      </c>
      <c r="Q1682" t="str">
        <f t="shared" si="160"/>
        <v>music</v>
      </c>
      <c r="R1682" t="str">
        <f t="shared" si="161"/>
        <v>pop</v>
      </c>
      <c r="S1682" s="9">
        <f t="shared" si="157"/>
        <v>41802.757719907408</v>
      </c>
      <c r="T1682" s="9">
        <f t="shared" si="158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59"/>
        <v>98.59781768141012</v>
      </c>
      <c r="P1683" s="12">
        <f t="shared" si="156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7"/>
        <v>42774.121342592596</v>
      </c>
      <c r="T1683" s="9">
        <f t="shared" si="158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59"/>
        <v>0</v>
      </c>
      <c r="P1684" s="12" t="e">
        <f t="shared" si="156"/>
        <v>#DIV/0!</v>
      </c>
      <c r="Q1684" t="str">
        <f t="shared" si="160"/>
        <v>music</v>
      </c>
      <c r="R1684" t="str">
        <f t="shared" si="161"/>
        <v>faith</v>
      </c>
      <c r="S1684" s="9">
        <f t="shared" si="157"/>
        <v>42779.21365740741</v>
      </c>
      <c r="T1684" s="9">
        <f t="shared" si="158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59"/>
        <v>460.5263157894737</v>
      </c>
      <c r="P1685" s="12">
        <f t="shared" si="156"/>
        <v>76</v>
      </c>
      <c r="Q1685" t="str">
        <f t="shared" si="160"/>
        <v>music</v>
      </c>
      <c r="R1685" t="str">
        <f t="shared" si="161"/>
        <v>faith</v>
      </c>
      <c r="S1685" s="9">
        <f t="shared" si="157"/>
        <v>42808.781689814816</v>
      </c>
      <c r="T1685" s="9">
        <f t="shared" si="158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59"/>
        <v>91.638029782359681</v>
      </c>
      <c r="P1686" s="12">
        <f t="shared" si="156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7"/>
        <v>42783.815289351856</v>
      </c>
      <c r="T1686" s="9">
        <f t="shared" si="158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59"/>
        <v>97.222222222222214</v>
      </c>
      <c r="P1687" s="12">
        <f t="shared" si="156"/>
        <v>24</v>
      </c>
      <c r="Q1687" t="str">
        <f t="shared" si="160"/>
        <v>music</v>
      </c>
      <c r="R1687" t="str">
        <f t="shared" si="161"/>
        <v>faith</v>
      </c>
      <c r="S1687" s="9">
        <f t="shared" si="157"/>
        <v>42788.2502662037</v>
      </c>
      <c r="T1687" s="9">
        <f t="shared" si="158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59"/>
        <v>27777.777777777777</v>
      </c>
      <c r="P1688" s="12">
        <f t="shared" si="156"/>
        <v>18</v>
      </c>
      <c r="Q1688" t="str">
        <f t="shared" si="160"/>
        <v>music</v>
      </c>
      <c r="R1688" t="str">
        <f t="shared" si="161"/>
        <v>faith</v>
      </c>
      <c r="S1688" s="9">
        <f t="shared" si="157"/>
        <v>42792.843969907408</v>
      </c>
      <c r="T1688" s="9">
        <f t="shared" si="158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59"/>
        <v>320</v>
      </c>
      <c r="P1689" s="12">
        <f t="shared" si="156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7"/>
        <v>42802.046817129631</v>
      </c>
      <c r="T1689" s="9">
        <f t="shared" si="158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59"/>
        <v>225.73363431151245</v>
      </c>
      <c r="P1690" s="12">
        <f t="shared" si="156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7"/>
        <v>42804.534652777773</v>
      </c>
      <c r="T1690" s="9">
        <f t="shared" si="158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59"/>
        <v>100</v>
      </c>
      <c r="P1691" s="12">
        <f t="shared" si="156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7"/>
        <v>42780.942476851851</v>
      </c>
      <c r="T1691" s="9">
        <f t="shared" si="158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59"/>
        <v>393.70078740157481</v>
      </c>
      <c r="P1692" s="12">
        <f t="shared" si="156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7"/>
        <v>42801.43104166667</v>
      </c>
      <c r="T1692" s="9">
        <f t="shared" si="158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59"/>
        <v>298.74526986656042</v>
      </c>
      <c r="P1693" s="12">
        <f t="shared" si="156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7"/>
        <v>42795.701481481476</v>
      </c>
      <c r="T1693" s="9">
        <f t="shared" si="158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59"/>
        <v>209.20502092050208</v>
      </c>
      <c r="P1694" s="12">
        <f t="shared" si="156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7"/>
        <v>42788.151238425926</v>
      </c>
      <c r="T1694" s="9">
        <f t="shared" si="158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59"/>
        <v>1071.4285714285713</v>
      </c>
      <c r="P1695" s="12">
        <f t="shared" si="156"/>
        <v>35</v>
      </c>
      <c r="Q1695" t="str">
        <f t="shared" si="160"/>
        <v>music</v>
      </c>
      <c r="R1695" t="str">
        <f t="shared" si="161"/>
        <v>faith</v>
      </c>
      <c r="S1695" s="9">
        <f t="shared" si="157"/>
        <v>42803.920277777783</v>
      </c>
      <c r="T1695" s="9">
        <f t="shared" si="158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59"/>
        <v>200000</v>
      </c>
      <c r="P1696" s="12">
        <f t="shared" si="156"/>
        <v>5</v>
      </c>
      <c r="Q1696" t="str">
        <f t="shared" si="160"/>
        <v>music</v>
      </c>
      <c r="R1696" t="str">
        <f t="shared" si="161"/>
        <v>faith</v>
      </c>
      <c r="S1696" s="9">
        <f t="shared" si="157"/>
        <v>42791.669837962967</v>
      </c>
      <c r="T1696" s="9">
        <f t="shared" si="158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59"/>
        <v>854.09252669039142</v>
      </c>
      <c r="P1697" s="12">
        <f t="shared" si="156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7"/>
        <v>42801.031412037039</v>
      </c>
      <c r="T1697" s="9">
        <f t="shared" si="158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59"/>
        <v>0</v>
      </c>
      <c r="P1698" s="12" t="e">
        <f t="shared" si="156"/>
        <v>#DIV/0!</v>
      </c>
      <c r="Q1698" t="str">
        <f t="shared" si="160"/>
        <v>music</v>
      </c>
      <c r="R1698" t="str">
        <f t="shared" si="161"/>
        <v>faith</v>
      </c>
      <c r="S1698" s="9">
        <f t="shared" si="157"/>
        <v>42796.069571759261</v>
      </c>
      <c r="T1698" s="9">
        <f t="shared" si="158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59"/>
        <v>494.85352335708626</v>
      </c>
      <c r="P1699" s="12">
        <f t="shared" si="156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7"/>
        <v>42805.032962962956</v>
      </c>
      <c r="T1699" s="9">
        <f t="shared" si="158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59"/>
        <v>0</v>
      </c>
      <c r="P1700" s="12" t="e">
        <f t="shared" si="156"/>
        <v>#DIV/0!</v>
      </c>
      <c r="Q1700" t="str">
        <f t="shared" si="160"/>
        <v>music</v>
      </c>
      <c r="R1700" t="str">
        <f t="shared" si="161"/>
        <v>faith</v>
      </c>
      <c r="S1700" s="9">
        <f t="shared" si="157"/>
        <v>42796.207870370374</v>
      </c>
      <c r="T1700" s="9">
        <f t="shared" si="158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59"/>
        <v>2363.4259259259261</v>
      </c>
      <c r="P1701" s="12">
        <f t="shared" si="156"/>
        <v>54</v>
      </c>
      <c r="Q1701" t="str">
        <f t="shared" si="160"/>
        <v>music</v>
      </c>
      <c r="R1701" t="str">
        <f t="shared" si="161"/>
        <v>faith</v>
      </c>
      <c r="S1701" s="9">
        <f t="shared" si="157"/>
        <v>42806.863946759258</v>
      </c>
      <c r="T1701" s="9">
        <f t="shared" si="158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59"/>
        <v>383.7298541826554</v>
      </c>
      <c r="P1702" s="12">
        <f t="shared" si="156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7"/>
        <v>42796.071643518517</v>
      </c>
      <c r="T1702" s="9">
        <f t="shared" si="158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59"/>
        <v>50500</v>
      </c>
      <c r="P1703" s="12">
        <f t="shared" si="156"/>
        <v>5</v>
      </c>
      <c r="Q1703" t="str">
        <f t="shared" si="160"/>
        <v>music</v>
      </c>
      <c r="R1703" t="str">
        <f t="shared" si="161"/>
        <v>faith</v>
      </c>
      <c r="S1703" s="9">
        <f t="shared" si="157"/>
        <v>41989.664409722223</v>
      </c>
      <c r="T1703" s="9">
        <f t="shared" si="158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59"/>
        <v>1650000</v>
      </c>
      <c r="P1704" s="12">
        <f t="shared" si="156"/>
        <v>1</v>
      </c>
      <c r="Q1704" t="str">
        <f t="shared" si="160"/>
        <v>music</v>
      </c>
      <c r="R1704" t="str">
        <f t="shared" si="161"/>
        <v>faith</v>
      </c>
      <c r="S1704" s="9">
        <f t="shared" si="157"/>
        <v>42063.869791666672</v>
      </c>
      <c r="T1704" s="9">
        <f t="shared" si="158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59"/>
        <v>9803.9215686274511</v>
      </c>
      <c r="P1705" s="12">
        <f t="shared" si="156"/>
        <v>25.5</v>
      </c>
      <c r="Q1705" t="str">
        <f t="shared" si="160"/>
        <v>music</v>
      </c>
      <c r="R1705" t="str">
        <f t="shared" si="161"/>
        <v>faith</v>
      </c>
      <c r="S1705" s="9">
        <f t="shared" si="157"/>
        <v>42187.281678240746</v>
      </c>
      <c r="T1705" s="9">
        <f t="shared" si="158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59"/>
        <v>153.60983102918587</v>
      </c>
      <c r="P1706" s="12">
        <f t="shared" si="156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7"/>
        <v>42021.139733796299</v>
      </c>
      <c r="T1706" s="9">
        <f t="shared" si="158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59"/>
        <v>0</v>
      </c>
      <c r="P1707" s="12" t="e">
        <f t="shared" si="156"/>
        <v>#DIV/0!</v>
      </c>
      <c r="Q1707" t="str">
        <f t="shared" si="160"/>
        <v>music</v>
      </c>
      <c r="R1707" t="str">
        <f t="shared" si="161"/>
        <v>faith</v>
      </c>
      <c r="S1707" s="9">
        <f t="shared" si="157"/>
        <v>42245.016736111109</v>
      </c>
      <c r="T1707" s="9">
        <f t="shared" si="158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59"/>
        <v>0</v>
      </c>
      <c r="P1708" s="12" t="e">
        <f t="shared" si="156"/>
        <v>#DIV/0!</v>
      </c>
      <c r="Q1708" t="str">
        <f t="shared" si="160"/>
        <v>music</v>
      </c>
      <c r="R1708" t="str">
        <f t="shared" si="161"/>
        <v>faith</v>
      </c>
      <c r="S1708" s="9">
        <f t="shared" si="157"/>
        <v>42179.306388888886</v>
      </c>
      <c r="T1708" s="9">
        <f t="shared" si="158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59"/>
        <v>1026.6940451745381</v>
      </c>
      <c r="P1709" s="12">
        <f t="shared" si="156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7"/>
        <v>42427.721006944441</v>
      </c>
      <c r="T1709" s="9">
        <f t="shared" si="158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59"/>
        <v>0</v>
      </c>
      <c r="P1710" s="12" t="e">
        <f t="shared" si="156"/>
        <v>#DIV/0!</v>
      </c>
      <c r="Q1710" t="str">
        <f t="shared" si="160"/>
        <v>music</v>
      </c>
      <c r="R1710" t="str">
        <f t="shared" si="161"/>
        <v>faith</v>
      </c>
      <c r="S1710" s="9">
        <f t="shared" si="157"/>
        <v>42451.866967592592</v>
      </c>
      <c r="T1710" s="9">
        <f t="shared" si="158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59"/>
        <v>2058.8235294117649</v>
      </c>
      <c r="P1711" s="12">
        <f t="shared" si="156"/>
        <v>21.25</v>
      </c>
      <c r="Q1711" t="str">
        <f t="shared" si="160"/>
        <v>music</v>
      </c>
      <c r="R1711" t="str">
        <f t="shared" si="161"/>
        <v>faith</v>
      </c>
      <c r="S1711" s="9">
        <f t="shared" si="157"/>
        <v>41841.56381944444</v>
      </c>
      <c r="T1711" s="9">
        <f t="shared" si="158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59"/>
        <v>14705.882352941177</v>
      </c>
      <c r="P1712" s="12">
        <f t="shared" si="156"/>
        <v>34</v>
      </c>
      <c r="Q1712" t="str">
        <f t="shared" si="160"/>
        <v>music</v>
      </c>
      <c r="R1712" t="str">
        <f t="shared" si="161"/>
        <v>faith</v>
      </c>
      <c r="S1712" s="9">
        <f t="shared" si="157"/>
        <v>42341.59129629629</v>
      </c>
      <c r="T1712" s="9">
        <f t="shared" si="158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59"/>
        <v>952.38095238095241</v>
      </c>
      <c r="P1713" s="12">
        <f t="shared" si="156"/>
        <v>525</v>
      </c>
      <c r="Q1713" t="str">
        <f t="shared" si="160"/>
        <v>music</v>
      </c>
      <c r="R1713" t="str">
        <f t="shared" si="161"/>
        <v>faith</v>
      </c>
      <c r="S1713" s="9">
        <f t="shared" si="157"/>
        <v>41852.646226851852</v>
      </c>
      <c r="T1713" s="9">
        <f t="shared" si="158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59"/>
        <v>0</v>
      </c>
      <c r="P1714" s="12" t="e">
        <f t="shared" si="156"/>
        <v>#DIV/0!</v>
      </c>
      <c r="Q1714" t="str">
        <f t="shared" si="160"/>
        <v>music</v>
      </c>
      <c r="R1714" t="str">
        <f t="shared" si="161"/>
        <v>faith</v>
      </c>
      <c r="S1714" s="9">
        <f t="shared" si="157"/>
        <v>42125.913807870369</v>
      </c>
      <c r="T1714" s="9">
        <f t="shared" si="158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59"/>
        <v>6000</v>
      </c>
      <c r="P1715" s="12">
        <f t="shared" si="156"/>
        <v>50</v>
      </c>
      <c r="Q1715" t="str">
        <f t="shared" si="160"/>
        <v>music</v>
      </c>
      <c r="R1715" t="str">
        <f t="shared" si="161"/>
        <v>faith</v>
      </c>
      <c r="S1715" s="9">
        <f t="shared" si="157"/>
        <v>41887.801064814819</v>
      </c>
      <c r="T1715" s="9">
        <f t="shared" si="158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59"/>
        <v>1270.9710218607017</v>
      </c>
      <c r="P1716" s="12">
        <f t="shared" si="156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7"/>
        <v>42095.918530092589</v>
      </c>
      <c r="T1716" s="9">
        <f t="shared" si="158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59"/>
        <v>45454.545454545456</v>
      </c>
      <c r="P1717" s="12">
        <f t="shared" si="156"/>
        <v>5.5</v>
      </c>
      <c r="Q1717" t="str">
        <f t="shared" si="160"/>
        <v>music</v>
      </c>
      <c r="R1717" t="str">
        <f t="shared" si="161"/>
        <v>faith</v>
      </c>
      <c r="S1717" s="9">
        <f t="shared" si="157"/>
        <v>42064.217418981483</v>
      </c>
      <c r="T1717" s="9">
        <f t="shared" si="158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59"/>
        <v>1333.3333333333335</v>
      </c>
      <c r="P1718" s="12">
        <f t="shared" si="156"/>
        <v>50</v>
      </c>
      <c r="Q1718" t="str">
        <f t="shared" si="160"/>
        <v>music</v>
      </c>
      <c r="R1718" t="str">
        <f t="shared" si="161"/>
        <v>faith</v>
      </c>
      <c r="S1718" s="9">
        <f t="shared" si="157"/>
        <v>42673.577534722222</v>
      </c>
      <c r="T1718" s="9">
        <f t="shared" si="158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59"/>
        <v>234.05017921146953</v>
      </c>
      <c r="P1719" s="12">
        <f t="shared" si="156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7"/>
        <v>42460.98192129629</v>
      </c>
      <c r="T1719" s="9">
        <f t="shared" si="158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59"/>
        <v>46666.666666666672</v>
      </c>
      <c r="P1720" s="12">
        <f t="shared" si="156"/>
        <v>37.5</v>
      </c>
      <c r="Q1720" t="str">
        <f t="shared" si="160"/>
        <v>music</v>
      </c>
      <c r="R1720" t="str">
        <f t="shared" si="161"/>
        <v>faith</v>
      </c>
      <c r="S1720" s="9">
        <f t="shared" si="157"/>
        <v>42460.610520833332</v>
      </c>
      <c r="T1720" s="9">
        <f t="shared" si="158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59"/>
        <v>11428.571428571429</v>
      </c>
      <c r="P1721" s="12">
        <f t="shared" si="156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7"/>
        <v>41869.534618055557</v>
      </c>
      <c r="T1721" s="9">
        <f t="shared" si="158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59"/>
        <v>1777.7777777777778</v>
      </c>
      <c r="P1722" s="12">
        <f t="shared" si="156"/>
        <v>28.125</v>
      </c>
      <c r="Q1722" t="str">
        <f t="shared" si="160"/>
        <v>music</v>
      </c>
      <c r="R1722" t="str">
        <f t="shared" si="161"/>
        <v>faith</v>
      </c>
      <c r="S1722" s="9">
        <f t="shared" si="157"/>
        <v>41922.783229166671</v>
      </c>
      <c r="T1722" s="9">
        <f t="shared" si="158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59"/>
        <v>0</v>
      </c>
      <c r="P1723" s="12" t="e">
        <f t="shared" si="156"/>
        <v>#DIV/0!</v>
      </c>
      <c r="Q1723" t="str">
        <f t="shared" si="160"/>
        <v>music</v>
      </c>
      <c r="R1723" t="str">
        <f t="shared" si="161"/>
        <v>faith</v>
      </c>
      <c r="S1723" s="9">
        <f t="shared" si="157"/>
        <v>42319.461377314816</v>
      </c>
      <c r="T1723" s="9">
        <f t="shared" si="158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59"/>
        <v>288000</v>
      </c>
      <c r="P1724" s="12">
        <f t="shared" si="156"/>
        <v>1</v>
      </c>
      <c r="Q1724" t="str">
        <f t="shared" si="160"/>
        <v>music</v>
      </c>
      <c r="R1724" t="str">
        <f t="shared" si="161"/>
        <v>faith</v>
      </c>
      <c r="S1724" s="9">
        <f t="shared" si="157"/>
        <v>42425.960983796293</v>
      </c>
      <c r="T1724" s="9">
        <f t="shared" si="158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59"/>
        <v>1538.4615384615386</v>
      </c>
      <c r="P1725" s="12">
        <f t="shared" si="156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7"/>
        <v>42129.82540509259</v>
      </c>
      <c r="T1725" s="9">
        <f t="shared" si="158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59"/>
        <v>17142.857142857141</v>
      </c>
      <c r="P1726" s="12">
        <f t="shared" si="156"/>
        <v>8.75</v>
      </c>
      <c r="Q1726" t="str">
        <f t="shared" si="160"/>
        <v>music</v>
      </c>
      <c r="R1726" t="str">
        <f t="shared" si="161"/>
        <v>faith</v>
      </c>
      <c r="S1726" s="9">
        <f t="shared" si="157"/>
        <v>41912.932430555556</v>
      </c>
      <c r="T1726" s="9">
        <f t="shared" si="158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59"/>
        <v>982.14285714285711</v>
      </c>
      <c r="P1727" s="12">
        <f t="shared" si="156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7"/>
        <v>41845.968159722222</v>
      </c>
      <c r="T1727" s="9">
        <f t="shared" si="158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59"/>
        <v>295.9927140255009</v>
      </c>
      <c r="P1728" s="12">
        <f t="shared" si="156"/>
        <v>137.25</v>
      </c>
      <c r="Q1728" t="str">
        <f t="shared" si="160"/>
        <v>music</v>
      </c>
      <c r="R1728" t="str">
        <f t="shared" si="161"/>
        <v>faith</v>
      </c>
      <c r="S1728" s="9">
        <f t="shared" si="157"/>
        <v>41788.919722222221</v>
      </c>
      <c r="T1728" s="9">
        <f t="shared" si="158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59"/>
        <v>300000</v>
      </c>
      <c r="P1729" s="12">
        <f t="shared" si="156"/>
        <v>1</v>
      </c>
      <c r="Q1729" t="str">
        <f t="shared" si="160"/>
        <v>music</v>
      </c>
      <c r="R1729" t="str">
        <f t="shared" si="161"/>
        <v>faith</v>
      </c>
      <c r="S1729" s="9">
        <f t="shared" si="157"/>
        <v>42044.927974537044</v>
      </c>
      <c r="T1729" s="9">
        <f t="shared" si="158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59"/>
        <v>146.19883040935673</v>
      </c>
      <c r="P1730" s="12">
        <f t="shared" ref="P1730:P1793" si="162">E1730/L1730</f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3">(((J1730/60)/60)/24)+DATE(1970,1,1)</f>
        <v>42268.625856481478</v>
      </c>
      <c r="T1730" s="9">
        <f t="shared" ref="T1730:T1793" si="164">(((I1730/60)/60)/24)+DATE(1970,1,1)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65">IF(E1731,(D1731/E1731)*100, 0)</f>
        <v>0</v>
      </c>
      <c r="P1731" s="12" t="e">
        <f t="shared" si="162"/>
        <v>#DIV/0!</v>
      </c>
      <c r="Q1731" t="str">
        <f t="shared" ref="Q1731:Q1794" si="166">IF(ISERR(FIND("/",N1731)),"",LEFT(N1731,FIND("/",N1731)-1))</f>
        <v>music</v>
      </c>
      <c r="R1731" t="str">
        <f t="shared" ref="R1731:R1794" si="167">REPLACE(N1731,1,FIND("/",N1731),"")</f>
        <v>faith</v>
      </c>
      <c r="S1731" s="9">
        <f t="shared" si="163"/>
        <v>42471.052152777775</v>
      </c>
      <c r="T1731" s="9">
        <f t="shared" si="164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65"/>
        <v>0</v>
      </c>
      <c r="P1732" s="12" t="e">
        <f t="shared" si="162"/>
        <v>#DIV/0!</v>
      </c>
      <c r="Q1732" t="str">
        <f t="shared" si="166"/>
        <v>music</v>
      </c>
      <c r="R1732" t="str">
        <f t="shared" si="167"/>
        <v>faith</v>
      </c>
      <c r="S1732" s="9">
        <f t="shared" si="163"/>
        <v>42272.087766203709</v>
      </c>
      <c r="T1732" s="9">
        <f t="shared" si="164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65"/>
        <v>0</v>
      </c>
      <c r="P1733" s="12" t="e">
        <f t="shared" si="162"/>
        <v>#DIV/0!</v>
      </c>
      <c r="Q1733" t="str">
        <f t="shared" si="166"/>
        <v>music</v>
      </c>
      <c r="R1733" t="str">
        <f t="shared" si="167"/>
        <v>faith</v>
      </c>
      <c r="S1733" s="9">
        <f t="shared" si="163"/>
        <v>42152.906851851847</v>
      </c>
      <c r="T1733" s="9">
        <f t="shared" si="164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65"/>
        <v>0</v>
      </c>
      <c r="P1734" s="12" t="e">
        <f t="shared" si="162"/>
        <v>#DIV/0!</v>
      </c>
      <c r="Q1734" t="str">
        <f t="shared" si="166"/>
        <v>music</v>
      </c>
      <c r="R1734" t="str">
        <f t="shared" si="167"/>
        <v>faith</v>
      </c>
      <c r="S1734" s="9">
        <f t="shared" si="163"/>
        <v>42325.683807870373</v>
      </c>
      <c r="T1734" s="9">
        <f t="shared" si="164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65"/>
        <v>0</v>
      </c>
      <c r="P1735" s="12" t="e">
        <f t="shared" si="162"/>
        <v>#DIV/0!</v>
      </c>
      <c r="Q1735" t="str">
        <f t="shared" si="166"/>
        <v>music</v>
      </c>
      <c r="R1735" t="str">
        <f t="shared" si="167"/>
        <v>faith</v>
      </c>
      <c r="S1735" s="9">
        <f t="shared" si="163"/>
        <v>42614.675625000003</v>
      </c>
      <c r="T1735" s="9">
        <f t="shared" si="164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65"/>
        <v>450000</v>
      </c>
      <c r="P1736" s="12">
        <f t="shared" si="162"/>
        <v>1</v>
      </c>
      <c r="Q1736" t="str">
        <f t="shared" si="166"/>
        <v>music</v>
      </c>
      <c r="R1736" t="str">
        <f t="shared" si="167"/>
        <v>faith</v>
      </c>
      <c r="S1736" s="9">
        <f t="shared" si="163"/>
        <v>42102.036527777775</v>
      </c>
      <c r="T1736" s="9">
        <f t="shared" si="164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65"/>
        <v>909.09090909090912</v>
      </c>
      <c r="P1737" s="12">
        <f t="shared" si="162"/>
        <v>55</v>
      </c>
      <c r="Q1737" t="str">
        <f t="shared" si="166"/>
        <v>music</v>
      </c>
      <c r="R1737" t="str">
        <f t="shared" si="167"/>
        <v>faith</v>
      </c>
      <c r="S1737" s="9">
        <f t="shared" si="163"/>
        <v>42559.814178240747</v>
      </c>
      <c r="T1737" s="9">
        <f t="shared" si="164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65"/>
        <v>13636.363636363638</v>
      </c>
      <c r="P1738" s="12">
        <f t="shared" si="162"/>
        <v>22</v>
      </c>
      <c r="Q1738" t="str">
        <f t="shared" si="166"/>
        <v>music</v>
      </c>
      <c r="R1738" t="str">
        <f t="shared" si="167"/>
        <v>faith</v>
      </c>
      <c r="S1738" s="9">
        <f t="shared" si="163"/>
        <v>42286.861493055556</v>
      </c>
      <c r="T1738" s="9">
        <f t="shared" si="164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65"/>
        <v>470.58823529411768</v>
      </c>
      <c r="P1739" s="12">
        <f t="shared" si="162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3"/>
        <v>42175.948981481488</v>
      </c>
      <c r="T1739" s="9">
        <f t="shared" si="164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65"/>
        <v>25000</v>
      </c>
      <c r="P1740" s="12">
        <f t="shared" si="162"/>
        <v>20</v>
      </c>
      <c r="Q1740" t="str">
        <f t="shared" si="166"/>
        <v>music</v>
      </c>
      <c r="R1740" t="str">
        <f t="shared" si="167"/>
        <v>faith</v>
      </c>
      <c r="S1740" s="9">
        <f t="shared" si="163"/>
        <v>41884.874328703707</v>
      </c>
      <c r="T1740" s="9">
        <f t="shared" si="164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65"/>
        <v>100000</v>
      </c>
      <c r="P1741" s="12">
        <f t="shared" si="162"/>
        <v>1</v>
      </c>
      <c r="Q1741" t="str">
        <f t="shared" si="166"/>
        <v>music</v>
      </c>
      <c r="R1741" t="str">
        <f t="shared" si="167"/>
        <v>faith</v>
      </c>
      <c r="S1741" s="9">
        <f t="shared" si="163"/>
        <v>42435.874212962968</v>
      </c>
      <c r="T1741" s="9">
        <f t="shared" si="164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65"/>
        <v>0</v>
      </c>
      <c r="P1742" s="12" t="e">
        <f t="shared" si="162"/>
        <v>#DIV/0!</v>
      </c>
      <c r="Q1742" t="str">
        <f t="shared" si="166"/>
        <v>music</v>
      </c>
      <c r="R1742" t="str">
        <f t="shared" si="167"/>
        <v>faith</v>
      </c>
      <c r="S1742" s="9">
        <f t="shared" si="163"/>
        <v>42171.817384259266</v>
      </c>
      <c r="T1742" s="9">
        <f t="shared" si="164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65"/>
        <v>90.225563909774436</v>
      </c>
      <c r="P1743" s="12">
        <f t="shared" si="162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3"/>
        <v>42120.628136574072</v>
      </c>
      <c r="T1743" s="9">
        <f t="shared" si="164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65"/>
        <v>91.954022988505741</v>
      </c>
      <c r="P1744" s="12">
        <f t="shared" si="162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3"/>
        <v>42710.876967592587</v>
      </c>
      <c r="T1744" s="9">
        <f t="shared" si="164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65"/>
        <v>99.585062240663902</v>
      </c>
      <c r="P1745" s="12">
        <f t="shared" si="162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3"/>
        <v>42586.925636574073</v>
      </c>
      <c r="T1745" s="9">
        <f t="shared" si="164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65"/>
        <v>84.420567920184183</v>
      </c>
      <c r="P1746" s="12">
        <f t="shared" si="162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3"/>
        <v>42026.605057870373</v>
      </c>
      <c r="T1746" s="9">
        <f t="shared" si="164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65"/>
        <v>87.708307229670467</v>
      </c>
      <c r="P1747" s="12">
        <f t="shared" si="162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3"/>
        <v>42690.259699074071</v>
      </c>
      <c r="T1747" s="9">
        <f t="shared" si="164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65"/>
        <v>67.5219446320054</v>
      </c>
      <c r="P1748" s="12">
        <f t="shared" si="162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3"/>
        <v>42668.176701388889</v>
      </c>
      <c r="T1748" s="9">
        <f t="shared" si="164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65"/>
        <v>95.278424730044463</v>
      </c>
      <c r="P1749" s="12">
        <f t="shared" si="162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3"/>
        <v>42292.435532407413</v>
      </c>
      <c r="T1749" s="9">
        <f t="shared" si="164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65"/>
        <v>76.953858466463515</v>
      </c>
      <c r="P1750" s="12">
        <f t="shared" si="162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3"/>
        <v>42219.950729166667</v>
      </c>
      <c r="T1750" s="9">
        <f t="shared" si="164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65"/>
        <v>80.979815478828414</v>
      </c>
      <c r="P1751" s="12">
        <f t="shared" si="162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3"/>
        <v>42758.975937499999</v>
      </c>
      <c r="T1751" s="9">
        <f t="shared" si="164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65"/>
        <v>49.59825414145422</v>
      </c>
      <c r="P1752" s="12">
        <f t="shared" si="162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3"/>
        <v>42454.836851851855</v>
      </c>
      <c r="T1752" s="9">
        <f t="shared" si="164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65"/>
        <v>97.181729834791071</v>
      </c>
      <c r="P1753" s="12">
        <f t="shared" si="162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3"/>
        <v>42052.7815162037</v>
      </c>
      <c r="T1753" s="9">
        <f t="shared" si="164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65"/>
        <v>38.436899423446505</v>
      </c>
      <c r="P1754" s="12">
        <f t="shared" si="162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3"/>
        <v>42627.253263888888</v>
      </c>
      <c r="T1754" s="9">
        <f t="shared" si="164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65"/>
        <v>92.592592592592595</v>
      </c>
      <c r="P1755" s="12">
        <f t="shared" si="162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3"/>
        <v>42420.74962962963</v>
      </c>
      <c r="T1755" s="9">
        <f t="shared" si="164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65"/>
        <v>90.473656200106447</v>
      </c>
      <c r="P1756" s="12">
        <f t="shared" si="162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3"/>
        <v>42067.876770833333</v>
      </c>
      <c r="T1756" s="9">
        <f t="shared" si="164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65"/>
        <v>83.333333333333343</v>
      </c>
      <c r="P1757" s="12">
        <f t="shared" si="162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3"/>
        <v>42252.788900462961</v>
      </c>
      <c r="T1757" s="9">
        <f t="shared" si="164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65"/>
        <v>97.248744607115071</v>
      </c>
      <c r="P1758" s="12">
        <f t="shared" si="162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3"/>
        <v>42571.167465277773</v>
      </c>
      <c r="T1758" s="9">
        <f t="shared" si="164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65"/>
        <v>86.206896551724128</v>
      </c>
      <c r="P1759" s="12">
        <f t="shared" si="162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3"/>
        <v>42733.827349537038</v>
      </c>
      <c r="T1759" s="9">
        <f t="shared" si="164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65"/>
        <v>87.183958151700097</v>
      </c>
      <c r="P1760" s="12">
        <f t="shared" si="162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3"/>
        <v>42505.955925925926</v>
      </c>
      <c r="T1760" s="9">
        <f t="shared" si="164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65"/>
        <v>93.808630393996253</v>
      </c>
      <c r="P1761" s="12">
        <f t="shared" si="162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3"/>
        <v>42068.829039351855</v>
      </c>
      <c r="T1761" s="9">
        <f t="shared" si="164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65"/>
        <v>60.444874274661508</v>
      </c>
      <c r="P1762" s="12">
        <f t="shared" si="162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3"/>
        <v>42405.67260416667</v>
      </c>
      <c r="T1762" s="9">
        <f t="shared" si="164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65"/>
        <v>64.516129032258064</v>
      </c>
      <c r="P1763" s="12">
        <f t="shared" si="162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3"/>
        <v>42209.567824074074</v>
      </c>
      <c r="T1763" s="9">
        <f t="shared" si="164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65"/>
        <v>11.299435028248588</v>
      </c>
      <c r="P1764" s="12">
        <f t="shared" si="162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3"/>
        <v>42410.982002314813</v>
      </c>
      <c r="T1764" s="9">
        <f t="shared" si="164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65"/>
        <v>98.127402077030013</v>
      </c>
      <c r="P1765" s="12">
        <f t="shared" si="162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3"/>
        <v>42636.868518518517</v>
      </c>
      <c r="T1765" s="9">
        <f t="shared" si="164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65"/>
        <v>510.20408163265307</v>
      </c>
      <c r="P1766" s="12">
        <f t="shared" si="162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3"/>
        <v>41825.485868055555</v>
      </c>
      <c r="T1766" s="9">
        <f t="shared" si="164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65"/>
        <v>168.15811705957373</v>
      </c>
      <c r="P1767" s="12">
        <f t="shared" si="162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3"/>
        <v>41834.980462962965</v>
      </c>
      <c r="T1767" s="9">
        <f t="shared" si="164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65"/>
        <v>0</v>
      </c>
      <c r="P1768" s="12" t="e">
        <f t="shared" si="162"/>
        <v>#DIV/0!</v>
      </c>
      <c r="Q1768" t="str">
        <f t="shared" si="166"/>
        <v>photography</v>
      </c>
      <c r="R1768" t="str">
        <f t="shared" si="167"/>
        <v>photobooks</v>
      </c>
      <c r="S1768" s="9">
        <f t="shared" si="163"/>
        <v>41855.859814814816</v>
      </c>
      <c r="T1768" s="9">
        <f t="shared" si="164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65"/>
        <v>218.72265966754156</v>
      </c>
      <c r="P1769" s="12">
        <f t="shared" si="162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3"/>
        <v>41824.658379629633</v>
      </c>
      <c r="T1769" s="9">
        <f t="shared" si="164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65"/>
        <v>2673.7967914438505</v>
      </c>
      <c r="P1770" s="12">
        <f t="shared" si="162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3"/>
        <v>41849.560694444444</v>
      </c>
      <c r="T1770" s="9">
        <f t="shared" si="164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65"/>
        <v>3700.2775208140611</v>
      </c>
      <c r="P1771" s="12">
        <f t="shared" si="162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3"/>
        <v>41987.818969907406</v>
      </c>
      <c r="T1771" s="9">
        <f t="shared" si="164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65"/>
        <v>176.9464105156724</v>
      </c>
      <c r="P1772" s="12">
        <f t="shared" si="162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3"/>
        <v>41891.780023148152</v>
      </c>
      <c r="T1772" s="9">
        <f t="shared" si="164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65"/>
        <v>469.27374301675979</v>
      </c>
      <c r="P1773" s="12">
        <f t="shared" si="162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3"/>
        <v>41905.979629629634</v>
      </c>
      <c r="T1773" s="9">
        <f t="shared" si="164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65"/>
        <v>641.02564102564111</v>
      </c>
      <c r="P1774" s="12">
        <f t="shared" si="162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3"/>
        <v>41766.718009259261</v>
      </c>
      <c r="T1774" s="9">
        <f t="shared" si="164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65"/>
        <v>1598.2951518380394</v>
      </c>
      <c r="P1775" s="12">
        <f t="shared" si="162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3"/>
        <v>41978.760393518518</v>
      </c>
      <c r="T1775" s="9">
        <f t="shared" si="164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65"/>
        <v>217.77003484320559</v>
      </c>
      <c r="P1776" s="12">
        <f t="shared" si="162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3"/>
        <v>41930.218657407408</v>
      </c>
      <c r="T1776" s="9">
        <f t="shared" si="164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65"/>
        <v>153.60620096417429</v>
      </c>
      <c r="P1777" s="12">
        <f t="shared" si="162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3"/>
        <v>41891.976388888892</v>
      </c>
      <c r="T1777" s="9">
        <f t="shared" si="164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65"/>
        <v>1492.5373134328358</v>
      </c>
      <c r="P1778" s="12">
        <f t="shared" si="162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3"/>
        <v>41905.95684027778</v>
      </c>
      <c r="T1778" s="9">
        <f t="shared" si="164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65"/>
        <v>737.32718894009213</v>
      </c>
      <c r="P1779" s="12">
        <f t="shared" si="162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3"/>
        <v>42025.357094907406</v>
      </c>
      <c r="T1779" s="9">
        <f t="shared" si="164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65"/>
        <v>5025.1256281407041</v>
      </c>
      <c r="P1780" s="12">
        <f t="shared" si="162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3"/>
        <v>42045.86336805555</v>
      </c>
      <c r="T1780" s="9">
        <f t="shared" si="164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65"/>
        <v>275.96588058203713</v>
      </c>
      <c r="P1781" s="12">
        <f t="shared" si="162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3"/>
        <v>42585.691898148143</v>
      </c>
      <c r="T1781" s="9">
        <f t="shared" si="164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65"/>
        <v>251.61452654533255</v>
      </c>
      <c r="P1782" s="12">
        <f t="shared" si="162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3"/>
        <v>42493.600810185191</v>
      </c>
      <c r="T1782" s="9">
        <f t="shared" si="164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65"/>
        <v>388.14396612561751</v>
      </c>
      <c r="P1783" s="12">
        <f t="shared" si="162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3"/>
        <v>42597.617418981477</v>
      </c>
      <c r="T1783" s="9">
        <f t="shared" si="164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65"/>
        <v>645.51825894503872</v>
      </c>
      <c r="P1784" s="12">
        <f t="shared" si="162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3"/>
        <v>42388.575104166666</v>
      </c>
      <c r="T1784" s="9">
        <f t="shared" si="164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65"/>
        <v>422.07449614857023</v>
      </c>
      <c r="P1785" s="12">
        <f t="shared" si="162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3"/>
        <v>42115.949976851851</v>
      </c>
      <c r="T1785" s="9">
        <f t="shared" si="164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65"/>
        <v>251.50905432595573</v>
      </c>
      <c r="P1786" s="12">
        <f t="shared" si="162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3"/>
        <v>42003.655555555553</v>
      </c>
      <c r="T1786" s="9">
        <f t="shared" si="164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65"/>
        <v>494.53946012775606</v>
      </c>
      <c r="P1787" s="12">
        <f t="shared" si="162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3"/>
        <v>41897.134895833333</v>
      </c>
      <c r="T1787" s="9">
        <f t="shared" si="164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65"/>
        <v>209.94475138121547</v>
      </c>
      <c r="P1788" s="12">
        <f t="shared" si="162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3"/>
        <v>41958.550659722227</v>
      </c>
      <c r="T1788" s="9">
        <f t="shared" si="164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65"/>
        <v>652.31572080887145</v>
      </c>
      <c r="P1789" s="12">
        <f t="shared" si="162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3"/>
        <v>42068.65552083333</v>
      </c>
      <c r="T1789" s="9">
        <f t="shared" si="164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65"/>
        <v>7236.8421052631575</v>
      </c>
      <c r="P1790" s="12">
        <f t="shared" si="162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3"/>
        <v>41913.94840277778</v>
      </c>
      <c r="T1790" s="9">
        <f t="shared" si="164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65"/>
        <v>20000</v>
      </c>
      <c r="P1791" s="12">
        <f t="shared" si="162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3"/>
        <v>41956.250034722223</v>
      </c>
      <c r="T1791" s="9">
        <f t="shared" si="164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65"/>
        <v>2017.114914425428</v>
      </c>
      <c r="P1792" s="12">
        <f t="shared" si="162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3"/>
        <v>42010.674513888895</v>
      </c>
      <c r="T1792" s="9">
        <f t="shared" si="164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65"/>
        <v>2803.7383177570091</v>
      </c>
      <c r="P1793" s="12">
        <f t="shared" si="162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3"/>
        <v>41973.740335648152</v>
      </c>
      <c r="T1793" s="9">
        <f t="shared" si="164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65"/>
        <v>163.60185851711276</v>
      </c>
      <c r="P1794" s="12">
        <f t="shared" ref="P1794:P1857" si="168">E1794/L1794</f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69">(((J1794/60)/60)/24)+DATE(1970,1,1)</f>
        <v>42189.031041666662</v>
      </c>
      <c r="T1794" s="9">
        <f t="shared" ref="T1794:T1857" si="170">(((I1794/60)/60)/24)+DATE(1970,1,1)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71">IF(E1795,(D1795/E1795)*100, 0)</f>
        <v>7500</v>
      </c>
      <c r="P1795" s="12">
        <f t="shared" si="168"/>
        <v>20</v>
      </c>
      <c r="Q1795" t="str">
        <f t="shared" ref="Q1795:Q1858" si="172">IF(ISERR(FIND("/",N1795)),"",LEFT(N1795,FIND("/",N1795)-1))</f>
        <v>photography</v>
      </c>
      <c r="R1795" t="str">
        <f t="shared" ref="R1795:R1858" si="173">REPLACE(N1795,1,FIND("/",N1795),"")</f>
        <v>photobooks</v>
      </c>
      <c r="S1795" s="9">
        <f t="shared" si="169"/>
        <v>41940.89166666667</v>
      </c>
      <c r="T1795" s="9">
        <f t="shared" si="170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71"/>
        <v>902.7081243731194</v>
      </c>
      <c r="P1796" s="12">
        <f t="shared" si="168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69"/>
        <v>42011.551180555558</v>
      </c>
      <c r="T1796" s="9">
        <f t="shared" si="170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71"/>
        <v>258.15969020837173</v>
      </c>
      <c r="P1797" s="12">
        <f t="shared" si="168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69"/>
        <v>42628.288668981477</v>
      </c>
      <c r="T1797" s="9">
        <f t="shared" si="170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71"/>
        <v>453.46062052505971</v>
      </c>
      <c r="P1798" s="12">
        <f t="shared" si="168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69"/>
        <v>42515.439421296294</v>
      </c>
      <c r="T1798" s="9">
        <f t="shared" si="170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71"/>
        <v>148.03849000740192</v>
      </c>
      <c r="P1799" s="12">
        <f t="shared" si="168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69"/>
        <v>42689.56931712963</v>
      </c>
      <c r="T1799" s="9">
        <f t="shared" si="170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71"/>
        <v>733.27222731439042</v>
      </c>
      <c r="P1800" s="12">
        <f t="shared" si="168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69"/>
        <v>42344.32677083333</v>
      </c>
      <c r="T1800" s="9">
        <f t="shared" si="170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71"/>
        <v>5728.1970499785193</v>
      </c>
      <c r="P1801" s="12">
        <f t="shared" si="168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69"/>
        <v>41934.842685185184</v>
      </c>
      <c r="T1801" s="9">
        <f t="shared" si="170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71"/>
        <v>489.00634249471454</v>
      </c>
      <c r="P1802" s="12">
        <f t="shared" si="168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69"/>
        <v>42623.606134259258</v>
      </c>
      <c r="T1802" s="9">
        <f t="shared" si="170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71"/>
        <v>721.86836518046709</v>
      </c>
      <c r="P1803" s="12">
        <f t="shared" si="168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69"/>
        <v>42321.660509259258</v>
      </c>
      <c r="T1803" s="9">
        <f t="shared" si="170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71"/>
        <v>206.24631703005304</v>
      </c>
      <c r="P1804" s="12">
        <f t="shared" si="168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69"/>
        <v>42159.47256944445</v>
      </c>
      <c r="T1804" s="9">
        <f t="shared" si="170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71"/>
        <v>324.67532467532465</v>
      </c>
      <c r="P1805" s="12">
        <f t="shared" si="168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69"/>
        <v>42018.071550925932</v>
      </c>
      <c r="T1805" s="9">
        <f t="shared" si="170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71"/>
        <v>284.29933969185618</v>
      </c>
      <c r="P1806" s="12">
        <f t="shared" si="168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69"/>
        <v>42282.678287037037</v>
      </c>
      <c r="T1806" s="9">
        <f t="shared" si="170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71"/>
        <v>274.69173483091197</v>
      </c>
      <c r="P1807" s="12">
        <f t="shared" si="168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69"/>
        <v>42247.803912037038</v>
      </c>
      <c r="T1807" s="9">
        <f t="shared" si="170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71"/>
        <v>3384.0947546531302</v>
      </c>
      <c r="P1808" s="12">
        <f t="shared" si="168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69"/>
        <v>41877.638298611113</v>
      </c>
      <c r="T1808" s="9">
        <f t="shared" si="170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71"/>
        <v>904.15913200723332</v>
      </c>
      <c r="P1809" s="12">
        <f t="shared" si="168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69"/>
        <v>41880.068437499998</v>
      </c>
      <c r="T1809" s="9">
        <f t="shared" si="170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71"/>
        <v>241.50422632396067</v>
      </c>
      <c r="P1810" s="12">
        <f t="shared" si="168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69"/>
        <v>42742.680902777778</v>
      </c>
      <c r="T1810" s="9">
        <f t="shared" si="170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71"/>
        <v>921.0526315789474</v>
      </c>
      <c r="P1811" s="12">
        <f t="shared" si="168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69"/>
        <v>42029.907858796301</v>
      </c>
      <c r="T1811" s="9">
        <f t="shared" si="170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71"/>
        <v>3000</v>
      </c>
      <c r="P1812" s="12">
        <f t="shared" si="168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69"/>
        <v>41860.91002314815</v>
      </c>
      <c r="T1812" s="9">
        <f t="shared" si="170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71"/>
        <v>135000</v>
      </c>
      <c r="P1813" s="12">
        <f t="shared" si="168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69"/>
        <v>41876.433680555558</v>
      </c>
      <c r="T1813" s="9">
        <f t="shared" si="170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71"/>
        <v>751.44508670520236</v>
      </c>
      <c r="P1814" s="12">
        <f t="shared" si="168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69"/>
        <v>42524.318703703699</v>
      </c>
      <c r="T1814" s="9">
        <f t="shared" si="170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71"/>
        <v>0</v>
      </c>
      <c r="P1815" s="12" t="e">
        <f t="shared" si="168"/>
        <v>#DIV/0!</v>
      </c>
      <c r="Q1815" t="str">
        <f t="shared" si="172"/>
        <v>photography</v>
      </c>
      <c r="R1815" t="str">
        <f t="shared" si="173"/>
        <v>photobooks</v>
      </c>
      <c r="S1815" s="9">
        <f t="shared" si="169"/>
        <v>41829.889027777775</v>
      </c>
      <c r="T1815" s="9">
        <f t="shared" si="170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71"/>
        <v>203.32090816672314</v>
      </c>
      <c r="P1816" s="12">
        <f t="shared" si="168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69"/>
        <v>42033.314074074078</v>
      </c>
      <c r="T1816" s="9">
        <f t="shared" si="170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71"/>
        <v>0</v>
      </c>
      <c r="P1817" s="12" t="e">
        <f t="shared" si="168"/>
        <v>#DIV/0!</v>
      </c>
      <c r="Q1817" t="str">
        <f t="shared" si="172"/>
        <v>photography</v>
      </c>
      <c r="R1817" t="str">
        <f t="shared" si="173"/>
        <v>photobooks</v>
      </c>
      <c r="S1817" s="9">
        <f t="shared" si="169"/>
        <v>42172.906678240746</v>
      </c>
      <c r="T1817" s="9">
        <f t="shared" si="170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71"/>
        <v>4911.5913555992147</v>
      </c>
      <c r="P1818" s="12">
        <f t="shared" si="168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69"/>
        <v>42548.876192129625</v>
      </c>
      <c r="T1818" s="9">
        <f t="shared" si="170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71"/>
        <v>191.10308949994692</v>
      </c>
      <c r="P1819" s="12">
        <f t="shared" si="168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69"/>
        <v>42705.662118055552</v>
      </c>
      <c r="T1819" s="9">
        <f t="shared" si="170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71"/>
        <v>0</v>
      </c>
      <c r="P1820" s="12" t="e">
        <f t="shared" si="168"/>
        <v>#DIV/0!</v>
      </c>
      <c r="Q1820" t="str">
        <f t="shared" si="172"/>
        <v>photography</v>
      </c>
      <c r="R1820" t="str">
        <f t="shared" si="173"/>
        <v>photobooks</v>
      </c>
      <c r="S1820" s="9">
        <f t="shared" si="169"/>
        <v>42067.234375</v>
      </c>
      <c r="T1820" s="9">
        <f t="shared" si="170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71"/>
        <v>4800</v>
      </c>
      <c r="P1821" s="12">
        <f t="shared" si="168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69"/>
        <v>41820.752268518518</v>
      </c>
      <c r="T1821" s="9">
        <f t="shared" si="170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71"/>
        <v>1523.1400117164617</v>
      </c>
      <c r="P1822" s="12">
        <f t="shared" si="168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69"/>
        <v>42065.084375000006</v>
      </c>
      <c r="T1822" s="9">
        <f t="shared" si="170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71"/>
        <v>74.134479946623173</v>
      </c>
      <c r="P1823" s="12">
        <f t="shared" si="168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69"/>
        <v>40926.319062499999</v>
      </c>
      <c r="T1823" s="9">
        <f t="shared" si="170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71"/>
        <v>100</v>
      </c>
      <c r="P1824" s="12">
        <f t="shared" si="168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69"/>
        <v>41634.797013888885</v>
      </c>
      <c r="T1824" s="9">
        <f t="shared" si="170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71"/>
        <v>86.313193588162761</v>
      </c>
      <c r="P1825" s="12">
        <f t="shared" si="168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69"/>
        <v>41176.684907407405</v>
      </c>
      <c r="T1825" s="9">
        <f t="shared" si="170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71"/>
        <v>99.933377748167885</v>
      </c>
      <c r="P1826" s="12">
        <f t="shared" si="168"/>
        <v>75.05</v>
      </c>
      <c r="Q1826" t="str">
        <f t="shared" si="172"/>
        <v>music</v>
      </c>
      <c r="R1826" t="str">
        <f t="shared" si="173"/>
        <v>rock</v>
      </c>
      <c r="S1826" s="9">
        <f t="shared" si="169"/>
        <v>41626.916284722225</v>
      </c>
      <c r="T1826" s="9">
        <f t="shared" si="170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71"/>
        <v>95.192765349833408</v>
      </c>
      <c r="P1827" s="12">
        <f t="shared" si="168"/>
        <v>42.02</v>
      </c>
      <c r="Q1827" t="str">
        <f t="shared" si="172"/>
        <v>music</v>
      </c>
      <c r="R1827" t="str">
        <f t="shared" si="173"/>
        <v>rock</v>
      </c>
      <c r="S1827" s="9">
        <f t="shared" si="169"/>
        <v>41443.83452546296</v>
      </c>
      <c r="T1827" s="9">
        <f t="shared" si="170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71"/>
        <v>99.009900990099013</v>
      </c>
      <c r="P1828" s="12">
        <f t="shared" si="168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69"/>
        <v>41657.923807870371</v>
      </c>
      <c r="T1828" s="9">
        <f t="shared" si="170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71"/>
        <v>99.341860176331792</v>
      </c>
      <c r="P1829" s="12">
        <f t="shared" si="168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69"/>
        <v>40555.325937499998</v>
      </c>
      <c r="T1829" s="9">
        <f t="shared" si="170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71"/>
        <v>99.840255591054316</v>
      </c>
      <c r="P1830" s="12">
        <f t="shared" si="168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69"/>
        <v>41736.899652777778</v>
      </c>
      <c r="T1830" s="9">
        <f t="shared" si="170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71"/>
        <v>59.994000599940001</v>
      </c>
      <c r="P1831" s="12">
        <f t="shared" si="168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69"/>
        <v>40516.087627314817</v>
      </c>
      <c r="T1831" s="9">
        <f t="shared" si="170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71"/>
        <v>98.489822718319104</v>
      </c>
      <c r="P1832" s="12">
        <f t="shared" si="168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69"/>
        <v>41664.684108796297</v>
      </c>
      <c r="T1832" s="9">
        <f t="shared" si="170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71"/>
        <v>97.087378640776706</v>
      </c>
      <c r="P1833" s="12">
        <f t="shared" si="168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69"/>
        <v>41026.996099537035</v>
      </c>
      <c r="T1833" s="9">
        <f t="shared" si="170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71"/>
        <v>70</v>
      </c>
      <c r="P1834" s="12">
        <f t="shared" si="168"/>
        <v>25</v>
      </c>
      <c r="Q1834" t="str">
        <f t="shared" si="172"/>
        <v>music</v>
      </c>
      <c r="R1834" t="str">
        <f t="shared" si="173"/>
        <v>rock</v>
      </c>
      <c r="S1834" s="9">
        <f t="shared" si="169"/>
        <v>40576.539664351854</v>
      </c>
      <c r="T1834" s="9">
        <f t="shared" si="170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71"/>
        <v>38.095238095238095</v>
      </c>
      <c r="P1835" s="12">
        <f t="shared" si="168"/>
        <v>42</v>
      </c>
      <c r="Q1835" t="str">
        <f t="shared" si="172"/>
        <v>music</v>
      </c>
      <c r="R1835" t="str">
        <f t="shared" si="173"/>
        <v>rock</v>
      </c>
      <c r="S1835" s="9">
        <f t="shared" si="169"/>
        <v>41303.044016203705</v>
      </c>
      <c r="T1835" s="9">
        <f t="shared" si="170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71"/>
        <v>84.70986869970352</v>
      </c>
      <c r="P1836" s="12">
        <f t="shared" si="168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69"/>
        <v>41988.964062500003</v>
      </c>
      <c r="T1836" s="9">
        <f t="shared" si="170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71"/>
        <v>96.15384615384616</v>
      </c>
      <c r="P1837" s="12">
        <f t="shared" si="168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69"/>
        <v>42430.702210648145</v>
      </c>
      <c r="T1837" s="9">
        <f t="shared" si="170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71"/>
        <v>49.915144254766894</v>
      </c>
      <c r="P1838" s="12">
        <f t="shared" si="168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69"/>
        <v>41305.809363425928</v>
      </c>
      <c r="T1838" s="9">
        <f t="shared" si="170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71"/>
        <v>32.590983161325369</v>
      </c>
      <c r="P1839" s="12">
        <f t="shared" si="168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69"/>
        <v>40926.047858796301</v>
      </c>
      <c r="T1839" s="9">
        <f t="shared" si="170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71"/>
        <v>99.851221679697261</v>
      </c>
      <c r="P1840" s="12">
        <f t="shared" si="168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69"/>
        <v>40788.786539351851</v>
      </c>
      <c r="T1840" s="9">
        <f t="shared" si="170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71"/>
        <v>48.709206039941549</v>
      </c>
      <c r="P1841" s="12">
        <f t="shared" si="168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69"/>
        <v>42614.722013888888</v>
      </c>
      <c r="T1841" s="9">
        <f t="shared" si="170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71"/>
        <v>91.83673469387756</v>
      </c>
      <c r="P1842" s="12">
        <f t="shared" si="168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69"/>
        <v>41382.096180555556</v>
      </c>
      <c r="T1842" s="9">
        <f t="shared" si="170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71"/>
        <v>98.280098280098287</v>
      </c>
      <c r="P1843" s="12">
        <f t="shared" si="168"/>
        <v>50.875</v>
      </c>
      <c r="Q1843" t="str">
        <f t="shared" si="172"/>
        <v>music</v>
      </c>
      <c r="R1843" t="str">
        <f t="shared" si="173"/>
        <v>rock</v>
      </c>
      <c r="S1843" s="9">
        <f t="shared" si="169"/>
        <v>41745.84542824074</v>
      </c>
      <c r="T1843" s="9">
        <f t="shared" si="170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71"/>
        <v>79.840319361277452</v>
      </c>
      <c r="P1844" s="12">
        <f t="shared" si="168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69"/>
        <v>42031.631724537037</v>
      </c>
      <c r="T1844" s="9">
        <f t="shared" si="170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71"/>
        <v>80.641194263830556</v>
      </c>
      <c r="P1845" s="12">
        <f t="shared" si="168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69"/>
        <v>40564.994837962964</v>
      </c>
      <c r="T1845" s="9">
        <f t="shared" si="170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71"/>
        <v>98.619329388560161</v>
      </c>
      <c r="P1846" s="12">
        <f t="shared" si="168"/>
        <v>76.05</v>
      </c>
      <c r="Q1846" t="str">
        <f t="shared" si="172"/>
        <v>music</v>
      </c>
      <c r="R1846" t="str">
        <f t="shared" si="173"/>
        <v>rock</v>
      </c>
      <c r="S1846" s="9">
        <f t="shared" si="169"/>
        <v>40666.973541666666</v>
      </c>
      <c r="T1846" s="9">
        <f t="shared" si="170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71"/>
        <v>100</v>
      </c>
      <c r="P1847" s="12">
        <f t="shared" si="168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69"/>
        <v>42523.333310185189</v>
      </c>
      <c r="T1847" s="9">
        <f t="shared" si="170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71"/>
        <v>72.502295906037034</v>
      </c>
      <c r="P1848" s="12">
        <f t="shared" si="168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69"/>
        <v>41228.650196759263</v>
      </c>
      <c r="T1848" s="9">
        <f t="shared" si="170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71"/>
        <v>82.726671078755786</v>
      </c>
      <c r="P1849" s="12">
        <f t="shared" si="168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69"/>
        <v>42094.236481481479</v>
      </c>
      <c r="T1849" s="9">
        <f t="shared" si="170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71"/>
        <v>93.13877677739832</v>
      </c>
      <c r="P1850" s="12">
        <f t="shared" si="168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69"/>
        <v>40691.788055555553</v>
      </c>
      <c r="T1850" s="9">
        <f t="shared" si="170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71"/>
        <v>99.667774086378742</v>
      </c>
      <c r="P1851" s="12">
        <f t="shared" si="168"/>
        <v>37.625</v>
      </c>
      <c r="Q1851" t="str">
        <f t="shared" si="172"/>
        <v>music</v>
      </c>
      <c r="R1851" t="str">
        <f t="shared" si="173"/>
        <v>rock</v>
      </c>
      <c r="S1851" s="9">
        <f t="shared" si="169"/>
        <v>41169.845590277779</v>
      </c>
      <c r="T1851" s="9">
        <f t="shared" si="170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71"/>
        <v>98.500601948123006</v>
      </c>
      <c r="P1852" s="12">
        <f t="shared" si="168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69"/>
        <v>41800.959490740745</v>
      </c>
      <c r="T1852" s="9">
        <f t="shared" si="170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71"/>
        <v>99.923136049192934</v>
      </c>
      <c r="P1853" s="12">
        <f t="shared" si="168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69"/>
        <v>41827.906689814816</v>
      </c>
      <c r="T1853" s="9">
        <f t="shared" si="170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71"/>
        <v>85.494442861214026</v>
      </c>
      <c r="P1854" s="12">
        <f t="shared" si="168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69"/>
        <v>42081.77143518519</v>
      </c>
      <c r="T1854" s="9">
        <f t="shared" si="170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71"/>
        <v>98.159509202453989</v>
      </c>
      <c r="P1855" s="12">
        <f t="shared" si="168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69"/>
        <v>41177.060381944444</v>
      </c>
      <c r="T1855" s="9">
        <f t="shared" si="170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71"/>
        <v>97.920495086023166</v>
      </c>
      <c r="P1856" s="12">
        <f t="shared" si="168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69"/>
        <v>41388.021261574075</v>
      </c>
      <c r="T1856" s="9">
        <f t="shared" si="170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71"/>
        <v>64.910208780904682</v>
      </c>
      <c r="P1857" s="12">
        <f t="shared" si="168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69"/>
        <v>41600.538657407407</v>
      </c>
      <c r="T1857" s="9">
        <f t="shared" si="170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71"/>
        <v>98.76543209876543</v>
      </c>
      <c r="P1858" s="12">
        <f t="shared" ref="P1858:P1921" si="174">E1858/L1858</f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5">(((J1858/60)/60)/24)+DATE(1970,1,1)</f>
        <v>41817.854999999996</v>
      </c>
      <c r="T1858" s="9">
        <f t="shared" ref="T1858:T1921" si="176">(((I1858/60)/60)/24)+DATE(1970,1,1)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77">IF(E1859,(D1859/E1859)*100, 0)</f>
        <v>100</v>
      </c>
      <c r="P1859" s="12">
        <f t="shared" si="174"/>
        <v>136.36363636363637</v>
      </c>
      <c r="Q1859" t="str">
        <f t="shared" ref="Q1859:Q1922" si="178">IF(ISERR(FIND("/",N1859)),"",LEFT(N1859,FIND("/",N1859)-1))</f>
        <v>music</v>
      </c>
      <c r="R1859" t="str">
        <f t="shared" ref="R1859:R1922" si="179">REPLACE(N1859,1,FIND("/",N1859),"")</f>
        <v>rock</v>
      </c>
      <c r="S1859" s="9">
        <f t="shared" si="175"/>
        <v>41864.76866898148</v>
      </c>
      <c r="T1859" s="9">
        <f t="shared" si="176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77"/>
        <v>91.955706730888593</v>
      </c>
      <c r="P1860" s="12">
        <f t="shared" si="174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5"/>
        <v>40833.200474537036</v>
      </c>
      <c r="T1860" s="9">
        <f t="shared" si="176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77"/>
        <v>75.853350189633375</v>
      </c>
      <c r="P1861" s="12">
        <f t="shared" si="174"/>
        <v>70.625</v>
      </c>
      <c r="Q1861" t="str">
        <f t="shared" si="178"/>
        <v>music</v>
      </c>
      <c r="R1861" t="str">
        <f t="shared" si="179"/>
        <v>rock</v>
      </c>
      <c r="S1861" s="9">
        <f t="shared" si="175"/>
        <v>40778.770011574074</v>
      </c>
      <c r="T1861" s="9">
        <f t="shared" si="176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77"/>
        <v>74.925074925074924</v>
      </c>
      <c r="P1862" s="12">
        <f t="shared" si="174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5"/>
        <v>41655.709305555552</v>
      </c>
      <c r="T1862" s="9">
        <f t="shared" si="176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77"/>
        <v>0</v>
      </c>
      <c r="P1863" s="12" t="e">
        <f t="shared" si="174"/>
        <v>#DIV/0!</v>
      </c>
      <c r="Q1863" t="str">
        <f t="shared" si="178"/>
        <v>games</v>
      </c>
      <c r="R1863" t="str">
        <f t="shared" si="179"/>
        <v>mobile games</v>
      </c>
      <c r="S1863" s="9">
        <f t="shared" si="175"/>
        <v>42000.300243055557</v>
      </c>
      <c r="T1863" s="9">
        <f t="shared" si="176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77"/>
        <v>1237.1134020618558</v>
      </c>
      <c r="P1864" s="12">
        <f t="shared" si="174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5"/>
        <v>42755.492754629624</v>
      </c>
      <c r="T1864" s="9">
        <f t="shared" si="176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77"/>
        <v>25000</v>
      </c>
      <c r="P1865" s="12">
        <f t="shared" si="174"/>
        <v>5</v>
      </c>
      <c r="Q1865" t="str">
        <f t="shared" si="178"/>
        <v>games</v>
      </c>
      <c r="R1865" t="str">
        <f t="shared" si="179"/>
        <v>mobile games</v>
      </c>
      <c r="S1865" s="9">
        <f t="shared" si="175"/>
        <v>41772.797280092593</v>
      </c>
      <c r="T1865" s="9">
        <f t="shared" si="176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77"/>
        <v>233.14203730272598</v>
      </c>
      <c r="P1866" s="12">
        <f t="shared" si="174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5"/>
        <v>41733.716435185182</v>
      </c>
      <c r="T1866" s="9">
        <f t="shared" si="176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77"/>
        <v>2750000</v>
      </c>
      <c r="P1867" s="12">
        <f t="shared" si="174"/>
        <v>2</v>
      </c>
      <c r="Q1867" t="str">
        <f t="shared" si="178"/>
        <v>games</v>
      </c>
      <c r="R1867" t="str">
        <f t="shared" si="179"/>
        <v>mobile games</v>
      </c>
      <c r="S1867" s="9">
        <f t="shared" si="175"/>
        <v>42645.367442129631</v>
      </c>
      <c r="T1867" s="9">
        <f t="shared" si="176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77"/>
        <v>20000</v>
      </c>
      <c r="P1868" s="12">
        <f t="shared" si="174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5"/>
        <v>42742.246493055558</v>
      </c>
      <c r="T1868" s="9">
        <f t="shared" si="176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77"/>
        <v>200000</v>
      </c>
      <c r="P1869" s="12">
        <f t="shared" si="174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5"/>
        <v>42649.924907407403</v>
      </c>
      <c r="T1869" s="9">
        <f t="shared" si="176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77"/>
        <v>2054.2317173377155</v>
      </c>
      <c r="P1870" s="12">
        <f t="shared" si="174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5"/>
        <v>42328.779224537036</v>
      </c>
      <c r="T1870" s="9">
        <f t="shared" si="176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77"/>
        <v>0</v>
      </c>
      <c r="P1871" s="12" t="e">
        <f t="shared" si="174"/>
        <v>#DIV/0!</v>
      </c>
      <c r="Q1871" t="str">
        <f t="shared" si="178"/>
        <v>games</v>
      </c>
      <c r="R1871" t="str">
        <f t="shared" si="179"/>
        <v>mobile games</v>
      </c>
      <c r="S1871" s="9">
        <f t="shared" si="175"/>
        <v>42709.002881944441</v>
      </c>
      <c r="T1871" s="9">
        <f t="shared" si="176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77"/>
        <v>969.52908587257627</v>
      </c>
      <c r="P1872" s="12">
        <f t="shared" si="174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5"/>
        <v>42371.355729166666</v>
      </c>
      <c r="T1872" s="9">
        <f t="shared" si="176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77"/>
        <v>139.30561508786968</v>
      </c>
      <c r="P1873" s="12">
        <f t="shared" si="174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5"/>
        <v>41923.783576388887</v>
      </c>
      <c r="T1873" s="9">
        <f t="shared" si="176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77"/>
        <v>9433.9622641509432</v>
      </c>
      <c r="P1874" s="12">
        <f t="shared" si="174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5"/>
        <v>42155.129652777774</v>
      </c>
      <c r="T1874" s="9">
        <f t="shared" si="176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77"/>
        <v>22222.222222222223</v>
      </c>
      <c r="P1875" s="12">
        <f t="shared" si="174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5"/>
        <v>42164.615856481483</v>
      </c>
      <c r="T1875" s="9">
        <f t="shared" si="176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77"/>
        <v>615384.61538461538</v>
      </c>
      <c r="P1876" s="12">
        <f t="shared" si="174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5"/>
        <v>42529.969131944439</v>
      </c>
      <c r="T1876" s="9">
        <f t="shared" si="176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77"/>
        <v>19607.843137254902</v>
      </c>
      <c r="P1877" s="12">
        <f t="shared" si="174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5"/>
        <v>42528.899398148147</v>
      </c>
      <c r="T1877" s="9">
        <f t="shared" si="176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77"/>
        <v>0</v>
      </c>
      <c r="P1878" s="12" t="e">
        <f t="shared" si="174"/>
        <v>#DIV/0!</v>
      </c>
      <c r="Q1878" t="str">
        <f t="shared" si="178"/>
        <v>games</v>
      </c>
      <c r="R1878" t="str">
        <f t="shared" si="179"/>
        <v>mobile games</v>
      </c>
      <c r="S1878" s="9">
        <f t="shared" si="175"/>
        <v>41776.284780092588</v>
      </c>
      <c r="T1878" s="9">
        <f t="shared" si="176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77"/>
        <v>0</v>
      </c>
      <c r="P1879" s="12" t="e">
        <f t="shared" si="174"/>
        <v>#DIV/0!</v>
      </c>
      <c r="Q1879" t="str">
        <f t="shared" si="178"/>
        <v>games</v>
      </c>
      <c r="R1879" t="str">
        <f t="shared" si="179"/>
        <v>mobile games</v>
      </c>
      <c r="S1879" s="9">
        <f t="shared" si="175"/>
        <v>42035.029224537036</v>
      </c>
      <c r="T1879" s="9">
        <f t="shared" si="176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77"/>
        <v>0</v>
      </c>
      <c r="P1880" s="12" t="e">
        <f t="shared" si="174"/>
        <v>#DIV/0!</v>
      </c>
      <c r="Q1880" t="str">
        <f t="shared" si="178"/>
        <v>games</v>
      </c>
      <c r="R1880" t="str">
        <f t="shared" si="179"/>
        <v>mobile games</v>
      </c>
      <c r="S1880" s="9">
        <f t="shared" si="175"/>
        <v>41773.008738425924</v>
      </c>
      <c r="T1880" s="9">
        <f t="shared" si="176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77"/>
        <v>83333.333333333343</v>
      </c>
      <c r="P1881" s="12">
        <f t="shared" si="174"/>
        <v>3</v>
      </c>
      <c r="Q1881" t="str">
        <f t="shared" si="178"/>
        <v>games</v>
      </c>
      <c r="R1881" t="str">
        <f t="shared" si="179"/>
        <v>mobile games</v>
      </c>
      <c r="S1881" s="9">
        <f t="shared" si="175"/>
        <v>42413.649641203709</v>
      </c>
      <c r="T1881" s="9">
        <f t="shared" si="176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77"/>
        <v>498.00796812749002</v>
      </c>
      <c r="P1882" s="12">
        <f t="shared" si="174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5"/>
        <v>42430.566898148143</v>
      </c>
      <c r="T1882" s="9">
        <f t="shared" si="176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77"/>
        <v>57.909076958267825</v>
      </c>
      <c r="P1883" s="12">
        <f t="shared" si="174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5"/>
        <v>42043.152650462958</v>
      </c>
      <c r="T1883" s="9">
        <f t="shared" si="176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77"/>
        <v>99.112426035502949</v>
      </c>
      <c r="P1884" s="12">
        <f t="shared" si="174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5"/>
        <v>41067.949212962965</v>
      </c>
      <c r="T1884" s="9">
        <f t="shared" si="176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77"/>
        <v>95.415472779369622</v>
      </c>
      <c r="P1885" s="12">
        <f t="shared" si="174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5"/>
        <v>40977.948009259257</v>
      </c>
      <c r="T1885" s="9">
        <f t="shared" si="176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77"/>
        <v>74.019245003700959</v>
      </c>
      <c r="P1886" s="12">
        <f t="shared" si="174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5"/>
        <v>41205.198321759257</v>
      </c>
      <c r="T1886" s="9">
        <f t="shared" si="176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77"/>
        <v>85.963923337091316</v>
      </c>
      <c r="P1887" s="12">
        <f t="shared" si="174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5"/>
        <v>41099.093865740739</v>
      </c>
      <c r="T1887" s="9">
        <f t="shared" si="176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77"/>
        <v>97.959183673469383</v>
      </c>
      <c r="P1888" s="12">
        <f t="shared" si="174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5"/>
        <v>41925.906689814816</v>
      </c>
      <c r="T1888" s="9">
        <f t="shared" si="176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77"/>
        <v>89.955022488755617</v>
      </c>
      <c r="P1889" s="12">
        <f t="shared" si="174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5"/>
        <v>42323.800138888888</v>
      </c>
      <c r="T1889" s="9">
        <f t="shared" si="176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77"/>
        <v>60.211946050096344</v>
      </c>
      <c r="P1890" s="12">
        <f t="shared" si="174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5"/>
        <v>40299.239953703705</v>
      </c>
      <c r="T1890" s="9">
        <f t="shared" si="176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77"/>
        <v>93.808630393996253</v>
      </c>
      <c r="P1891" s="12">
        <f t="shared" si="174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5"/>
        <v>41299.793356481481</v>
      </c>
      <c r="T1891" s="9">
        <f t="shared" si="176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77"/>
        <v>69.163746899879129</v>
      </c>
      <c r="P1892" s="12">
        <f t="shared" si="174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5"/>
        <v>41228.786203703705</v>
      </c>
      <c r="T1892" s="9">
        <f t="shared" si="176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77"/>
        <v>94.741828517290386</v>
      </c>
      <c r="P1893" s="12">
        <f t="shared" si="174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5"/>
        <v>40335.798078703701</v>
      </c>
      <c r="T1893" s="9">
        <f t="shared" si="176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77"/>
        <v>73.206442166910691</v>
      </c>
      <c r="P1894" s="12">
        <f t="shared" si="174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5"/>
        <v>40671.637511574074</v>
      </c>
      <c r="T1894" s="9">
        <f t="shared" si="176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77"/>
        <v>96.15384615384616</v>
      </c>
      <c r="P1895" s="12">
        <f t="shared" si="174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5"/>
        <v>40632.94195601852</v>
      </c>
      <c r="T1895" s="9">
        <f t="shared" si="176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77"/>
        <v>87.336244541484717</v>
      </c>
      <c r="P1896" s="12">
        <f t="shared" si="174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5"/>
        <v>40920.904895833337</v>
      </c>
      <c r="T1896" s="9">
        <f t="shared" si="176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77"/>
        <v>98.309492847854358</v>
      </c>
      <c r="P1897" s="12">
        <f t="shared" si="174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5"/>
        <v>42267.746782407412</v>
      </c>
      <c r="T1897" s="9">
        <f t="shared" si="176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77"/>
        <v>80.679785330948121</v>
      </c>
      <c r="P1898" s="12">
        <f t="shared" si="174"/>
        <v>43</v>
      </c>
      <c r="Q1898" t="str">
        <f t="shared" si="178"/>
        <v>music</v>
      </c>
      <c r="R1898" t="str">
        <f t="shared" si="179"/>
        <v>indie rock</v>
      </c>
      <c r="S1898" s="9">
        <f t="shared" si="175"/>
        <v>40981.710243055553</v>
      </c>
      <c r="T1898" s="9">
        <f t="shared" si="176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77"/>
        <v>97.602213341530899</v>
      </c>
      <c r="P1899" s="12">
        <f t="shared" si="174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5"/>
        <v>41680.583402777782</v>
      </c>
      <c r="T1899" s="9">
        <f t="shared" si="176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77"/>
        <v>69.20415224913495</v>
      </c>
      <c r="P1900" s="12">
        <f t="shared" si="174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5"/>
        <v>42366.192974537036</v>
      </c>
      <c r="T1900" s="9">
        <f t="shared" si="176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77"/>
        <v>75</v>
      </c>
      <c r="P1901" s="12">
        <f t="shared" si="174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5"/>
        <v>42058.941736111112</v>
      </c>
      <c r="T1901" s="9">
        <f t="shared" si="176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77"/>
        <v>91.437433022080299</v>
      </c>
      <c r="P1902" s="12">
        <f t="shared" si="174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5"/>
        <v>41160.871886574074</v>
      </c>
      <c r="T1902" s="9">
        <f t="shared" si="176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77"/>
        <v>3707.8651685393261</v>
      </c>
      <c r="P1903" s="12">
        <f t="shared" si="174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5"/>
        <v>42116.54315972222</v>
      </c>
      <c r="T1903" s="9">
        <f t="shared" si="176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77"/>
        <v>8333.3333333333321</v>
      </c>
      <c r="P1904" s="12">
        <f t="shared" si="174"/>
        <v>4</v>
      </c>
      <c r="Q1904" t="str">
        <f t="shared" si="178"/>
        <v>technology</v>
      </c>
      <c r="R1904" t="str">
        <f t="shared" si="179"/>
        <v>gadgets</v>
      </c>
      <c r="S1904" s="9">
        <f t="shared" si="175"/>
        <v>42037.789895833332</v>
      </c>
      <c r="T1904" s="9">
        <f t="shared" si="176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77"/>
        <v>214.59227467811158</v>
      </c>
      <c r="P1905" s="12">
        <f t="shared" si="174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5"/>
        <v>42702.770729166667</v>
      </c>
      <c r="T1905" s="9">
        <f t="shared" si="176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77"/>
        <v>100000</v>
      </c>
      <c r="P1906" s="12">
        <f t="shared" si="174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5"/>
        <v>42326.685428240744</v>
      </c>
      <c r="T1906" s="9">
        <f t="shared" si="176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77"/>
        <v>59523.809523809519</v>
      </c>
      <c r="P1907" s="12">
        <f t="shared" si="174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5"/>
        <v>41859.925856481481</v>
      </c>
      <c r="T1907" s="9">
        <f t="shared" si="176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77"/>
        <v>233.86342376052386</v>
      </c>
      <c r="P1908" s="12">
        <f t="shared" si="174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5"/>
        <v>42514.671099537038</v>
      </c>
      <c r="T1908" s="9">
        <f t="shared" si="176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77"/>
        <v>35294.117647058825</v>
      </c>
      <c r="P1909" s="12">
        <f t="shared" si="174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5"/>
        <v>41767.587094907409</v>
      </c>
      <c r="T1909" s="9">
        <f t="shared" si="176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77"/>
        <v>5773.6720554272515</v>
      </c>
      <c r="P1910" s="12">
        <f t="shared" si="174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5"/>
        <v>42703.917824074073</v>
      </c>
      <c r="T1910" s="9">
        <f t="shared" si="176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77"/>
        <v>708.64547479246812</v>
      </c>
      <c r="P1911" s="12">
        <f t="shared" si="174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5"/>
        <v>41905.429155092592</v>
      </c>
      <c r="T1911" s="9">
        <f t="shared" si="176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77"/>
        <v>253.83742459535327</v>
      </c>
      <c r="P1912" s="12">
        <f t="shared" si="174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5"/>
        <v>42264.963159722218</v>
      </c>
      <c r="T1912" s="9">
        <f t="shared" si="176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77"/>
        <v>425000</v>
      </c>
      <c r="P1913" s="12">
        <f t="shared" si="174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5"/>
        <v>41830.033958333333</v>
      </c>
      <c r="T1913" s="9">
        <f t="shared" si="176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77"/>
        <v>168.63406408094434</v>
      </c>
      <c r="P1914" s="12">
        <f t="shared" si="174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5"/>
        <v>42129.226388888885</v>
      </c>
      <c r="T1914" s="9">
        <f t="shared" si="176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77"/>
        <v>7535.3218210361065</v>
      </c>
      <c r="P1915" s="12">
        <f t="shared" si="174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5"/>
        <v>41890.511319444442</v>
      </c>
      <c r="T1915" s="9">
        <f t="shared" si="176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77"/>
        <v>1110</v>
      </c>
      <c r="P1916" s="12">
        <f t="shared" si="174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5"/>
        <v>41929.174456018518</v>
      </c>
      <c r="T1916" s="9">
        <f t="shared" si="176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77"/>
        <v>6250</v>
      </c>
      <c r="P1917" s="12">
        <f t="shared" si="174"/>
        <v>2</v>
      </c>
      <c r="Q1917" t="str">
        <f t="shared" si="178"/>
        <v>technology</v>
      </c>
      <c r="R1917" t="str">
        <f t="shared" si="179"/>
        <v>gadgets</v>
      </c>
      <c r="S1917" s="9">
        <f t="shared" si="175"/>
        <v>41864.04886574074</v>
      </c>
      <c r="T1917" s="9">
        <f t="shared" si="176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77"/>
        <v>19607.843137254902</v>
      </c>
      <c r="P1918" s="12">
        <f t="shared" si="174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5"/>
        <v>42656.717303240745</v>
      </c>
      <c r="T1918" s="9">
        <f t="shared" si="176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77"/>
        <v>190.2207047920985</v>
      </c>
      <c r="P1919" s="12">
        <f t="shared" si="174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5"/>
        <v>42746.270057870366</v>
      </c>
      <c r="T1919" s="9">
        <f t="shared" si="176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77"/>
        <v>9615.3846153846152</v>
      </c>
      <c r="P1920" s="12">
        <f t="shared" si="174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5"/>
        <v>41828.789942129632</v>
      </c>
      <c r="T1920" s="9">
        <f t="shared" si="176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77"/>
        <v>210.9704641350211</v>
      </c>
      <c r="P1921" s="12">
        <f t="shared" si="174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5"/>
        <v>42113.875567129624</v>
      </c>
      <c r="T1921" s="9">
        <f t="shared" si="176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77"/>
        <v>232.39600278875204</v>
      </c>
      <c r="P1922" s="12">
        <f t="shared" ref="P1922:P1985" si="180">E1922/L1922</f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1">(((J1922/60)/60)/24)+DATE(1970,1,1)</f>
        <v>42270.875706018516</v>
      </c>
      <c r="T1922" s="9">
        <f t="shared" ref="T1922:T1985" si="182">(((I1922/60)/60)/24)+DATE(1970,1,1)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83">IF(E1923,(D1923/E1923)*100, 0)</f>
        <v>73.099415204678365</v>
      </c>
      <c r="P1923" s="12">
        <f t="shared" si="180"/>
        <v>54</v>
      </c>
      <c r="Q1923" t="str">
        <f t="shared" ref="Q1923:Q1986" si="184">IF(ISERR(FIND("/",N1923)),"",LEFT(N1923,FIND("/",N1923)-1))</f>
        <v>music</v>
      </c>
      <c r="R1923" t="str">
        <f t="shared" ref="R1923:R1986" si="185">REPLACE(N1923,1,FIND("/",N1923),"")</f>
        <v>indie rock</v>
      </c>
      <c r="S1923" s="9">
        <f t="shared" si="181"/>
        <v>41074.221562500003</v>
      </c>
      <c r="T1923" s="9">
        <f t="shared" si="182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83"/>
        <v>86.542622241453913</v>
      </c>
      <c r="P1924" s="12">
        <f t="shared" si="180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1"/>
        <v>41590.255868055552</v>
      </c>
      <c r="T1924" s="9">
        <f t="shared" si="18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83"/>
        <v>41.528239202657808</v>
      </c>
      <c r="P1925" s="12">
        <f t="shared" si="180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1"/>
        <v>40772.848749999997</v>
      </c>
      <c r="T1925" s="9">
        <f t="shared" si="18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83"/>
        <v>87.412587412587413</v>
      </c>
      <c r="P1926" s="12">
        <f t="shared" si="180"/>
        <v>104</v>
      </c>
      <c r="Q1926" t="str">
        <f t="shared" si="184"/>
        <v>music</v>
      </c>
      <c r="R1926" t="str">
        <f t="shared" si="185"/>
        <v>indie rock</v>
      </c>
      <c r="S1926" s="9">
        <f t="shared" si="181"/>
        <v>41626.761053240742</v>
      </c>
      <c r="T1926" s="9">
        <f t="shared" si="18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83"/>
        <v>90.634441087613297</v>
      </c>
      <c r="P1927" s="12">
        <f t="shared" si="180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1"/>
        <v>41535.90148148148</v>
      </c>
      <c r="T1927" s="9">
        <f t="shared" si="18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83"/>
        <v>51.182486035711726</v>
      </c>
      <c r="P1928" s="12">
        <f t="shared" si="180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1"/>
        <v>40456.954351851848</v>
      </c>
      <c r="T1928" s="9">
        <f t="shared" si="18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83"/>
        <v>96.774193548387103</v>
      </c>
      <c r="P1929" s="12">
        <f t="shared" si="180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1"/>
        <v>40960.861562500002</v>
      </c>
      <c r="T1929" s="9">
        <f t="shared" si="18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83"/>
        <v>96.958174904942965</v>
      </c>
      <c r="P1930" s="12">
        <f t="shared" si="180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1"/>
        <v>41371.648078703707</v>
      </c>
      <c r="T1930" s="9">
        <f t="shared" si="18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83"/>
        <v>99.688473520249218</v>
      </c>
      <c r="P1931" s="12">
        <f t="shared" si="180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1"/>
        <v>40687.021597222221</v>
      </c>
      <c r="T1931" s="9">
        <f t="shared" si="18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83"/>
        <v>78.740157480314963</v>
      </c>
      <c r="P1932" s="12">
        <f t="shared" si="180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1"/>
        <v>41402.558819444443</v>
      </c>
      <c r="T1932" s="9">
        <f t="shared" si="18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83"/>
        <v>82.918052089120323</v>
      </c>
      <c r="P1933" s="12">
        <f t="shared" si="180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1"/>
        <v>41037.892465277779</v>
      </c>
      <c r="T1933" s="9">
        <f t="shared" si="18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83"/>
        <v>93.466263129784593</v>
      </c>
      <c r="P1934" s="12">
        <f t="shared" si="180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1"/>
        <v>40911.809872685182</v>
      </c>
      <c r="T1934" s="9">
        <f t="shared" si="18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83"/>
        <v>57.993427411560027</v>
      </c>
      <c r="P1935" s="12">
        <f t="shared" si="180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1"/>
        <v>41879.130868055552</v>
      </c>
      <c r="T1935" s="9">
        <f t="shared" si="18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83"/>
        <v>80.893059375505587</v>
      </c>
      <c r="P1936" s="12">
        <f t="shared" si="180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1"/>
        <v>40865.867141203707</v>
      </c>
      <c r="T1936" s="9">
        <f t="shared" si="18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83"/>
        <v>92.250922509225092</v>
      </c>
      <c r="P1937" s="12">
        <f t="shared" si="180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1"/>
        <v>41773.932534722226</v>
      </c>
      <c r="T1937" s="9">
        <f t="shared" si="18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83"/>
        <v>85.822078244560885</v>
      </c>
      <c r="P1938" s="12">
        <f t="shared" si="180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1"/>
        <v>40852.889699074076</v>
      </c>
      <c r="T1938" s="9">
        <f t="shared" si="18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83"/>
        <v>53.405965446340353</v>
      </c>
      <c r="P1939" s="12">
        <f t="shared" si="180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1"/>
        <v>41059.118993055556</v>
      </c>
      <c r="T1939" s="9">
        <f t="shared" si="18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83"/>
        <v>86.25646923519264</v>
      </c>
      <c r="P1940" s="12">
        <f t="shared" si="180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1"/>
        <v>41426.259618055556</v>
      </c>
      <c r="T1940" s="9">
        <f t="shared" si="18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83"/>
        <v>90.334236675700083</v>
      </c>
      <c r="P1941" s="12">
        <f t="shared" si="180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1"/>
        <v>41313.985046296293</v>
      </c>
      <c r="T1941" s="9">
        <f t="shared" si="18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83"/>
        <v>58.505850585058504</v>
      </c>
      <c r="P1942" s="12">
        <f t="shared" si="180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1"/>
        <v>40670.507326388892</v>
      </c>
      <c r="T1942" s="9">
        <f t="shared" si="18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83"/>
        <v>79.29059906236013</v>
      </c>
      <c r="P1943" s="12">
        <f t="shared" si="180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1"/>
        <v>41744.290868055556</v>
      </c>
      <c r="T1943" s="9">
        <f t="shared" si="18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83"/>
        <v>72.233284615995814</v>
      </c>
      <c r="P1944" s="12">
        <f t="shared" si="180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1"/>
        <v>40638.828009259261</v>
      </c>
      <c r="T1944" s="9">
        <f t="shared" si="18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83"/>
        <v>5.8642427796510779</v>
      </c>
      <c r="P1945" s="12">
        <f t="shared" si="180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1"/>
        <v>42548.269861111112</v>
      </c>
      <c r="T1945" s="9">
        <f t="shared" si="18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83"/>
        <v>12.689461592489362</v>
      </c>
      <c r="P1946" s="12">
        <f t="shared" si="180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1"/>
        <v>41730.584374999999</v>
      </c>
      <c r="T1946" s="9">
        <f t="shared" si="18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83"/>
        <v>28.734145934980376</v>
      </c>
      <c r="P1947" s="12">
        <f t="shared" si="180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1"/>
        <v>42157.251828703709</v>
      </c>
      <c r="T1947" s="9">
        <f t="shared" si="18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83"/>
        <v>66.779449737334161</v>
      </c>
      <c r="P1948" s="12">
        <f t="shared" si="180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1"/>
        <v>41689.150011574071</v>
      </c>
      <c r="T1948" s="9">
        <f t="shared" si="18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83"/>
        <v>99.370241097047455</v>
      </c>
      <c r="P1949" s="12">
        <f t="shared" si="180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1"/>
        <v>40102.918055555558</v>
      </c>
      <c r="T1949" s="9">
        <f t="shared" si="18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83"/>
        <v>12.496703994321498</v>
      </c>
      <c r="P1950" s="12">
        <f t="shared" si="180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1"/>
        <v>42473.604270833333</v>
      </c>
      <c r="T1950" s="9">
        <f t="shared" si="18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83"/>
        <v>94.337308707522254</v>
      </c>
      <c r="P1951" s="12">
        <f t="shared" si="180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1"/>
        <v>41800.423043981478</v>
      </c>
      <c r="T1951" s="9">
        <f t="shared" si="18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83"/>
        <v>49.870668732420583</v>
      </c>
      <c r="P1952" s="12">
        <f t="shared" si="180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1"/>
        <v>40624.181400462963</v>
      </c>
      <c r="T1952" s="9">
        <f t="shared" si="18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83"/>
        <v>47.071228182485733</v>
      </c>
      <c r="P1953" s="12">
        <f t="shared" si="180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1"/>
        <v>42651.420567129629</v>
      </c>
      <c r="T1953" s="9">
        <f t="shared" si="18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83"/>
        <v>50.384846656598334</v>
      </c>
      <c r="P1954" s="12">
        <f t="shared" si="180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1"/>
        <v>41526.60665509259</v>
      </c>
      <c r="T1954" s="9">
        <f t="shared" si="18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83"/>
        <v>44.258232031157796</v>
      </c>
      <c r="P1955" s="12">
        <f t="shared" si="180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1"/>
        <v>40941.199826388889</v>
      </c>
      <c r="T1955" s="9">
        <f t="shared" si="18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83"/>
        <v>14.307215987455432</v>
      </c>
      <c r="P1956" s="12">
        <f t="shared" si="180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1"/>
        <v>42394.580740740741</v>
      </c>
      <c r="T1956" s="9">
        <f t="shared" si="18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83"/>
        <v>25.088104045385101</v>
      </c>
      <c r="P1957" s="12">
        <f t="shared" si="180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1"/>
        <v>41020.271770833337</v>
      </c>
      <c r="T1957" s="9">
        <f t="shared" si="18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83"/>
        <v>34.0097494615123</v>
      </c>
      <c r="P1958" s="12">
        <f t="shared" si="180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1"/>
        <v>42067.923668981486</v>
      </c>
      <c r="T1958" s="9">
        <f t="shared" si="18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83"/>
        <v>59.699817378258636</v>
      </c>
      <c r="P1959" s="12">
        <f t="shared" si="180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1"/>
        <v>41179.098530092589</v>
      </c>
      <c r="T1959" s="9">
        <f t="shared" si="18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83"/>
        <v>6.9658658640927724</v>
      </c>
      <c r="P1960" s="12">
        <f t="shared" si="180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1"/>
        <v>41326.987974537034</v>
      </c>
      <c r="T1960" s="9">
        <f t="shared" si="18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83"/>
        <v>63.80220296246388</v>
      </c>
      <c r="P1961" s="12">
        <f t="shared" si="180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1"/>
        <v>41871.845601851855</v>
      </c>
      <c r="T1961" s="9">
        <f t="shared" si="18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83"/>
        <v>84.815586681529581</v>
      </c>
      <c r="P1962" s="12">
        <f t="shared" si="180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1"/>
        <v>41964.362743055557</v>
      </c>
      <c r="T1962" s="9">
        <f t="shared" si="18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83"/>
        <v>9.0466528650930567</v>
      </c>
      <c r="P1963" s="12">
        <f t="shared" si="180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1"/>
        <v>41148.194641203707</v>
      </c>
      <c r="T1963" s="9">
        <f t="shared" si="18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83"/>
        <v>51.833614098743027</v>
      </c>
      <c r="P1964" s="12">
        <f t="shared" si="180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1"/>
        <v>41742.780509259261</v>
      </c>
      <c r="T1964" s="9">
        <f t="shared" si="18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83"/>
        <v>78.812012609922022</v>
      </c>
      <c r="P1965" s="12">
        <f t="shared" si="180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1"/>
        <v>41863.429791666669</v>
      </c>
      <c r="T1965" s="9">
        <f t="shared" si="18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83"/>
        <v>38.52414185314597</v>
      </c>
      <c r="P1966" s="12">
        <f t="shared" si="180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1"/>
        <v>42452.272824074069</v>
      </c>
      <c r="T1966" s="9">
        <f t="shared" si="18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83"/>
        <v>38.127192313558027</v>
      </c>
      <c r="P1967" s="12">
        <f t="shared" si="180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1"/>
        <v>40898.089236111111</v>
      </c>
      <c r="T1967" s="9">
        <f t="shared" si="18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83"/>
        <v>48.36921030831067</v>
      </c>
      <c r="P1968" s="12">
        <f t="shared" si="180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1"/>
        <v>41835.540486111109</v>
      </c>
      <c r="T1968" s="9">
        <f t="shared" si="18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83"/>
        <v>27.017534379812496</v>
      </c>
      <c r="P1969" s="12">
        <f t="shared" si="180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1"/>
        <v>41730.663530092592</v>
      </c>
      <c r="T1969" s="9">
        <f t="shared" si="18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83"/>
        <v>35.091905701031003</v>
      </c>
      <c r="P1970" s="12">
        <f t="shared" si="180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1"/>
        <v>42676.586979166663</v>
      </c>
      <c r="T1970" s="9">
        <f t="shared" si="18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83"/>
        <v>17.268771154244664</v>
      </c>
      <c r="P1971" s="12">
        <f t="shared" si="180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1"/>
        <v>42557.792453703703</v>
      </c>
      <c r="T1971" s="9">
        <f t="shared" si="18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83"/>
        <v>8.835483300936561</v>
      </c>
      <c r="P1972" s="12">
        <f t="shared" si="180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1"/>
        <v>41324.193298611113</v>
      </c>
      <c r="T1972" s="9">
        <f t="shared" si="18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83"/>
        <v>38.018806896273198</v>
      </c>
      <c r="P1973" s="12">
        <f t="shared" si="180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1"/>
        <v>41561.500706018516</v>
      </c>
      <c r="T1973" s="9">
        <f t="shared" si="18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83"/>
        <v>14.826236508124776</v>
      </c>
      <c r="P1974" s="12">
        <f t="shared" si="180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1"/>
        <v>41201.012083333335</v>
      </c>
      <c r="T1974" s="9">
        <f t="shared" si="18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83"/>
        <v>38.936138067230949</v>
      </c>
      <c r="P1975" s="12">
        <f t="shared" si="180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1"/>
        <v>42549.722962962958</v>
      </c>
      <c r="T1975" s="9">
        <f t="shared" si="18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83"/>
        <v>26.631442145855083</v>
      </c>
      <c r="P1976" s="12">
        <f t="shared" si="180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1"/>
        <v>41445.334131944444</v>
      </c>
      <c r="T1976" s="9">
        <f t="shared" si="18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83"/>
        <v>47.913745675035806</v>
      </c>
      <c r="P1977" s="12">
        <f t="shared" si="180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1"/>
        <v>41313.755219907405</v>
      </c>
      <c r="T1977" s="9">
        <f t="shared" si="18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83"/>
        <v>28.851702250432776</v>
      </c>
      <c r="P1978" s="12">
        <f t="shared" si="180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1"/>
        <v>41438.899594907409</v>
      </c>
      <c r="T1978" s="9">
        <f t="shared" si="18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83"/>
        <v>24.855218353093232</v>
      </c>
      <c r="P1979" s="12">
        <f t="shared" si="180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1"/>
        <v>42311.216898148152</v>
      </c>
      <c r="T1979" s="9">
        <f t="shared" si="18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83"/>
        <v>9.7385668105708714</v>
      </c>
      <c r="P1980" s="12">
        <f t="shared" si="180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1"/>
        <v>41039.225601851853</v>
      </c>
      <c r="T1980" s="9">
        <f t="shared" si="18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83"/>
        <v>87.031327056721054</v>
      </c>
      <c r="P1981" s="12">
        <f t="shared" si="180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1"/>
        <v>42290.460023148145</v>
      </c>
      <c r="T1981" s="9">
        <f t="shared" si="18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83"/>
        <v>28.182984906151503</v>
      </c>
      <c r="P1982" s="12">
        <f t="shared" si="180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1"/>
        <v>42423.542384259257</v>
      </c>
      <c r="T1982" s="9">
        <f t="shared" si="18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83"/>
        <v>1968.5039370078741</v>
      </c>
      <c r="P1983" s="12">
        <f t="shared" si="180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1"/>
        <v>41799.725289351853</v>
      </c>
      <c r="T1983" s="9">
        <f t="shared" si="18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83"/>
        <v>0</v>
      </c>
      <c r="P1984" s="12" t="e">
        <f t="shared" si="180"/>
        <v>#DIV/0!</v>
      </c>
      <c r="Q1984" t="str">
        <f t="shared" si="184"/>
        <v>photography</v>
      </c>
      <c r="R1984" t="str">
        <f t="shared" si="185"/>
        <v>people</v>
      </c>
      <c r="S1984" s="9">
        <f t="shared" si="181"/>
        <v>42678.586655092593</v>
      </c>
      <c r="T1984" s="9">
        <f t="shared" si="18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83"/>
        <v>2325.5813953488368</v>
      </c>
      <c r="P1985" s="12">
        <f t="shared" si="180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1"/>
        <v>42593.011782407411</v>
      </c>
      <c r="T1985" s="9">
        <f t="shared" si="18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83"/>
        <v>472.88776796973514</v>
      </c>
      <c r="P1986" s="12">
        <f t="shared" ref="P1986:P2049" si="186">E1986/L1986</f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7">(((J1986/60)/60)/24)+DATE(1970,1,1)</f>
        <v>41913.790289351848</v>
      </c>
      <c r="T1986" s="9">
        <f t="shared" ref="T1986:T2049" si="188">(((I1986/60)/60)/24)+DATE(1970,1,1)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89">IF(E1987,(D1987/E1987)*100, 0)</f>
        <v>3137.2549019607841</v>
      </c>
      <c r="P1987" s="12">
        <f t="shared" si="186"/>
        <v>12.75</v>
      </c>
      <c r="Q1987" t="str">
        <f t="shared" ref="Q1987:Q2050" si="190">IF(ISERR(FIND("/",N1987)),"",LEFT(N1987,FIND("/",N1987)-1))</f>
        <v>photography</v>
      </c>
      <c r="R1987" t="str">
        <f t="shared" ref="R1987:R2050" si="191">REPLACE(N1987,1,FIND("/",N1987),"")</f>
        <v>people</v>
      </c>
      <c r="S1987" s="9">
        <f t="shared" si="187"/>
        <v>42555.698738425926</v>
      </c>
      <c r="T1987" s="9">
        <f t="shared" si="188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89"/>
        <v>200000</v>
      </c>
      <c r="P1988" s="12">
        <f t="shared" si="186"/>
        <v>1</v>
      </c>
      <c r="Q1988" t="str">
        <f t="shared" si="190"/>
        <v>photography</v>
      </c>
      <c r="R1988" t="str">
        <f t="shared" si="191"/>
        <v>people</v>
      </c>
      <c r="S1988" s="9">
        <f t="shared" si="187"/>
        <v>42413.433831018512</v>
      </c>
      <c r="T1988" s="9">
        <f t="shared" si="188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89"/>
        <v>235.44520547945206</v>
      </c>
      <c r="P1989" s="12">
        <f t="shared" si="186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7"/>
        <v>42034.639768518522</v>
      </c>
      <c r="T1989" s="9">
        <f t="shared" si="188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89"/>
        <v>24000</v>
      </c>
      <c r="P1990" s="12">
        <f t="shared" si="186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7"/>
        <v>42206.763217592597</v>
      </c>
      <c r="T1990" s="9">
        <f t="shared" si="188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89"/>
        <v>10000</v>
      </c>
      <c r="P1991" s="12">
        <f t="shared" si="186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7"/>
        <v>42685.680648148147</v>
      </c>
      <c r="T1991" s="9">
        <f t="shared" si="188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89"/>
        <v>589.39096267190564</v>
      </c>
      <c r="P1992" s="12">
        <f t="shared" si="186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7"/>
        <v>42398.195972222224</v>
      </c>
      <c r="T1992" s="9">
        <f t="shared" si="188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89"/>
        <v>1428.5714285714287</v>
      </c>
      <c r="P1993" s="12">
        <f t="shared" si="186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7"/>
        <v>42167.89335648148</v>
      </c>
      <c r="T1993" s="9">
        <f t="shared" si="188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89"/>
        <v>75000</v>
      </c>
      <c r="P1994" s="12">
        <f t="shared" si="186"/>
        <v>1</v>
      </c>
      <c r="Q1994" t="str">
        <f t="shared" si="190"/>
        <v>photography</v>
      </c>
      <c r="R1994" t="str">
        <f t="shared" si="191"/>
        <v>people</v>
      </c>
      <c r="S1994" s="9">
        <f t="shared" si="187"/>
        <v>42023.143414351856</v>
      </c>
      <c r="T1994" s="9">
        <f t="shared" si="188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89"/>
        <v>0</v>
      </c>
      <c r="P1995" s="12" t="e">
        <f t="shared" si="186"/>
        <v>#DIV/0!</v>
      </c>
      <c r="Q1995" t="str">
        <f t="shared" si="190"/>
        <v>photography</v>
      </c>
      <c r="R1995" t="str">
        <f t="shared" si="191"/>
        <v>people</v>
      </c>
      <c r="S1995" s="9">
        <f t="shared" si="187"/>
        <v>42329.58839120371</v>
      </c>
      <c r="T1995" s="9">
        <f t="shared" si="188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89"/>
        <v>0</v>
      </c>
      <c r="P1996" s="12" t="e">
        <f t="shared" si="186"/>
        <v>#DIV/0!</v>
      </c>
      <c r="Q1996" t="str">
        <f t="shared" si="190"/>
        <v>photography</v>
      </c>
      <c r="R1996" t="str">
        <f t="shared" si="191"/>
        <v>people</v>
      </c>
      <c r="S1996" s="9">
        <f t="shared" si="187"/>
        <v>42651.006273148145</v>
      </c>
      <c r="T1996" s="9">
        <f t="shared" si="188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89"/>
        <v>1282.0512820512822</v>
      </c>
      <c r="P1997" s="12">
        <f t="shared" si="186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7"/>
        <v>42181.902037037042</v>
      </c>
      <c r="T1997" s="9">
        <f t="shared" si="188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89"/>
        <v>0</v>
      </c>
      <c r="P1998" s="12" t="e">
        <f t="shared" si="186"/>
        <v>#DIV/0!</v>
      </c>
      <c r="Q1998" t="str">
        <f t="shared" si="190"/>
        <v>photography</v>
      </c>
      <c r="R1998" t="str">
        <f t="shared" si="191"/>
        <v>people</v>
      </c>
      <c r="S1998" s="9">
        <f t="shared" si="187"/>
        <v>41800.819571759261</v>
      </c>
      <c r="T1998" s="9">
        <f t="shared" si="188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89"/>
        <v>0</v>
      </c>
      <c r="P1999" s="12" t="e">
        <f t="shared" si="186"/>
        <v>#DIV/0!</v>
      </c>
      <c r="Q1999" t="str">
        <f t="shared" si="190"/>
        <v>photography</v>
      </c>
      <c r="R1999" t="str">
        <f t="shared" si="191"/>
        <v>people</v>
      </c>
      <c r="S1999" s="9">
        <f t="shared" si="187"/>
        <v>41847.930694444447</v>
      </c>
      <c r="T1999" s="9">
        <f t="shared" si="188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89"/>
        <v>381.67938931297709</v>
      </c>
      <c r="P2000" s="12">
        <f t="shared" si="186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7"/>
        <v>41807.118495370371</v>
      </c>
      <c r="T2000" s="9">
        <f t="shared" si="188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89"/>
        <v>13135.593220338984</v>
      </c>
      <c r="P2001" s="12">
        <f t="shared" si="186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7"/>
        <v>41926.482731481483</v>
      </c>
      <c r="T2001" s="9">
        <f t="shared" si="188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89"/>
        <v>800</v>
      </c>
      <c r="P2002" s="12">
        <f t="shared" si="186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7"/>
        <v>42345.951539351852</v>
      </c>
      <c r="T2002" s="9">
        <f t="shared" si="188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89"/>
        <v>26.169167011623866</v>
      </c>
      <c r="P2003" s="12">
        <f t="shared" si="186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7"/>
        <v>42136.209675925929</v>
      </c>
      <c r="T2003" s="9">
        <f t="shared" si="188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89"/>
        <v>46.126691016024317</v>
      </c>
      <c r="P2004" s="12">
        <f t="shared" si="186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7"/>
        <v>42728.71230324074</v>
      </c>
      <c r="T2004" s="9">
        <f t="shared" si="188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89"/>
        <v>32.051282051282051</v>
      </c>
      <c r="P2005" s="12">
        <f t="shared" si="186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7"/>
        <v>40347.125601851854</v>
      </c>
      <c r="T2005" s="9">
        <f t="shared" si="188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89"/>
        <v>42.658388891619026</v>
      </c>
      <c r="P2006" s="12">
        <f t="shared" si="186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7"/>
        <v>41800.604895833334</v>
      </c>
      <c r="T2006" s="9">
        <f t="shared" si="188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89"/>
        <v>80.853750926786134</v>
      </c>
      <c r="P2007" s="12">
        <f t="shared" si="186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7"/>
        <v>41535.812708333331</v>
      </c>
      <c r="T2007" s="9">
        <f t="shared" si="188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89"/>
        <v>40.348612007746929</v>
      </c>
      <c r="P2008" s="12">
        <f t="shared" si="186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7"/>
        <v>41941.500520833331</v>
      </c>
      <c r="T2008" s="9">
        <f t="shared" si="188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89"/>
        <v>86.423551454854064</v>
      </c>
      <c r="P2009" s="12">
        <f t="shared" si="186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7"/>
        <v>40347.837800925925</v>
      </c>
      <c r="T2009" s="9">
        <f t="shared" si="188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89"/>
        <v>85.415443175638927</v>
      </c>
      <c r="P2010" s="12">
        <f t="shared" si="186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7"/>
        <v>40761.604421296295</v>
      </c>
      <c r="T2010" s="9">
        <f t="shared" si="188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89"/>
        <v>32.769909358430716</v>
      </c>
      <c r="P2011" s="12">
        <f t="shared" si="186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7"/>
        <v>42661.323414351849</v>
      </c>
      <c r="T2011" s="9">
        <f t="shared" si="188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89"/>
        <v>31.244825075846816</v>
      </c>
      <c r="P2012" s="12">
        <f t="shared" si="186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7"/>
        <v>42570.996423611112</v>
      </c>
      <c r="T2012" s="9">
        <f t="shared" si="188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89"/>
        <v>12.201609636343226</v>
      </c>
      <c r="P2013" s="12">
        <f t="shared" si="186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7"/>
        <v>42347.358483796299</v>
      </c>
      <c r="T2013" s="9">
        <f t="shared" si="188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89"/>
        <v>42.571306939123033</v>
      </c>
      <c r="P2014" s="12">
        <f t="shared" si="186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7"/>
        <v>42010.822233796294</v>
      </c>
      <c r="T2014" s="9">
        <f t="shared" si="188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89"/>
        <v>20.205540864443552</v>
      </c>
      <c r="P2015" s="12">
        <f t="shared" si="186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7"/>
        <v>42499.960810185185</v>
      </c>
      <c r="T2015" s="9">
        <f t="shared" si="188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89"/>
        <v>1.2797899533647528</v>
      </c>
      <c r="P2016" s="12">
        <f t="shared" si="186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7"/>
        <v>41324.214571759258</v>
      </c>
      <c r="T2016" s="9">
        <f t="shared" si="188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89"/>
        <v>88.495466450999942</v>
      </c>
      <c r="P2017" s="12">
        <f t="shared" si="186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7"/>
        <v>40765.876886574071</v>
      </c>
      <c r="T2017" s="9">
        <f t="shared" si="188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89"/>
        <v>10.851375010281677</v>
      </c>
      <c r="P2018" s="12">
        <f t="shared" si="186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7"/>
        <v>41312.88077546296</v>
      </c>
      <c r="T2018" s="9">
        <f t="shared" si="188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89"/>
        <v>79.934517643146734</v>
      </c>
      <c r="P2019" s="12">
        <f t="shared" si="186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7"/>
        <v>40961.057349537034</v>
      </c>
      <c r="T2019" s="9">
        <f t="shared" si="188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89"/>
        <v>97.805794707442558</v>
      </c>
      <c r="P2020" s="12">
        <f t="shared" si="186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7"/>
        <v>42199.365844907406</v>
      </c>
      <c r="T2020" s="9">
        <f t="shared" si="188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89"/>
        <v>20.622394167162035</v>
      </c>
      <c r="P2021" s="12">
        <f t="shared" si="186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7"/>
        <v>42605.70857638889</v>
      </c>
      <c r="T2021" s="9">
        <f t="shared" si="188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89"/>
        <v>51.993067590987877</v>
      </c>
      <c r="P2022" s="12">
        <f t="shared" si="186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7"/>
        <v>41737.097499999996</v>
      </c>
      <c r="T2022" s="9">
        <f t="shared" si="188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89"/>
        <v>35.574528637495547</v>
      </c>
      <c r="P2023" s="12">
        <f t="shared" si="186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7"/>
        <v>41861.070567129631</v>
      </c>
      <c r="T2023" s="9">
        <f t="shared" si="188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89"/>
        <v>79.912415992072681</v>
      </c>
      <c r="P2024" s="12">
        <f t="shared" si="186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7"/>
        <v>42502.569120370375</v>
      </c>
      <c r="T2024" s="9">
        <f t="shared" si="188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89"/>
        <v>61.935228138412846</v>
      </c>
      <c r="P2025" s="12">
        <f t="shared" si="186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7"/>
        <v>42136.420752314814</v>
      </c>
      <c r="T2025" s="9">
        <f t="shared" si="188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89"/>
        <v>17.083796019475528</v>
      </c>
      <c r="P2026" s="12">
        <f t="shared" si="186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7"/>
        <v>41099.966944444444</v>
      </c>
      <c r="T2026" s="9">
        <f t="shared" si="188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89"/>
        <v>49.714143673875213</v>
      </c>
      <c r="P2027" s="12">
        <f t="shared" si="186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7"/>
        <v>42136.184560185182</v>
      </c>
      <c r="T2027" s="9">
        <f t="shared" si="188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89"/>
        <v>74.915861995392987</v>
      </c>
      <c r="P2028" s="12">
        <f t="shared" si="186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7"/>
        <v>41704.735937500001</v>
      </c>
      <c r="T2028" s="9">
        <f t="shared" si="188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89"/>
        <v>83.160774725777344</v>
      </c>
      <c r="P2029" s="12">
        <f t="shared" si="186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7"/>
        <v>42048.813877314817</v>
      </c>
      <c r="T2029" s="9">
        <f t="shared" si="188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89"/>
        <v>79.260237780713339</v>
      </c>
      <c r="P2030" s="12">
        <f t="shared" si="186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7"/>
        <v>40215.919050925928</v>
      </c>
      <c r="T2030" s="9">
        <f t="shared" si="188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89"/>
        <v>27.685492801771872</v>
      </c>
      <c r="P2031" s="12">
        <f t="shared" si="186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7"/>
        <v>41848.021770833337</v>
      </c>
      <c r="T2031" s="9">
        <f t="shared" si="188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89"/>
        <v>44.201041357541747</v>
      </c>
      <c r="P2032" s="12">
        <f t="shared" si="186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7"/>
        <v>41212.996481481481</v>
      </c>
      <c r="T2032" s="9">
        <f t="shared" si="188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89"/>
        <v>83.090984628167845</v>
      </c>
      <c r="P2033" s="12">
        <f t="shared" si="186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7"/>
        <v>41975.329317129625</v>
      </c>
      <c r="T2033" s="9">
        <f t="shared" si="188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89"/>
        <v>32.874406616960563</v>
      </c>
      <c r="P2034" s="12">
        <f t="shared" si="186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7"/>
        <v>42689.565671296295</v>
      </c>
      <c r="T2034" s="9">
        <f t="shared" si="188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89"/>
        <v>55.967225592692913</v>
      </c>
      <c r="P2035" s="12">
        <f t="shared" si="186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7"/>
        <v>41725.082384259258</v>
      </c>
      <c r="T2035" s="9">
        <f t="shared" si="188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89"/>
        <v>25.851818239578012</v>
      </c>
      <c r="P2036" s="12">
        <f t="shared" si="186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7"/>
        <v>42076.130011574074</v>
      </c>
      <c r="T2036" s="9">
        <f t="shared" si="188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89"/>
        <v>47.385184808736213</v>
      </c>
      <c r="P2037" s="12">
        <f t="shared" si="186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7"/>
        <v>42311.625081018516</v>
      </c>
      <c r="T2037" s="9">
        <f t="shared" si="188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89"/>
        <v>75.948405716383334</v>
      </c>
      <c r="P2038" s="12">
        <f t="shared" si="186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7"/>
        <v>41738.864803240744</v>
      </c>
      <c r="T2038" s="9">
        <f t="shared" si="188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89"/>
        <v>33.280483924860654</v>
      </c>
      <c r="P2039" s="12">
        <f t="shared" si="186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7"/>
        <v>41578.210104166668</v>
      </c>
      <c r="T2039" s="9">
        <f t="shared" si="188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89"/>
        <v>23.780505930263665</v>
      </c>
      <c r="P2040" s="12">
        <f t="shared" si="186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7"/>
        <v>41424.27107638889</v>
      </c>
      <c r="T2040" s="9">
        <f t="shared" si="188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89"/>
        <v>73.412383788196465</v>
      </c>
      <c r="P2041" s="12">
        <f t="shared" si="186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7"/>
        <v>42675.438946759255</v>
      </c>
      <c r="T2041" s="9">
        <f t="shared" si="188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89"/>
        <v>40.294742610615778</v>
      </c>
      <c r="P2042" s="12">
        <f t="shared" si="186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7"/>
        <v>41578.927118055559</v>
      </c>
      <c r="T2042" s="9">
        <f t="shared" si="188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89"/>
        <v>54.986398101522262</v>
      </c>
      <c r="P2043" s="12">
        <f t="shared" si="186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7"/>
        <v>42654.525775462964</v>
      </c>
      <c r="T2043" s="9">
        <f t="shared" si="188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89"/>
        <v>80.95199546668826</v>
      </c>
      <c r="P2044" s="12">
        <f t="shared" si="186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7"/>
        <v>42331.708032407405</v>
      </c>
      <c r="T2044" s="9">
        <f t="shared" si="188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89"/>
        <v>19.754671230922835</v>
      </c>
      <c r="P2045" s="12">
        <f t="shared" si="186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7"/>
        <v>42661.176817129628</v>
      </c>
      <c r="T2045" s="9">
        <f t="shared" si="188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89"/>
        <v>92.410054213898476</v>
      </c>
      <c r="P2046" s="12">
        <f t="shared" si="186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7"/>
        <v>42138.684189814812</v>
      </c>
      <c r="T2046" s="9">
        <f t="shared" si="188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89"/>
        <v>12.207271497939336</v>
      </c>
      <c r="P2047" s="12">
        <f t="shared" si="186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7"/>
        <v>41069.088506944441</v>
      </c>
      <c r="T2047" s="9">
        <f t="shared" si="188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89"/>
        <v>82.576383154417826</v>
      </c>
      <c r="P2048" s="12">
        <f t="shared" si="186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7"/>
        <v>41387.171805555554</v>
      </c>
      <c r="T2048" s="9">
        <f t="shared" si="188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89"/>
        <v>97.088340482865888</v>
      </c>
      <c r="P2049" s="12">
        <f t="shared" si="186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7"/>
        <v>42081.903587962966</v>
      </c>
      <c r="T2049" s="9">
        <f t="shared" si="188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89"/>
        <v>67.416202651518915</v>
      </c>
      <c r="P2050" s="12">
        <f t="shared" ref="P2050:P2113" si="192">E2050/L2050</f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3">(((J2050/60)/60)/24)+DATE(1970,1,1)</f>
        <v>41387.651516203703</v>
      </c>
      <c r="T2050" s="9">
        <f t="shared" ref="T2050:T2113" si="194">(((I2050/60)/60)/24)+DATE(1970,1,1)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95">IF(E2051,(D2051/E2051)*100, 0)</f>
        <v>83.201112898086123</v>
      </c>
      <c r="P2051" s="12">
        <f t="shared" si="192"/>
        <v>80.991037735849048</v>
      </c>
      <c r="Q2051" t="str">
        <f t="shared" ref="Q2051:Q2114" si="196">IF(ISERR(FIND("/",N2051)),"",LEFT(N2051,FIND("/",N2051)-1))</f>
        <v>technology</v>
      </c>
      <c r="R2051" t="str">
        <f t="shared" ref="R2051:R2114" si="197">REPLACE(N2051,1,FIND("/",N2051),"")</f>
        <v>hardware</v>
      </c>
      <c r="S2051" s="9">
        <f t="shared" si="193"/>
        <v>41575.527349537035</v>
      </c>
      <c r="T2051" s="9">
        <f t="shared" si="194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95"/>
        <v>21.129587761742769</v>
      </c>
      <c r="P2052" s="12">
        <f t="shared" si="192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3"/>
        <v>42115.071504629625</v>
      </c>
      <c r="T2052" s="9">
        <f t="shared" si="194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95"/>
        <v>76.709176335219098</v>
      </c>
      <c r="P2053" s="12">
        <f t="shared" si="192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3"/>
        <v>41604.022418981483</v>
      </c>
      <c r="T2053" s="9">
        <f t="shared" si="194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95"/>
        <v>28.324760372527248</v>
      </c>
      <c r="P2054" s="12">
        <f t="shared" si="192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3"/>
        <v>42375.08394675926</v>
      </c>
      <c r="T2054" s="9">
        <f t="shared" si="194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95"/>
        <v>98.990298950702822</v>
      </c>
      <c r="P2055" s="12">
        <f t="shared" si="192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3"/>
        <v>42303.617488425924</v>
      </c>
      <c r="T2055" s="9">
        <f t="shared" si="194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95"/>
        <v>88.034811479739417</v>
      </c>
      <c r="P2056" s="12">
        <f t="shared" si="192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3"/>
        <v>41731.520949074074</v>
      </c>
      <c r="T2056" s="9">
        <f t="shared" si="194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95"/>
        <v>59.731209556993527</v>
      </c>
      <c r="P2057" s="12">
        <f t="shared" si="192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3"/>
        <v>41946.674108796295</v>
      </c>
      <c r="T2057" s="9">
        <f t="shared" si="194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95"/>
        <v>65.166957745744597</v>
      </c>
      <c r="P2058" s="12">
        <f t="shared" si="192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3"/>
        <v>41351.76090277778</v>
      </c>
      <c r="T2058" s="9">
        <f t="shared" si="194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95"/>
        <v>49.448109648216253</v>
      </c>
      <c r="P2059" s="12">
        <f t="shared" si="192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3"/>
        <v>42396.494583333333</v>
      </c>
      <c r="T2059" s="9">
        <f t="shared" si="194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95"/>
        <v>59.424326833797579</v>
      </c>
      <c r="P2060" s="12">
        <f t="shared" si="192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3"/>
        <v>42026.370717592596</v>
      </c>
      <c r="T2060" s="9">
        <f t="shared" si="194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95"/>
        <v>69.707461021911371</v>
      </c>
      <c r="P2061" s="12">
        <f t="shared" si="192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3"/>
        <v>42361.602476851855</v>
      </c>
      <c r="T2061" s="9">
        <f t="shared" si="194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95"/>
        <v>50.916496945010181</v>
      </c>
      <c r="P2062" s="12">
        <f t="shared" si="192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3"/>
        <v>41783.642939814818</v>
      </c>
      <c r="T2062" s="9">
        <f t="shared" si="194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95"/>
        <v>92.661230541141578</v>
      </c>
      <c r="P2063" s="12">
        <f t="shared" si="192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3"/>
        <v>42705.764513888891</v>
      </c>
      <c r="T2063" s="9">
        <f t="shared" si="194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95"/>
        <v>86.973916522434919</v>
      </c>
      <c r="P2064" s="12">
        <f t="shared" si="192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3"/>
        <v>42423.3830787037</v>
      </c>
      <c r="T2064" s="9">
        <f t="shared" si="194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95"/>
        <v>67.544748395812221</v>
      </c>
      <c r="P2065" s="12">
        <f t="shared" si="192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3"/>
        <v>42472.73265046296</v>
      </c>
      <c r="T2065" s="9">
        <f t="shared" si="194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95"/>
        <v>52.310349124983503</v>
      </c>
      <c r="P2066" s="12">
        <f t="shared" si="192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3"/>
        <v>41389.364849537036</v>
      </c>
      <c r="T2066" s="9">
        <f t="shared" si="194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95"/>
        <v>50.19699181977272</v>
      </c>
      <c r="P2067" s="12">
        <f t="shared" si="192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3"/>
        <v>41603.333668981482</v>
      </c>
      <c r="T2067" s="9">
        <f t="shared" si="194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95"/>
        <v>45.745654162854528</v>
      </c>
      <c r="P2068" s="12">
        <f t="shared" si="192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3"/>
        <v>41844.771793981483</v>
      </c>
      <c r="T2068" s="9">
        <f t="shared" si="194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95"/>
        <v>78.821656050955411</v>
      </c>
      <c r="P2069" s="12">
        <f t="shared" si="192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3"/>
        <v>42115.853888888887</v>
      </c>
      <c r="T2069" s="9">
        <f t="shared" si="194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95"/>
        <v>95.035461532116088</v>
      </c>
      <c r="P2070" s="12">
        <f t="shared" si="192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3"/>
        <v>42633.841608796298</v>
      </c>
      <c r="T2070" s="9">
        <f t="shared" si="194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95"/>
        <v>77.877580493099032</v>
      </c>
      <c r="P2071" s="12">
        <f t="shared" si="192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3"/>
        <v>42340.972118055557</v>
      </c>
      <c r="T2071" s="9">
        <f t="shared" si="194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95"/>
        <v>31.513214120945193</v>
      </c>
      <c r="P2072" s="12">
        <f t="shared" si="192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3"/>
        <v>42519.6565162037</v>
      </c>
      <c r="T2072" s="9">
        <f t="shared" si="194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95"/>
        <v>35.621415595055751</v>
      </c>
      <c r="P2073" s="12">
        <f t="shared" si="192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3"/>
        <v>42600.278749999998</v>
      </c>
      <c r="T2073" s="9">
        <f t="shared" si="194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95"/>
        <v>90.30856478850113</v>
      </c>
      <c r="P2074" s="12">
        <f t="shared" si="192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3"/>
        <v>42467.581388888888</v>
      </c>
      <c r="T2074" s="9">
        <f t="shared" si="194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95"/>
        <v>65.528952984942094</v>
      </c>
      <c r="P2075" s="12">
        <f t="shared" si="192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3"/>
        <v>42087.668032407411</v>
      </c>
      <c r="T2075" s="9">
        <f t="shared" si="194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95"/>
        <v>97.560975609756099</v>
      </c>
      <c r="P2076" s="12">
        <f t="shared" si="192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3"/>
        <v>42466.826180555552</v>
      </c>
      <c r="T2076" s="9">
        <f t="shared" si="194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95"/>
        <v>5.9581481653622976</v>
      </c>
      <c r="P2077" s="12">
        <f t="shared" si="192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3"/>
        <v>41450.681574074071</v>
      </c>
      <c r="T2077" s="9">
        <f t="shared" si="194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95"/>
        <v>18.404371998667195</v>
      </c>
      <c r="P2078" s="12">
        <f t="shared" si="192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3"/>
        <v>41803.880659722221</v>
      </c>
      <c r="T2078" s="9">
        <f t="shared" si="194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95"/>
        <v>86.57409010631298</v>
      </c>
      <c r="P2079" s="12">
        <f t="shared" si="192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3"/>
        <v>42103.042546296296</v>
      </c>
      <c r="T2079" s="9">
        <f t="shared" si="194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95"/>
        <v>76.216607598795775</v>
      </c>
      <c r="P2080" s="12">
        <f t="shared" si="192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3"/>
        <v>42692.771493055552</v>
      </c>
      <c r="T2080" s="9">
        <f t="shared" si="194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95"/>
        <v>34.701738557101713</v>
      </c>
      <c r="P2081" s="12">
        <f t="shared" si="192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3"/>
        <v>42150.71056712963</v>
      </c>
      <c r="T2081" s="9">
        <f t="shared" si="194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95"/>
        <v>19.692792437967704</v>
      </c>
      <c r="P2082" s="12">
        <f t="shared" si="192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3"/>
        <v>42289.957175925927</v>
      </c>
      <c r="T2082" s="9">
        <f t="shared" si="194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95"/>
        <v>87.281795511221944</v>
      </c>
      <c r="P2083" s="12">
        <f t="shared" si="192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3"/>
        <v>41004.156886574077</v>
      </c>
      <c r="T2083" s="9">
        <f t="shared" si="194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95"/>
        <v>90.307043949428049</v>
      </c>
      <c r="P2084" s="12">
        <f t="shared" si="192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3"/>
        <v>40811.120324074072</v>
      </c>
      <c r="T2084" s="9">
        <f t="shared" si="194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95"/>
        <v>88.235294117647058</v>
      </c>
      <c r="P2085" s="12">
        <f t="shared" si="192"/>
        <v>34</v>
      </c>
      <c r="Q2085" t="str">
        <f t="shared" si="196"/>
        <v>music</v>
      </c>
      <c r="R2085" t="str">
        <f t="shared" si="197"/>
        <v>indie rock</v>
      </c>
      <c r="S2085" s="9">
        <f t="shared" si="193"/>
        <v>41034.72216435185</v>
      </c>
      <c r="T2085" s="9">
        <f t="shared" si="194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95"/>
        <v>92.307692307692307</v>
      </c>
      <c r="P2086" s="12">
        <f t="shared" si="192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3"/>
        <v>41731.833124999997</v>
      </c>
      <c r="T2086" s="9">
        <f t="shared" si="194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95"/>
        <v>80.949811117107402</v>
      </c>
      <c r="P2087" s="12">
        <f t="shared" si="192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3"/>
        <v>41075.835497685184</v>
      </c>
      <c r="T2087" s="9">
        <f t="shared" si="194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95"/>
        <v>99.304865938430993</v>
      </c>
      <c r="P2088" s="12">
        <f t="shared" si="192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3"/>
        <v>40860.67050925926</v>
      </c>
      <c r="T2088" s="9">
        <f t="shared" si="194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95"/>
        <v>96.587250482936255</v>
      </c>
      <c r="P2089" s="12">
        <f t="shared" si="192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3"/>
        <v>40764.204375000001</v>
      </c>
      <c r="T2089" s="9">
        <f t="shared" si="194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95"/>
        <v>86.572091466300378</v>
      </c>
      <c r="P2090" s="12">
        <f t="shared" si="192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3"/>
        <v>40395.714722222219</v>
      </c>
      <c r="T2090" s="9">
        <f t="shared" si="194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95"/>
        <v>83.056202471088127</v>
      </c>
      <c r="P2091" s="12">
        <f t="shared" si="192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3"/>
        <v>41453.076319444444</v>
      </c>
      <c r="T2091" s="9">
        <f t="shared" si="194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95"/>
        <v>86.926003153240771</v>
      </c>
      <c r="P2092" s="12">
        <f t="shared" si="192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3"/>
        <v>41299.381423611114</v>
      </c>
      <c r="T2092" s="9">
        <f t="shared" si="194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95"/>
        <v>83.009749033858753</v>
      </c>
      <c r="P2093" s="12">
        <f t="shared" si="192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3"/>
        <v>40555.322662037033</v>
      </c>
      <c r="T2093" s="9">
        <f t="shared" si="194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95"/>
        <v>98.732927431298336</v>
      </c>
      <c r="P2094" s="12">
        <f t="shared" si="192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3"/>
        <v>40763.707546296297</v>
      </c>
      <c r="T2094" s="9">
        <f t="shared" si="194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95"/>
        <v>97.592713077423554</v>
      </c>
      <c r="P2095" s="12">
        <f t="shared" si="192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3"/>
        <v>41205.854537037041</v>
      </c>
      <c r="T2095" s="9">
        <f t="shared" si="194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95"/>
        <v>82.958046930552271</v>
      </c>
      <c r="P2096" s="12">
        <f t="shared" si="192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3"/>
        <v>40939.02002314815</v>
      </c>
      <c r="T2096" s="9">
        <f t="shared" si="194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95"/>
        <v>100</v>
      </c>
      <c r="P2097" s="12">
        <f t="shared" si="192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3"/>
        <v>40758.733483796292</v>
      </c>
      <c r="T2097" s="9">
        <f t="shared" si="194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95"/>
        <v>98.360655737704917</v>
      </c>
      <c r="P2098" s="12">
        <f t="shared" si="192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3"/>
        <v>41192.758506944447</v>
      </c>
      <c r="T2098" s="9">
        <f t="shared" si="194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95"/>
        <v>100</v>
      </c>
      <c r="P2099" s="12">
        <f t="shared" si="192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3"/>
        <v>40818.58489583333</v>
      </c>
      <c r="T2099" s="9">
        <f t="shared" si="194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95"/>
        <v>99.667774086378742</v>
      </c>
      <c r="P2100" s="12">
        <f t="shared" si="192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3"/>
        <v>40946.11383101852</v>
      </c>
      <c r="T2100" s="9">
        <f t="shared" si="194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95"/>
        <v>75.547720977083856</v>
      </c>
      <c r="P2101" s="12">
        <f t="shared" si="192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3"/>
        <v>42173.746342592596</v>
      </c>
      <c r="T2101" s="9">
        <f t="shared" si="194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95"/>
        <v>73.170731707317074</v>
      </c>
      <c r="P2102" s="12">
        <f t="shared" si="192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3"/>
        <v>41074.834965277776</v>
      </c>
      <c r="T2102" s="9">
        <f t="shared" si="194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95"/>
        <v>88.300220750551873</v>
      </c>
      <c r="P2103" s="12">
        <f t="shared" si="192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3"/>
        <v>40892.149467592593</v>
      </c>
      <c r="T2103" s="9">
        <f t="shared" si="194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95"/>
        <v>73.529411764705884</v>
      </c>
      <c r="P2104" s="12">
        <f t="shared" si="192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3"/>
        <v>40638.868611111109</v>
      </c>
      <c r="T2104" s="9">
        <f t="shared" si="194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95"/>
        <v>68.43541006687785</v>
      </c>
      <c r="P2105" s="12">
        <f t="shared" si="192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3"/>
        <v>41192.754942129628</v>
      </c>
      <c r="T2105" s="9">
        <f t="shared" si="194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95"/>
        <v>77.220077220077215</v>
      </c>
      <c r="P2106" s="12">
        <f t="shared" si="192"/>
        <v>28</v>
      </c>
      <c r="Q2106" t="str">
        <f t="shared" si="196"/>
        <v>music</v>
      </c>
      <c r="R2106" t="str">
        <f t="shared" si="197"/>
        <v>indie rock</v>
      </c>
      <c r="S2106" s="9">
        <f t="shared" si="193"/>
        <v>41394.074467592596</v>
      </c>
      <c r="T2106" s="9">
        <f t="shared" si="194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95"/>
        <v>39.370078740157481</v>
      </c>
      <c r="P2107" s="12">
        <f t="shared" si="192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3"/>
        <v>41951.788807870369</v>
      </c>
      <c r="T2107" s="9">
        <f t="shared" si="194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95"/>
        <v>93.418259023354565</v>
      </c>
      <c r="P2108" s="12">
        <f t="shared" si="192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3"/>
        <v>41270.21497685185</v>
      </c>
      <c r="T2108" s="9">
        <f t="shared" si="194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95"/>
        <v>92.822069375214653</v>
      </c>
      <c r="P2109" s="12">
        <f t="shared" si="192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3"/>
        <v>41934.71056712963</v>
      </c>
      <c r="T2109" s="9">
        <f t="shared" si="194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95"/>
        <v>93.185789167152009</v>
      </c>
      <c r="P2110" s="12">
        <f t="shared" si="192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3"/>
        <v>41135.175694444442</v>
      </c>
      <c r="T2110" s="9">
        <f t="shared" si="194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95"/>
        <v>93.874677305796766</v>
      </c>
      <c r="P2111" s="12">
        <f t="shared" si="192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3"/>
        <v>42160.708530092597</v>
      </c>
      <c r="T2111" s="9">
        <f t="shared" si="194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95"/>
        <v>99.651220727453918</v>
      </c>
      <c r="P2112" s="12">
        <f t="shared" si="192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3"/>
        <v>41759.670937499999</v>
      </c>
      <c r="T2112" s="9">
        <f t="shared" si="194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95"/>
        <v>93.896713615023472</v>
      </c>
      <c r="P2113" s="12">
        <f t="shared" si="192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3"/>
        <v>40703.197048611109</v>
      </c>
      <c r="T2113" s="9">
        <f t="shared" si="194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95"/>
        <v>100</v>
      </c>
      <c r="P2114" s="12">
        <f t="shared" ref="P2114:P2177" si="198">E2114/L2114</f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199">(((J2114/60)/60)/24)+DATE(1970,1,1)</f>
        <v>41365.928159722222</v>
      </c>
      <c r="T2114" s="9">
        <f t="shared" ref="T2114:T2177" si="200">(((I2114/60)/60)/24)+DATE(1970,1,1)</f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201">IF(E2115,(D2115/E2115)*100, 0)</f>
        <v>95.367847411444146</v>
      </c>
      <c r="P2115" s="12">
        <f t="shared" si="198"/>
        <v>68.598130841121488</v>
      </c>
      <c r="Q2115" t="str">
        <f t="shared" ref="Q2115:Q2178" si="202">IF(ISERR(FIND("/",N2115)),"",LEFT(N2115,FIND("/",N2115)-1))</f>
        <v>music</v>
      </c>
      <c r="R2115" t="str">
        <f t="shared" ref="R2115:R2178" si="203">REPLACE(N2115,1,FIND("/",N2115),"")</f>
        <v>indie rock</v>
      </c>
      <c r="S2115" s="9">
        <f t="shared" si="199"/>
        <v>41870.86546296296</v>
      </c>
      <c r="T2115" s="9">
        <f t="shared" si="200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201"/>
        <v>95.510983763132757</v>
      </c>
      <c r="P2116" s="12">
        <f t="shared" si="198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199"/>
        <v>40458.815625000003</v>
      </c>
      <c r="T2116" s="9">
        <f t="shared" si="200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201"/>
        <v>44.313146233382575</v>
      </c>
      <c r="P2117" s="12">
        <f t="shared" si="198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199"/>
        <v>40564.081030092595</v>
      </c>
      <c r="T2117" s="9">
        <f t="shared" si="200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201"/>
        <v>99.103935252095638</v>
      </c>
      <c r="P2118" s="12">
        <f t="shared" si="198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199"/>
        <v>41136.777812500004</v>
      </c>
      <c r="T2118" s="9">
        <f t="shared" si="200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201"/>
        <v>67.681895093062607</v>
      </c>
      <c r="P2119" s="12">
        <f t="shared" si="198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199"/>
        <v>42290.059594907405</v>
      </c>
      <c r="T2119" s="9">
        <f t="shared" si="200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201"/>
        <v>74.288133956363154</v>
      </c>
      <c r="P2120" s="12">
        <f t="shared" si="198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199"/>
        <v>40718.839537037034</v>
      </c>
      <c r="T2120" s="9">
        <f t="shared" si="200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201"/>
        <v>99.255583126550874</v>
      </c>
      <c r="P2121" s="12">
        <f t="shared" si="198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199"/>
        <v>41107.130150462966</v>
      </c>
      <c r="T2121" s="9">
        <f t="shared" si="200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201"/>
        <v>99.12730796252491</v>
      </c>
      <c r="P2122" s="12">
        <f t="shared" si="198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199"/>
        <v>41591.964537037034</v>
      </c>
      <c r="T2122" s="9">
        <f t="shared" si="200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201"/>
        <v>17605.633802816901</v>
      </c>
      <c r="P2123" s="12">
        <f t="shared" si="198"/>
        <v>28.4</v>
      </c>
      <c r="Q2123" t="str">
        <f t="shared" si="202"/>
        <v>games</v>
      </c>
      <c r="R2123" t="str">
        <f t="shared" si="203"/>
        <v>video games</v>
      </c>
      <c r="S2123" s="9">
        <f t="shared" si="199"/>
        <v>42716.7424537037</v>
      </c>
      <c r="T2123" s="9">
        <f t="shared" si="200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201"/>
        <v>25806.451612903227</v>
      </c>
      <c r="P2124" s="12">
        <f t="shared" si="198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199"/>
        <v>42712.300567129627</v>
      </c>
      <c r="T2124" s="9">
        <f t="shared" si="200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201"/>
        <v>1000</v>
      </c>
      <c r="P2125" s="12">
        <f t="shared" si="198"/>
        <v>10</v>
      </c>
      <c r="Q2125" t="str">
        <f t="shared" si="202"/>
        <v>games</v>
      </c>
      <c r="R2125" t="str">
        <f t="shared" si="203"/>
        <v>video games</v>
      </c>
      <c r="S2125" s="9">
        <f t="shared" si="199"/>
        <v>40198.424849537041</v>
      </c>
      <c r="T2125" s="9">
        <f t="shared" si="200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201"/>
        <v>956.52173913043475</v>
      </c>
      <c r="P2126" s="12">
        <f t="shared" si="198"/>
        <v>23</v>
      </c>
      <c r="Q2126" t="str">
        <f t="shared" si="202"/>
        <v>games</v>
      </c>
      <c r="R2126" t="str">
        <f t="shared" si="203"/>
        <v>video games</v>
      </c>
      <c r="S2126" s="9">
        <f t="shared" si="199"/>
        <v>40464.028182870366</v>
      </c>
      <c r="T2126" s="9">
        <f t="shared" si="200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201"/>
        <v>7042.2535211267605</v>
      </c>
      <c r="P2127" s="12">
        <f t="shared" si="198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199"/>
        <v>42191.023530092592</v>
      </c>
      <c r="T2127" s="9">
        <f t="shared" si="200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201"/>
        <v>200000</v>
      </c>
      <c r="P2128" s="12">
        <f t="shared" si="198"/>
        <v>5</v>
      </c>
      <c r="Q2128" t="str">
        <f t="shared" si="202"/>
        <v>games</v>
      </c>
      <c r="R2128" t="str">
        <f t="shared" si="203"/>
        <v>video games</v>
      </c>
      <c r="S2128" s="9">
        <f t="shared" si="199"/>
        <v>41951.973229166666</v>
      </c>
      <c r="T2128" s="9">
        <f t="shared" si="200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201"/>
        <v>346.70629024269442</v>
      </c>
      <c r="P2129" s="12">
        <f t="shared" si="198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199"/>
        <v>42045.50535879629</v>
      </c>
      <c r="T2129" s="9">
        <f t="shared" si="200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201"/>
        <v>60000</v>
      </c>
      <c r="P2130" s="12">
        <f t="shared" si="198"/>
        <v>25</v>
      </c>
      <c r="Q2130" t="str">
        <f t="shared" si="202"/>
        <v>games</v>
      </c>
      <c r="R2130" t="str">
        <f t="shared" si="203"/>
        <v>video games</v>
      </c>
      <c r="S2130" s="9">
        <f t="shared" si="199"/>
        <v>41843.772789351853</v>
      </c>
      <c r="T2130" s="9">
        <f t="shared" si="200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201"/>
        <v>847.45762711864415</v>
      </c>
      <c r="P2131" s="12">
        <f t="shared" si="198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199"/>
        <v>42409.024305555555</v>
      </c>
      <c r="T2131" s="9">
        <f t="shared" si="200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201"/>
        <v>49411.764705882357</v>
      </c>
      <c r="P2132" s="12">
        <f t="shared" si="198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199"/>
        <v>41832.086377314816</v>
      </c>
      <c r="T2132" s="9">
        <f t="shared" si="200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201"/>
        <v>2000</v>
      </c>
      <c r="P2133" s="12">
        <f t="shared" si="198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199"/>
        <v>42167.207071759258</v>
      </c>
      <c r="T2133" s="9">
        <f t="shared" si="200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201"/>
        <v>4732.6300645057481</v>
      </c>
      <c r="P2134" s="12">
        <f t="shared" si="198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199"/>
        <v>41643.487175925926</v>
      </c>
      <c r="T2134" s="9">
        <f t="shared" si="200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201"/>
        <v>6250</v>
      </c>
      <c r="P2135" s="12">
        <f t="shared" si="198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199"/>
        <v>40619.097210648149</v>
      </c>
      <c r="T2135" s="9">
        <f t="shared" si="200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201"/>
        <v>5769.2307692307695</v>
      </c>
      <c r="P2136" s="12">
        <f t="shared" si="198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199"/>
        <v>41361.886469907404</v>
      </c>
      <c r="T2136" s="9">
        <f t="shared" si="200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201"/>
        <v>1046.0251046025105</v>
      </c>
      <c r="P2137" s="12">
        <f t="shared" si="198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199"/>
        <v>41156.963344907403</v>
      </c>
      <c r="T2137" s="9">
        <f t="shared" si="200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201"/>
        <v>167750.05242189139</v>
      </c>
      <c r="P2138" s="12">
        <f t="shared" si="198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199"/>
        <v>41536.509097222224</v>
      </c>
      <c r="T2138" s="9">
        <f t="shared" si="200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201"/>
        <v>352.03830176723227</v>
      </c>
      <c r="P2139" s="12">
        <f t="shared" si="198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199"/>
        <v>41948.771168981482</v>
      </c>
      <c r="T2139" s="9">
        <f t="shared" si="200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201"/>
        <v>781.25</v>
      </c>
      <c r="P2140" s="12">
        <f t="shared" si="198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199"/>
        <v>41557.013182870374</v>
      </c>
      <c r="T2140" s="9">
        <f t="shared" si="200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201"/>
        <v>1845.0184501845019</v>
      </c>
      <c r="P2141" s="12">
        <f t="shared" si="198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199"/>
        <v>42647.750092592592</v>
      </c>
      <c r="T2141" s="9">
        <f t="shared" si="200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201"/>
        <v>89285.71428571429</v>
      </c>
      <c r="P2142" s="12">
        <f t="shared" si="198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199"/>
        <v>41255.833611111113</v>
      </c>
      <c r="T2142" s="9">
        <f t="shared" si="200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201"/>
        <v>0</v>
      </c>
      <c r="P2143" s="12" t="e">
        <f t="shared" si="198"/>
        <v>#DIV/0!</v>
      </c>
      <c r="Q2143" t="str">
        <f t="shared" si="202"/>
        <v>games</v>
      </c>
      <c r="R2143" t="str">
        <f t="shared" si="203"/>
        <v>video games</v>
      </c>
      <c r="S2143" s="9">
        <f t="shared" si="199"/>
        <v>41927.235636574071</v>
      </c>
      <c r="T2143" s="9">
        <f t="shared" si="200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201"/>
        <v>1747.088186356073</v>
      </c>
      <c r="P2144" s="12">
        <f t="shared" si="198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199"/>
        <v>42340.701504629629</v>
      </c>
      <c r="T2144" s="9">
        <f t="shared" si="200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201"/>
        <v>888.88888888888891</v>
      </c>
      <c r="P2145" s="12">
        <f t="shared" si="198"/>
        <v>45</v>
      </c>
      <c r="Q2145" t="str">
        <f t="shared" si="202"/>
        <v>games</v>
      </c>
      <c r="R2145" t="str">
        <f t="shared" si="203"/>
        <v>video games</v>
      </c>
      <c r="S2145" s="9">
        <f t="shared" si="199"/>
        <v>40332.886712962965</v>
      </c>
      <c r="T2145" s="9">
        <f t="shared" si="200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201"/>
        <v>5848.4349258649099</v>
      </c>
      <c r="P2146" s="12">
        <f t="shared" si="198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199"/>
        <v>41499.546759259261</v>
      </c>
      <c r="T2146" s="9">
        <f t="shared" si="200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201"/>
        <v>328.58707557502737</v>
      </c>
      <c r="P2147" s="12">
        <f t="shared" si="198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199"/>
        <v>41575.237430555557</v>
      </c>
      <c r="T2147" s="9">
        <f t="shared" si="200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201"/>
        <v>500000</v>
      </c>
      <c r="P2148" s="12">
        <f t="shared" si="198"/>
        <v>1</v>
      </c>
      <c r="Q2148" t="str">
        <f t="shared" si="202"/>
        <v>games</v>
      </c>
      <c r="R2148" t="str">
        <f t="shared" si="203"/>
        <v>video games</v>
      </c>
      <c r="S2148" s="9">
        <f t="shared" si="199"/>
        <v>42397.679513888885</v>
      </c>
      <c r="T2148" s="9">
        <f t="shared" si="200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201"/>
        <v>14359.351988217966</v>
      </c>
      <c r="P2149" s="12">
        <f t="shared" si="198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199"/>
        <v>41927.295694444445</v>
      </c>
      <c r="T2149" s="9">
        <f t="shared" si="200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201"/>
        <v>5000</v>
      </c>
      <c r="P2150" s="12">
        <f t="shared" si="198"/>
        <v>1</v>
      </c>
      <c r="Q2150" t="str">
        <f t="shared" si="202"/>
        <v>games</v>
      </c>
      <c r="R2150" t="str">
        <f t="shared" si="203"/>
        <v>video games</v>
      </c>
      <c r="S2150" s="9">
        <f t="shared" si="199"/>
        <v>42066.733587962968</v>
      </c>
      <c r="T2150" s="9">
        <f t="shared" si="200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201"/>
        <v>0</v>
      </c>
      <c r="P2151" s="12" t="e">
        <f t="shared" si="198"/>
        <v>#DIV/0!</v>
      </c>
      <c r="Q2151" t="str">
        <f t="shared" si="202"/>
        <v>games</v>
      </c>
      <c r="R2151" t="str">
        <f t="shared" si="203"/>
        <v>video games</v>
      </c>
      <c r="S2151" s="9">
        <f t="shared" si="199"/>
        <v>40355.024953703702</v>
      </c>
      <c r="T2151" s="9">
        <f t="shared" si="200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201"/>
        <v>12345.679012345678</v>
      </c>
      <c r="P2152" s="12">
        <f t="shared" si="198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199"/>
        <v>42534.284710648149</v>
      </c>
      <c r="T2152" s="9">
        <f t="shared" si="200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201"/>
        <v>38135.593220338982</v>
      </c>
      <c r="P2153" s="12">
        <f t="shared" si="198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199"/>
        <v>42520.847384259265</v>
      </c>
      <c r="T2153" s="9">
        <f t="shared" si="200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201"/>
        <v>60000</v>
      </c>
      <c r="P2154" s="12">
        <f t="shared" si="198"/>
        <v>12.5</v>
      </c>
      <c r="Q2154" t="str">
        <f t="shared" si="202"/>
        <v>games</v>
      </c>
      <c r="R2154" t="str">
        <f t="shared" si="203"/>
        <v>video games</v>
      </c>
      <c r="S2154" s="9">
        <f t="shared" si="199"/>
        <v>41683.832280092596</v>
      </c>
      <c r="T2154" s="9">
        <f t="shared" si="200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201"/>
        <v>1095955.8823529412</v>
      </c>
      <c r="P2155" s="12">
        <f t="shared" si="198"/>
        <v>8.5</v>
      </c>
      <c r="Q2155" t="str">
        <f t="shared" si="202"/>
        <v>games</v>
      </c>
      <c r="R2155" t="str">
        <f t="shared" si="203"/>
        <v>video games</v>
      </c>
      <c r="S2155" s="9">
        <f t="shared" si="199"/>
        <v>41974.911087962959</v>
      </c>
      <c r="T2155" s="9">
        <f t="shared" si="200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201"/>
        <v>12500</v>
      </c>
      <c r="P2156" s="12">
        <f t="shared" si="198"/>
        <v>1</v>
      </c>
      <c r="Q2156" t="str">
        <f t="shared" si="202"/>
        <v>games</v>
      </c>
      <c r="R2156" t="str">
        <f t="shared" si="203"/>
        <v>video games</v>
      </c>
      <c r="S2156" s="9">
        <f t="shared" si="199"/>
        <v>41647.632256944446</v>
      </c>
      <c r="T2156" s="9">
        <f t="shared" si="200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201"/>
        <v>4347.826086956522</v>
      </c>
      <c r="P2157" s="12">
        <f t="shared" si="198"/>
        <v>23</v>
      </c>
      <c r="Q2157" t="str">
        <f t="shared" si="202"/>
        <v>games</v>
      </c>
      <c r="R2157" t="str">
        <f t="shared" si="203"/>
        <v>video games</v>
      </c>
      <c r="S2157" s="9">
        <f t="shared" si="199"/>
        <v>42430.747511574074</v>
      </c>
      <c r="T2157" s="9">
        <f t="shared" si="200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201"/>
        <v>3750.8372404554584</v>
      </c>
      <c r="P2158" s="12">
        <f t="shared" si="198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199"/>
        <v>41488.85423611111</v>
      </c>
      <c r="T2158" s="9">
        <f t="shared" si="200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201"/>
        <v>354.71055618615208</v>
      </c>
      <c r="P2159" s="12">
        <f t="shared" si="198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199"/>
        <v>42694.98128472222</v>
      </c>
      <c r="T2159" s="9">
        <f t="shared" si="200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201"/>
        <v>1517.4422398256763</v>
      </c>
      <c r="P2160" s="12">
        <f t="shared" si="198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199"/>
        <v>41264.853865740741</v>
      </c>
      <c r="T2160" s="9">
        <f t="shared" si="200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201"/>
        <v>13846.153846153846</v>
      </c>
      <c r="P2161" s="12">
        <f t="shared" si="198"/>
        <v>13</v>
      </c>
      <c r="Q2161" t="str">
        <f t="shared" si="202"/>
        <v>games</v>
      </c>
      <c r="R2161" t="str">
        <f t="shared" si="203"/>
        <v>video games</v>
      </c>
      <c r="S2161" s="9">
        <f t="shared" si="199"/>
        <v>40710.731180555551</v>
      </c>
      <c r="T2161" s="9">
        <f t="shared" si="200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201"/>
        <v>11764.705882352941</v>
      </c>
      <c r="P2162" s="12">
        <f t="shared" si="198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199"/>
        <v>41018.711863425924</v>
      </c>
      <c r="T2162" s="9">
        <f t="shared" si="200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201"/>
        <v>86.393088552915771</v>
      </c>
      <c r="P2163" s="12">
        <f t="shared" si="198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199"/>
        <v>42240.852534722217</v>
      </c>
      <c r="T2163" s="9">
        <f t="shared" si="200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201"/>
        <v>89.073634204275535</v>
      </c>
      <c r="P2164" s="12">
        <f t="shared" si="198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199"/>
        <v>41813.766099537039</v>
      </c>
      <c r="T2164" s="9">
        <f t="shared" si="200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201"/>
        <v>75.642965204236006</v>
      </c>
      <c r="P2165" s="12">
        <f t="shared" si="198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199"/>
        <v>42111.899537037039</v>
      </c>
      <c r="T2165" s="9">
        <f t="shared" si="200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201"/>
        <v>97.43135518157662</v>
      </c>
      <c r="P2166" s="12">
        <f t="shared" si="198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199"/>
        <v>42515.71775462963</v>
      </c>
      <c r="T2166" s="9">
        <f t="shared" si="200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201"/>
        <v>72.129255626081928</v>
      </c>
      <c r="P2167" s="12">
        <f t="shared" si="198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199"/>
        <v>42438.667071759264</v>
      </c>
      <c r="T2167" s="9">
        <f t="shared" si="200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201"/>
        <v>68.212824010914048</v>
      </c>
      <c r="P2168" s="12">
        <f t="shared" si="198"/>
        <v>91.625</v>
      </c>
      <c r="Q2168" t="str">
        <f t="shared" si="202"/>
        <v>music</v>
      </c>
      <c r="R2168" t="str">
        <f t="shared" si="203"/>
        <v>rock</v>
      </c>
      <c r="S2168" s="9">
        <f t="shared" si="199"/>
        <v>41933.838171296295</v>
      </c>
      <c r="T2168" s="9">
        <f t="shared" si="200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201"/>
        <v>83.333333333333343</v>
      </c>
      <c r="P2169" s="12">
        <f t="shared" si="198"/>
        <v>22.5</v>
      </c>
      <c r="Q2169" t="str">
        <f t="shared" si="202"/>
        <v>music</v>
      </c>
      <c r="R2169" t="str">
        <f t="shared" si="203"/>
        <v>rock</v>
      </c>
      <c r="S2169" s="9">
        <f t="shared" si="199"/>
        <v>41153.066400462965</v>
      </c>
      <c r="T2169" s="9">
        <f t="shared" si="200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201"/>
        <v>82.249280204563107</v>
      </c>
      <c r="P2170" s="12">
        <f t="shared" si="198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199"/>
        <v>42745.600243055553</v>
      </c>
      <c r="T2170" s="9">
        <f t="shared" si="200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201"/>
        <v>100</v>
      </c>
      <c r="P2171" s="12">
        <f t="shared" si="198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199"/>
        <v>42793.700821759259</v>
      </c>
      <c r="T2171" s="9">
        <f t="shared" si="200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201"/>
        <v>55.292259083728283</v>
      </c>
      <c r="P2172" s="12">
        <f t="shared" si="198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199"/>
        <v>42198.750254629631</v>
      </c>
      <c r="T2172" s="9">
        <f t="shared" si="200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201"/>
        <v>94.272920103700216</v>
      </c>
      <c r="P2173" s="12">
        <f t="shared" si="198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199"/>
        <v>42141.95711805555</v>
      </c>
      <c r="T2173" s="9">
        <f t="shared" si="200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201"/>
        <v>100</v>
      </c>
      <c r="P2174" s="12">
        <f t="shared" si="198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199"/>
        <v>42082.580092592587</v>
      </c>
      <c r="T2174" s="9">
        <f t="shared" si="200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201"/>
        <v>78.784468204839612</v>
      </c>
      <c r="P2175" s="12">
        <f t="shared" si="198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199"/>
        <v>41495.692627314813</v>
      </c>
      <c r="T2175" s="9">
        <f t="shared" si="200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201"/>
        <v>97.110949259529008</v>
      </c>
      <c r="P2176" s="12">
        <f t="shared" si="198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199"/>
        <v>42465.542905092589</v>
      </c>
      <c r="T2176" s="9">
        <f t="shared" si="200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201"/>
        <v>40</v>
      </c>
      <c r="P2177" s="12">
        <f t="shared" si="198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199"/>
        <v>42565.009097222224</v>
      </c>
      <c r="T2177" s="9">
        <f t="shared" si="200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201"/>
        <v>79.352483732740836</v>
      </c>
      <c r="P2178" s="12">
        <f t="shared" ref="P2178:P2241" si="204">E2178/L2178</f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5">(((J2178/60)/60)/24)+DATE(1970,1,1)</f>
        <v>42096.633206018523</v>
      </c>
      <c r="T2178" s="9">
        <f t="shared" ref="T2178:T2241" si="206">(((I2178/60)/60)/24)+DATE(1970,1,1)</f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207">IF(E2179,(D2179/E2179)*100, 0)</f>
        <v>99.88014382740711</v>
      </c>
      <c r="P2179" s="12">
        <f t="shared" si="204"/>
        <v>65.868421052631575</v>
      </c>
      <c r="Q2179" t="str">
        <f t="shared" ref="Q2179:Q2242" si="208">IF(ISERR(FIND("/",N2179)),"",LEFT(N2179,FIND("/",N2179)-1))</f>
        <v>music</v>
      </c>
      <c r="R2179" t="str">
        <f t="shared" ref="R2179:R2242" si="209">REPLACE(N2179,1,FIND("/",N2179),"")</f>
        <v>rock</v>
      </c>
      <c r="S2179" s="9">
        <f t="shared" si="205"/>
        <v>42502.250775462962</v>
      </c>
      <c r="T2179" s="9">
        <f t="shared" si="206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207"/>
        <v>72.129255626081928</v>
      </c>
      <c r="P2180" s="12">
        <f t="shared" si="204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5"/>
        <v>42723.63653935185</v>
      </c>
      <c r="T2180" s="9">
        <f t="shared" si="206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207"/>
        <v>61.957868649318456</v>
      </c>
      <c r="P2181" s="12">
        <f t="shared" si="204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5"/>
        <v>42075.171203703707</v>
      </c>
      <c r="T2181" s="9">
        <f t="shared" si="206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207"/>
        <v>93.297333002438791</v>
      </c>
      <c r="P2182" s="12">
        <f t="shared" si="204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5"/>
        <v>42279.669768518521</v>
      </c>
      <c r="T2182" s="9">
        <f t="shared" si="206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207"/>
        <v>65.316786414108435</v>
      </c>
      <c r="P2183" s="12">
        <f t="shared" si="204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5"/>
        <v>42773.005243055552</v>
      </c>
      <c r="T2183" s="9">
        <f t="shared" si="206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207"/>
        <v>19.077901430842608</v>
      </c>
      <c r="P2184" s="12">
        <f t="shared" si="204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5"/>
        <v>41879.900752314818</v>
      </c>
      <c r="T2184" s="9">
        <f t="shared" si="206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207"/>
        <v>20.438287725672762</v>
      </c>
      <c r="P2185" s="12">
        <f t="shared" si="204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5"/>
        <v>42745.365474537044</v>
      </c>
      <c r="T2185" s="9">
        <f t="shared" si="206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207"/>
        <v>35.119758376062371</v>
      </c>
      <c r="P2186" s="12">
        <f t="shared" si="204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5"/>
        <v>42380.690289351856</v>
      </c>
      <c r="T2186" s="9">
        <f t="shared" si="206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207"/>
        <v>5.3851166147002916</v>
      </c>
      <c r="P2187" s="12">
        <f t="shared" si="204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5"/>
        <v>41319.349988425929</v>
      </c>
      <c r="T2187" s="9">
        <f t="shared" si="206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207"/>
        <v>91.178481878276727</v>
      </c>
      <c r="P2188" s="12">
        <f t="shared" si="204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5"/>
        <v>42583.615081018521</v>
      </c>
      <c r="T2188" s="9">
        <f t="shared" si="206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207"/>
        <v>9.8556880871834167</v>
      </c>
      <c r="P2189" s="12">
        <f t="shared" si="204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5"/>
        <v>42068.209097222221</v>
      </c>
      <c r="T2189" s="9">
        <f t="shared" si="206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207"/>
        <v>24.261426363435636</v>
      </c>
      <c r="P2190" s="12">
        <f t="shared" si="204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5"/>
        <v>42633.586122685185</v>
      </c>
      <c r="T2190" s="9">
        <f t="shared" si="206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207"/>
        <v>19.870839542970693</v>
      </c>
      <c r="P2191" s="12">
        <f t="shared" si="204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5"/>
        <v>42467.788194444445</v>
      </c>
      <c r="T2191" s="9">
        <f t="shared" si="206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207"/>
        <v>54.168092142775691</v>
      </c>
      <c r="P2192" s="12">
        <f t="shared" si="204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5"/>
        <v>42417.625046296293</v>
      </c>
      <c r="T2192" s="9">
        <f t="shared" si="206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207"/>
        <v>83.51893095768375</v>
      </c>
      <c r="P2193" s="12">
        <f t="shared" si="204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5"/>
        <v>42768.833645833336</v>
      </c>
      <c r="T2193" s="9">
        <f t="shared" si="206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207"/>
        <v>9.2486390242315881</v>
      </c>
      <c r="P2194" s="12">
        <f t="shared" si="204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5"/>
        <v>42691.8512037037</v>
      </c>
      <c r="T2194" s="9">
        <f t="shared" si="206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207"/>
        <v>22.105635463334121</v>
      </c>
      <c r="P2195" s="12">
        <f t="shared" si="204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5"/>
        <v>42664.405925925923</v>
      </c>
      <c r="T2195" s="9">
        <f t="shared" si="206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207"/>
        <v>18.609151980944226</v>
      </c>
      <c r="P2196" s="12">
        <f t="shared" si="204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5"/>
        <v>42425.757986111115</v>
      </c>
      <c r="T2196" s="9">
        <f t="shared" si="206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207"/>
        <v>83.107497741644082</v>
      </c>
      <c r="P2197" s="12">
        <f t="shared" si="204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5"/>
        <v>42197.771990740745</v>
      </c>
      <c r="T2197" s="9">
        <f t="shared" si="206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207"/>
        <v>87.845893204492683</v>
      </c>
      <c r="P2198" s="12">
        <f t="shared" si="204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5"/>
        <v>42675.487291666665</v>
      </c>
      <c r="T2198" s="9">
        <f t="shared" si="206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207"/>
        <v>10.51490324554055</v>
      </c>
      <c r="P2199" s="12">
        <f t="shared" si="204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5"/>
        <v>42033.584016203706</v>
      </c>
      <c r="T2199" s="9">
        <f t="shared" si="206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207"/>
        <v>75.248791316289484</v>
      </c>
      <c r="P2200" s="12">
        <f t="shared" si="204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5"/>
        <v>42292.513888888891</v>
      </c>
      <c r="T2200" s="9">
        <f t="shared" si="206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207"/>
        <v>68.037496220139104</v>
      </c>
      <c r="P2201" s="12">
        <f t="shared" si="204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5"/>
        <v>42262.416643518518</v>
      </c>
      <c r="T2201" s="9">
        <f t="shared" si="206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207"/>
        <v>18.445079774970026</v>
      </c>
      <c r="P2202" s="12">
        <f t="shared" si="204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5"/>
        <v>42163.625787037032</v>
      </c>
      <c r="T2202" s="9">
        <f t="shared" si="206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207"/>
        <v>26.128886671892442</v>
      </c>
      <c r="P2203" s="12">
        <f t="shared" si="204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5"/>
        <v>41276.846817129634</v>
      </c>
      <c r="T2203" s="9">
        <f t="shared" si="206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207"/>
        <v>14.200889330694336</v>
      </c>
      <c r="P2204" s="12">
        <f t="shared" si="204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5"/>
        <v>41184.849166666667</v>
      </c>
      <c r="T2204" s="9">
        <f t="shared" si="206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207"/>
        <v>91.282519397535367</v>
      </c>
      <c r="P2205" s="12">
        <f t="shared" si="204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5"/>
        <v>42241.85974537037</v>
      </c>
      <c r="T2205" s="9">
        <f t="shared" si="206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207"/>
        <v>75.263421976919219</v>
      </c>
      <c r="P2206" s="12">
        <f t="shared" si="204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5"/>
        <v>41312.311562499999</v>
      </c>
      <c r="T2206" s="9">
        <f t="shared" si="206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207"/>
        <v>65.789473684210535</v>
      </c>
      <c r="P2207" s="12">
        <f t="shared" si="204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5"/>
        <v>41031.82163194444</v>
      </c>
      <c r="T2207" s="9">
        <f t="shared" si="206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207"/>
        <v>97.345132743362825</v>
      </c>
      <c r="P2208" s="12">
        <f t="shared" si="204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5"/>
        <v>40997.257222222222</v>
      </c>
      <c r="T2208" s="9">
        <f t="shared" si="206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207"/>
        <v>100</v>
      </c>
      <c r="P2209" s="12">
        <f t="shared" si="204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5"/>
        <v>41564.194131944445</v>
      </c>
      <c r="T2209" s="9">
        <f t="shared" si="206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207"/>
        <v>98.425196850393704</v>
      </c>
      <c r="P2210" s="12">
        <f t="shared" si="204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5"/>
        <v>40946.882245370369</v>
      </c>
      <c r="T2210" s="9">
        <f t="shared" si="206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207"/>
        <v>66.312997347480106</v>
      </c>
      <c r="P2211" s="12">
        <f t="shared" si="204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5"/>
        <v>41732.479675925926</v>
      </c>
      <c r="T2211" s="9">
        <f t="shared" si="206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207"/>
        <v>89.746466232892075</v>
      </c>
      <c r="P2212" s="12">
        <f t="shared" si="204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5"/>
        <v>40956.066087962965</v>
      </c>
      <c r="T2212" s="9">
        <f t="shared" si="206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207"/>
        <v>51.124744376278116</v>
      </c>
      <c r="P2213" s="12">
        <f t="shared" si="204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5"/>
        <v>41716.785011574073</v>
      </c>
      <c r="T2213" s="9">
        <f t="shared" si="206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207"/>
        <v>87.425324202243914</v>
      </c>
      <c r="P2214" s="12">
        <f t="shared" si="204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5"/>
        <v>41548.747418981482</v>
      </c>
      <c r="T2214" s="9">
        <f t="shared" si="206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207"/>
        <v>50</v>
      </c>
      <c r="P2215" s="12">
        <f t="shared" si="204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5"/>
        <v>42109.826145833329</v>
      </c>
      <c r="T2215" s="9">
        <f t="shared" si="206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207"/>
        <v>34.187839385530566</v>
      </c>
      <c r="P2216" s="12">
        <f t="shared" si="204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5"/>
        <v>41646.792222222226</v>
      </c>
      <c r="T2216" s="9">
        <f t="shared" si="206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207"/>
        <v>63.953488372093027</v>
      </c>
      <c r="P2217" s="12">
        <f t="shared" si="204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5"/>
        <v>40958.717268518521</v>
      </c>
      <c r="T2217" s="9">
        <f t="shared" si="206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207"/>
        <v>94.637223974763401</v>
      </c>
      <c r="P2218" s="12">
        <f t="shared" si="204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5"/>
        <v>42194.751678240747</v>
      </c>
      <c r="T2218" s="9">
        <f t="shared" si="206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207"/>
        <v>98.82352941176471</v>
      </c>
      <c r="P2219" s="12">
        <f t="shared" si="204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5"/>
        <v>42299.776770833334</v>
      </c>
      <c r="T2219" s="9">
        <f t="shared" si="206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207"/>
        <v>81.411347113560694</v>
      </c>
      <c r="P2220" s="12">
        <f t="shared" si="204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5"/>
        <v>41127.812303240738</v>
      </c>
      <c r="T2220" s="9">
        <f t="shared" si="206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207"/>
        <v>98.522167487684726</v>
      </c>
      <c r="P2221" s="12">
        <f t="shared" si="204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5"/>
        <v>42205.718888888892</v>
      </c>
      <c r="T2221" s="9">
        <f t="shared" si="206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207"/>
        <v>98.870056497175142</v>
      </c>
      <c r="P2222" s="12">
        <f t="shared" si="204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5"/>
        <v>41452.060601851852</v>
      </c>
      <c r="T2222" s="9">
        <f t="shared" si="206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207"/>
        <v>92.489826119126889</v>
      </c>
      <c r="P2223" s="12">
        <f t="shared" si="204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5"/>
        <v>42452.666770833333</v>
      </c>
      <c r="T2223" s="9">
        <f t="shared" si="206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207"/>
        <v>61.500615006150063</v>
      </c>
      <c r="P2224" s="12">
        <f t="shared" si="204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5"/>
        <v>40906.787581018521</v>
      </c>
      <c r="T2224" s="9">
        <f t="shared" si="206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207"/>
        <v>94.517958412098295</v>
      </c>
      <c r="P2225" s="12">
        <f t="shared" si="204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5"/>
        <v>42152.640833333338</v>
      </c>
      <c r="T2225" s="9">
        <f t="shared" si="206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207"/>
        <v>41.126876413736376</v>
      </c>
      <c r="P2226" s="12">
        <f t="shared" si="204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5"/>
        <v>42644.667534722219</v>
      </c>
      <c r="T2226" s="9">
        <f t="shared" si="206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207"/>
        <v>10.583876693602969</v>
      </c>
      <c r="P2227" s="12">
        <f t="shared" si="204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5"/>
        <v>41873.79184027778</v>
      </c>
      <c r="T2227" s="9">
        <f t="shared" si="206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207"/>
        <v>92.197480857498022</v>
      </c>
      <c r="P2228" s="12">
        <f t="shared" si="204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5"/>
        <v>42381.79886574074</v>
      </c>
      <c r="T2228" s="9">
        <f t="shared" si="206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207"/>
        <v>63.541717581504479</v>
      </c>
      <c r="P2229" s="12">
        <f t="shared" si="204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5"/>
        <v>41561.807349537034</v>
      </c>
      <c r="T2229" s="9">
        <f t="shared" si="206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207"/>
        <v>8.5143338810888132</v>
      </c>
      <c r="P2230" s="12">
        <f t="shared" si="204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5"/>
        <v>42202.278194444443</v>
      </c>
      <c r="T2230" s="9">
        <f t="shared" si="206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207"/>
        <v>58.46327401631455</v>
      </c>
      <c r="P2231" s="12">
        <f t="shared" si="204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5"/>
        <v>41484.664247685185</v>
      </c>
      <c r="T2231" s="9">
        <f t="shared" si="206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207"/>
        <v>79.394731926022786</v>
      </c>
      <c r="P2232" s="12">
        <f t="shared" si="204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5"/>
        <v>41724.881099537037</v>
      </c>
      <c r="T2232" s="9">
        <f t="shared" si="206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207"/>
        <v>8.2499429103950597</v>
      </c>
      <c r="P2233" s="12">
        <f t="shared" si="204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5"/>
        <v>41423.910891203705</v>
      </c>
      <c r="T2233" s="9">
        <f t="shared" si="206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207"/>
        <v>20.169423154497782</v>
      </c>
      <c r="P2234" s="12">
        <f t="shared" si="204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5"/>
        <v>41806.794074074074</v>
      </c>
      <c r="T2234" s="9">
        <f t="shared" si="206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207"/>
        <v>30.116853391157694</v>
      </c>
      <c r="P2235" s="12">
        <f t="shared" si="204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5"/>
        <v>42331.378923611104</v>
      </c>
      <c r="T2235" s="9">
        <f t="shared" si="206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207"/>
        <v>8.5836909871244629</v>
      </c>
      <c r="P2236" s="12">
        <f t="shared" si="204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5"/>
        <v>42710.824618055558</v>
      </c>
      <c r="T2236" s="9">
        <f t="shared" si="206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207"/>
        <v>65.225026340876028</v>
      </c>
      <c r="P2237" s="12">
        <f t="shared" si="204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5"/>
        <v>42062.022118055553</v>
      </c>
      <c r="T2237" s="9">
        <f t="shared" si="206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207"/>
        <v>18.618259192765478</v>
      </c>
      <c r="P2238" s="12">
        <f t="shared" si="204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5"/>
        <v>42371.617164351846</v>
      </c>
      <c r="T2238" s="9">
        <f t="shared" si="206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207"/>
        <v>28.334408991452452</v>
      </c>
      <c r="P2239" s="12">
        <f t="shared" si="204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5"/>
        <v>41915.003275462965</v>
      </c>
      <c r="T2239" s="9">
        <f t="shared" si="206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207"/>
        <v>72.780203784570602</v>
      </c>
      <c r="P2240" s="12">
        <f t="shared" si="204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5"/>
        <v>42774.621712962966</v>
      </c>
      <c r="T2240" s="9">
        <f t="shared" si="206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207"/>
        <v>78.108719213838867</v>
      </c>
      <c r="P2241" s="12">
        <f t="shared" si="204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5"/>
        <v>41572.958495370374</v>
      </c>
      <c r="T2241" s="9">
        <f t="shared" si="206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207"/>
        <v>36.943992906753365</v>
      </c>
      <c r="P2242" s="12">
        <f t="shared" ref="P2242:P2305" si="210">E2242/L2242</f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1">(((J2242/60)/60)/24)+DATE(1970,1,1)</f>
        <v>42452.825740740736</v>
      </c>
      <c r="T2242" s="9">
        <f t="shared" ref="T2242:T2305" si="212">(((I2242/60)/60)/24)+DATE(1970,1,1)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213">IF(E2243,(D2243/E2243)*100, 0)</f>
        <v>12.400793650793652</v>
      </c>
      <c r="P2243" s="12">
        <f t="shared" si="210"/>
        <v>49.472392638036808</v>
      </c>
      <c r="Q2243" t="str">
        <f t="shared" ref="Q2243:Q2306" si="214">IF(ISERR(FIND("/",N2243)),"",LEFT(N2243,FIND("/",N2243)-1))</f>
        <v>games</v>
      </c>
      <c r="R2243" t="str">
        <f t="shared" ref="R2243:R2306" si="215">REPLACE(N2243,1,FIND("/",N2243),"")</f>
        <v>tabletop games</v>
      </c>
      <c r="S2243" s="9">
        <f t="shared" si="211"/>
        <v>42766.827546296292</v>
      </c>
      <c r="T2243" s="9">
        <f t="shared" si="212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213"/>
        <v>7.3524135326758904</v>
      </c>
      <c r="P2244" s="12">
        <f t="shared" si="210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1"/>
        <v>41569.575613425928</v>
      </c>
      <c r="T2244" s="9">
        <f t="shared" si="21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213"/>
        <v>1.0749798441279226E-2</v>
      </c>
      <c r="P2245" s="12">
        <f t="shared" si="210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1"/>
        <v>42800.751041666663</v>
      </c>
      <c r="T2245" s="9">
        <f t="shared" si="21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213"/>
        <v>26.523791841281628</v>
      </c>
      <c r="P2246" s="12">
        <f t="shared" si="210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1"/>
        <v>42647.818819444445</v>
      </c>
      <c r="T2246" s="9">
        <f t="shared" si="21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213"/>
        <v>3.7778260499995273</v>
      </c>
      <c r="P2247" s="12">
        <f t="shared" si="210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1"/>
        <v>41660.708530092597</v>
      </c>
      <c r="T2247" s="9">
        <f t="shared" si="21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213"/>
        <v>99.88014382740711</v>
      </c>
      <c r="P2248" s="12">
        <f t="shared" si="210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1"/>
        <v>42221.79178240741</v>
      </c>
      <c r="T2248" s="9">
        <f t="shared" si="21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213"/>
        <v>95.735872490167665</v>
      </c>
      <c r="P2249" s="12">
        <f t="shared" si="210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1"/>
        <v>42200.666261574079</v>
      </c>
      <c r="T2249" s="9">
        <f t="shared" si="21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213"/>
        <v>93.271152564956694</v>
      </c>
      <c r="P2250" s="12">
        <f t="shared" si="210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1"/>
        <v>42688.875902777778</v>
      </c>
      <c r="T2250" s="9">
        <f t="shared" si="21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213"/>
        <v>59.251735229388856</v>
      </c>
      <c r="P2251" s="12">
        <f t="shared" si="210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1"/>
        <v>41336.703298611108</v>
      </c>
      <c r="T2251" s="9">
        <f t="shared" si="21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213"/>
        <v>10.255232219478378</v>
      </c>
      <c r="P2252" s="12">
        <f t="shared" si="210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1"/>
        <v>42677.005474537036</v>
      </c>
      <c r="T2252" s="9">
        <f t="shared" si="21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213"/>
        <v>74.377482348473379</v>
      </c>
      <c r="P2253" s="12">
        <f t="shared" si="210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1"/>
        <v>41846.34579861111</v>
      </c>
      <c r="T2253" s="9">
        <f t="shared" si="21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213"/>
        <v>36.727198530912055</v>
      </c>
      <c r="P2254" s="12">
        <f t="shared" si="210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1"/>
        <v>42573.327986111108</v>
      </c>
      <c r="T2254" s="9">
        <f t="shared" si="21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213"/>
        <v>88.740987243483076</v>
      </c>
      <c r="P2255" s="12">
        <f t="shared" si="210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1"/>
        <v>42296.631331018521</v>
      </c>
      <c r="T2255" s="9">
        <f t="shared" si="21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213"/>
        <v>21.748586341887776</v>
      </c>
      <c r="P2256" s="12">
        <f t="shared" si="210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1"/>
        <v>42752.647777777776</v>
      </c>
      <c r="T2256" s="9">
        <f t="shared" si="21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213"/>
        <v>34.884747858341427</v>
      </c>
      <c r="P2257" s="12">
        <f t="shared" si="210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1"/>
        <v>42467.951979166668</v>
      </c>
      <c r="T2257" s="9">
        <f t="shared" si="21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213"/>
        <v>44.901777362020582</v>
      </c>
      <c r="P2258" s="12">
        <f t="shared" si="210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1"/>
        <v>42682.451921296291</v>
      </c>
      <c r="T2258" s="9">
        <f t="shared" si="21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213"/>
        <v>15.719810104693934</v>
      </c>
      <c r="P2259" s="12">
        <f t="shared" si="210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1"/>
        <v>42505.936678240745</v>
      </c>
      <c r="T2259" s="9">
        <f t="shared" si="21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213"/>
        <v>68.25938566552901</v>
      </c>
      <c r="P2260" s="12">
        <f t="shared" si="210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1"/>
        <v>42136.75100694444</v>
      </c>
      <c r="T2260" s="9">
        <f t="shared" si="21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213"/>
        <v>5.3558995233249425</v>
      </c>
      <c r="P2261" s="12">
        <f t="shared" si="210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1"/>
        <v>42702.804814814815</v>
      </c>
      <c r="T2261" s="9">
        <f t="shared" si="21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213"/>
        <v>30.588523186100574</v>
      </c>
      <c r="P2262" s="12">
        <f t="shared" si="210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1"/>
        <v>41695.016782407409</v>
      </c>
      <c r="T2262" s="9">
        <f t="shared" si="21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213"/>
        <v>12.828736369467608</v>
      </c>
      <c r="P2263" s="12">
        <f t="shared" si="210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1"/>
        <v>42759.724768518514</v>
      </c>
      <c r="T2263" s="9">
        <f t="shared" si="21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213"/>
        <v>64.871240416748577</v>
      </c>
      <c r="P2264" s="12">
        <f t="shared" si="210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1"/>
        <v>41926.585162037038</v>
      </c>
      <c r="T2264" s="9">
        <f t="shared" si="21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213"/>
        <v>86.545118855296565</v>
      </c>
      <c r="P2265" s="12">
        <f t="shared" si="210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1"/>
        <v>42014.832326388889</v>
      </c>
      <c r="T2265" s="9">
        <f t="shared" si="21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213"/>
        <v>55.545269394556563</v>
      </c>
      <c r="P2266" s="12">
        <f t="shared" si="210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1"/>
        <v>42496.582337962958</v>
      </c>
      <c r="T2266" s="9">
        <f t="shared" si="21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213"/>
        <v>33.500837520938028</v>
      </c>
      <c r="P2267" s="12">
        <f t="shared" si="210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1"/>
        <v>42689.853090277778</v>
      </c>
      <c r="T2267" s="9">
        <f t="shared" si="21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213"/>
        <v>31.223980016652792</v>
      </c>
      <c r="P2268" s="12">
        <f t="shared" si="210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1"/>
        <v>42469.874907407408</v>
      </c>
      <c r="T2268" s="9">
        <f t="shared" si="21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213"/>
        <v>26.279482294198804</v>
      </c>
      <c r="P2269" s="12">
        <f t="shared" si="210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1"/>
        <v>41968.829826388886</v>
      </c>
      <c r="T2269" s="9">
        <f t="shared" si="21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213"/>
        <v>97.465886939571149</v>
      </c>
      <c r="P2270" s="12">
        <f t="shared" si="210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1"/>
        <v>42776.082349537035</v>
      </c>
      <c r="T2270" s="9">
        <f t="shared" si="21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213"/>
        <v>5.550498434759441</v>
      </c>
      <c r="P2271" s="12">
        <f t="shared" si="210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1"/>
        <v>42776.704432870371</v>
      </c>
      <c r="T2271" s="9">
        <f t="shared" si="21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213"/>
        <v>13.884106585509437</v>
      </c>
      <c r="P2272" s="12">
        <f t="shared" si="210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1"/>
        <v>42725.869363425925</v>
      </c>
      <c r="T2272" s="9">
        <f t="shared" si="21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213"/>
        <v>35.324455120279765</v>
      </c>
      <c r="P2273" s="12">
        <f t="shared" si="210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1"/>
        <v>42684.000046296293</v>
      </c>
      <c r="T2273" s="9">
        <f t="shared" si="21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213"/>
        <v>7.3713696004717679</v>
      </c>
      <c r="P2274" s="12">
        <f t="shared" si="210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1"/>
        <v>42315.699490740735</v>
      </c>
      <c r="T2274" s="9">
        <f t="shared" si="21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213"/>
        <v>45.380286803412595</v>
      </c>
      <c r="P2275" s="12">
        <f t="shared" si="210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1"/>
        <v>42781.549097222218</v>
      </c>
      <c r="T2275" s="9">
        <f t="shared" si="21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213"/>
        <v>83.61204013377926</v>
      </c>
      <c r="P2276" s="12">
        <f t="shared" si="210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1"/>
        <v>41663.500659722224</v>
      </c>
      <c r="T2276" s="9">
        <f t="shared" si="21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213"/>
        <v>24.523674778343711</v>
      </c>
      <c r="P2277" s="12">
        <f t="shared" si="210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1"/>
        <v>41965.616655092599</v>
      </c>
      <c r="T2277" s="9">
        <f t="shared" si="21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213"/>
        <v>94.501647446457994</v>
      </c>
      <c r="P2278" s="12">
        <f t="shared" si="210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1"/>
        <v>41614.651493055557</v>
      </c>
      <c r="T2278" s="9">
        <f t="shared" si="21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213"/>
        <v>70.880587058038685</v>
      </c>
      <c r="P2279" s="12">
        <f t="shared" si="210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1"/>
        <v>40936.678506944445</v>
      </c>
      <c r="T2279" s="9">
        <f t="shared" si="21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213"/>
        <v>36.941263391207983</v>
      </c>
      <c r="P2280" s="12">
        <f t="shared" si="210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1"/>
        <v>42338.709108796291</v>
      </c>
      <c r="T2280" s="9">
        <f t="shared" si="21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213"/>
        <v>65.019505851755525</v>
      </c>
      <c r="P2281" s="12">
        <f t="shared" si="210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1"/>
        <v>42020.806701388887</v>
      </c>
      <c r="T2281" s="9">
        <f t="shared" si="21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213"/>
        <v>24.778447807233789</v>
      </c>
      <c r="P2282" s="12">
        <f t="shared" si="210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1"/>
        <v>42234.624895833331</v>
      </c>
      <c r="T2282" s="9">
        <f t="shared" si="21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213"/>
        <v>54.054054054054056</v>
      </c>
      <c r="P2283" s="12">
        <f t="shared" si="210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1"/>
        <v>40687.285844907405</v>
      </c>
      <c r="T2283" s="9">
        <f t="shared" si="21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213"/>
        <v>53.956834532374096</v>
      </c>
      <c r="P2284" s="12">
        <f t="shared" si="210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1"/>
        <v>42323.17460648148</v>
      </c>
      <c r="T2284" s="9">
        <f t="shared" si="21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213"/>
        <v>99.151920572701499</v>
      </c>
      <c r="P2285" s="12">
        <f t="shared" si="210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1"/>
        <v>40978.125046296293</v>
      </c>
      <c r="T2285" s="9">
        <f t="shared" si="21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213"/>
        <v>94.143194937606594</v>
      </c>
      <c r="P2286" s="12">
        <f t="shared" si="210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1"/>
        <v>40585.796817129631</v>
      </c>
      <c r="T2286" s="9">
        <f t="shared" si="21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213"/>
        <v>82.394946443284809</v>
      </c>
      <c r="P2287" s="12">
        <f t="shared" si="210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1"/>
        <v>41059.185682870368</v>
      </c>
      <c r="T2287" s="9">
        <f t="shared" si="21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213"/>
        <v>99.933377748167885</v>
      </c>
      <c r="P2288" s="12">
        <f t="shared" si="210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1"/>
        <v>41494.963587962964</v>
      </c>
      <c r="T2288" s="9">
        <f t="shared" si="21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213"/>
        <v>83.348922668869548</v>
      </c>
      <c r="P2289" s="12">
        <f t="shared" si="210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1"/>
        <v>41792.667361111111</v>
      </c>
      <c r="T2289" s="9">
        <f t="shared" si="21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213"/>
        <v>99.900099900099903</v>
      </c>
      <c r="P2290" s="12">
        <f t="shared" si="210"/>
        <v>40.04</v>
      </c>
      <c r="Q2290" t="str">
        <f t="shared" si="214"/>
        <v>music</v>
      </c>
      <c r="R2290" t="str">
        <f t="shared" si="215"/>
        <v>rock</v>
      </c>
      <c r="S2290" s="9">
        <f t="shared" si="211"/>
        <v>41067.827418981484</v>
      </c>
      <c r="T2290" s="9">
        <f t="shared" si="21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213"/>
        <v>93.109869646182503</v>
      </c>
      <c r="P2291" s="12">
        <f t="shared" si="210"/>
        <v>64.44</v>
      </c>
      <c r="Q2291" t="str">
        <f t="shared" si="214"/>
        <v>music</v>
      </c>
      <c r="R2291" t="str">
        <f t="shared" si="215"/>
        <v>rock</v>
      </c>
      <c r="S2291" s="9">
        <f t="shared" si="211"/>
        <v>41571.998379629629</v>
      </c>
      <c r="T2291" s="9">
        <f t="shared" si="21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213"/>
        <v>96.092248558616262</v>
      </c>
      <c r="P2292" s="12">
        <f t="shared" si="210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1"/>
        <v>40070.253819444442</v>
      </c>
      <c r="T2292" s="9">
        <f t="shared" si="21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213"/>
        <v>57.870370370370374</v>
      </c>
      <c r="P2293" s="12">
        <f t="shared" si="210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1"/>
        <v>40987.977060185185</v>
      </c>
      <c r="T2293" s="9">
        <f t="shared" si="21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213"/>
        <v>93.239658556370358</v>
      </c>
      <c r="P2294" s="12">
        <f t="shared" si="210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1"/>
        <v>40987.697638888887</v>
      </c>
      <c r="T2294" s="9">
        <f t="shared" si="21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213"/>
        <v>92.391304347826093</v>
      </c>
      <c r="P2295" s="12">
        <f t="shared" si="210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1"/>
        <v>41151.708321759259</v>
      </c>
      <c r="T2295" s="9">
        <f t="shared" si="21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213"/>
        <v>68.455265852870468</v>
      </c>
      <c r="P2296" s="12">
        <f t="shared" si="210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1"/>
        <v>41264.72314814815</v>
      </c>
      <c r="T2296" s="9">
        <f t="shared" si="21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213"/>
        <v>79.840319361277452</v>
      </c>
      <c r="P2297" s="12">
        <f t="shared" si="210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1"/>
        <v>41270.954351851848</v>
      </c>
      <c r="T2297" s="9">
        <f t="shared" si="21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213"/>
        <v>67.081935793004305</v>
      </c>
      <c r="P2298" s="12">
        <f t="shared" si="210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1"/>
        <v>40927.731782407405</v>
      </c>
      <c r="T2298" s="9">
        <f t="shared" si="21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213"/>
        <v>99.40357852882704</v>
      </c>
      <c r="P2299" s="12">
        <f t="shared" si="210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1"/>
        <v>40948.042233796295</v>
      </c>
      <c r="T2299" s="9">
        <f t="shared" si="21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213"/>
        <v>95.171626165852416</v>
      </c>
      <c r="P2300" s="12">
        <f t="shared" si="210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1"/>
        <v>41694.84065972222</v>
      </c>
      <c r="T2300" s="9">
        <f t="shared" si="21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213"/>
        <v>28.557829604950026</v>
      </c>
      <c r="P2301" s="12">
        <f t="shared" si="210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1"/>
        <v>40565.032511574071</v>
      </c>
      <c r="T2301" s="9">
        <f t="shared" si="21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213"/>
        <v>98.76543209876543</v>
      </c>
      <c r="P2302" s="12">
        <f t="shared" si="210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1"/>
        <v>41074.727037037039</v>
      </c>
      <c r="T2302" s="9">
        <f t="shared" si="21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213"/>
        <v>74.847834352760827</v>
      </c>
      <c r="P2303" s="12">
        <f t="shared" si="210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1"/>
        <v>41416.146944444445</v>
      </c>
      <c r="T2303" s="9">
        <f t="shared" si="21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213"/>
        <v>58.598726114649679</v>
      </c>
      <c r="P2304" s="12">
        <f t="shared" si="210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1"/>
        <v>41605.868449074071</v>
      </c>
      <c r="T2304" s="9">
        <f t="shared" si="21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213"/>
        <v>91.442537934476107</v>
      </c>
      <c r="P2305" s="12">
        <f t="shared" si="210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1"/>
        <v>40850.111064814817</v>
      </c>
      <c r="T2305" s="9">
        <f t="shared" si="21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213"/>
        <v>99.304537224305761</v>
      </c>
      <c r="P2306" s="12">
        <f t="shared" ref="P2306:P2369" si="216">E2306/L2306</f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7">(((J2306/60)/60)/24)+DATE(1970,1,1)</f>
        <v>40502.815868055557</v>
      </c>
      <c r="T2306" s="9">
        <f t="shared" ref="T2306:T2369" si="218">(((I2306/60)/60)/24)+DATE(1970,1,1)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219">IF(E2307,(D2307/E2307)*100, 0)</f>
        <v>98.787113769826036</v>
      </c>
      <c r="P2307" s="12">
        <f t="shared" si="216"/>
        <v>109.10778443113773</v>
      </c>
      <c r="Q2307" t="str">
        <f t="shared" ref="Q2307:Q2370" si="220">IF(ISERR(FIND("/",N2307)),"",LEFT(N2307,FIND("/",N2307)-1))</f>
        <v>music</v>
      </c>
      <c r="R2307" t="str">
        <f t="shared" ref="R2307:R2370" si="221">REPLACE(N2307,1,FIND("/",N2307),"")</f>
        <v>indie rock</v>
      </c>
      <c r="S2307" s="9">
        <f t="shared" si="217"/>
        <v>41834.695277777777</v>
      </c>
      <c r="T2307" s="9">
        <f t="shared" si="218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219"/>
        <v>93.669293867337515</v>
      </c>
      <c r="P2308" s="12">
        <f t="shared" si="216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7"/>
        <v>40948.16815972222</v>
      </c>
      <c r="T2308" s="9">
        <f t="shared" si="218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219"/>
        <v>93.757815259204108</v>
      </c>
      <c r="P2309" s="12">
        <f t="shared" si="216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7"/>
        <v>41004.802465277775</v>
      </c>
      <c r="T2309" s="9">
        <f t="shared" si="218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219"/>
        <v>98.710622111850583</v>
      </c>
      <c r="P2310" s="12">
        <f t="shared" si="216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7"/>
        <v>41851.962916666671</v>
      </c>
      <c r="T2310" s="9">
        <f t="shared" si="218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219"/>
        <v>93.743115739937849</v>
      </c>
      <c r="P2311" s="12">
        <f t="shared" si="216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7"/>
        <v>41307.987696759257</v>
      </c>
      <c r="T2311" s="9">
        <f t="shared" si="218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219"/>
        <v>23.318732025669259</v>
      </c>
      <c r="P2312" s="12">
        <f t="shared" si="216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7"/>
        <v>41324.79415509259</v>
      </c>
      <c r="T2312" s="9">
        <f t="shared" si="218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219"/>
        <v>96.051227321238002</v>
      </c>
      <c r="P2313" s="12">
        <f t="shared" si="216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7"/>
        <v>41736.004502314812</v>
      </c>
      <c r="T2313" s="9">
        <f t="shared" si="218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219"/>
        <v>92.707045735475901</v>
      </c>
      <c r="P2314" s="12">
        <f t="shared" si="216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7"/>
        <v>41716.632847222223</v>
      </c>
      <c r="T2314" s="9">
        <f t="shared" si="218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219"/>
        <v>56.869752343602485</v>
      </c>
      <c r="P2315" s="12">
        <f t="shared" si="216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7"/>
        <v>41002.958634259259</v>
      </c>
      <c r="T2315" s="9">
        <f t="shared" si="218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219"/>
        <v>63.706440721156909</v>
      </c>
      <c r="P2316" s="12">
        <f t="shared" si="216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7"/>
        <v>41037.551585648151</v>
      </c>
      <c r="T2316" s="9">
        <f t="shared" si="218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219"/>
        <v>97.465886939571149</v>
      </c>
      <c r="P2317" s="12">
        <f t="shared" si="216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7"/>
        <v>41004.72619212963</v>
      </c>
      <c r="T2317" s="9">
        <f t="shared" si="218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219"/>
        <v>96.114414599138826</v>
      </c>
      <c r="P2318" s="12">
        <f t="shared" si="216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7"/>
        <v>40079.725115740745</v>
      </c>
      <c r="T2318" s="9">
        <f t="shared" si="218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219"/>
        <v>96.15384615384616</v>
      </c>
      <c r="P2319" s="12">
        <f t="shared" si="216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7"/>
        <v>40192.542233796295</v>
      </c>
      <c r="T2319" s="9">
        <f t="shared" si="218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219"/>
        <v>82.603667602841568</v>
      </c>
      <c r="P2320" s="12">
        <f t="shared" si="216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7"/>
        <v>40050.643680555557</v>
      </c>
      <c r="T2320" s="9">
        <f t="shared" si="218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219"/>
        <v>92.850510677808728</v>
      </c>
      <c r="P2321" s="12">
        <f t="shared" si="216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7"/>
        <v>41593.082002314812</v>
      </c>
      <c r="T2321" s="9">
        <f t="shared" si="218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219"/>
        <v>92.030185900975525</v>
      </c>
      <c r="P2322" s="12">
        <f t="shared" si="216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7"/>
        <v>41696.817129629628</v>
      </c>
      <c r="T2322" s="9">
        <f t="shared" si="218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219"/>
        <v>255.61743341404357</v>
      </c>
      <c r="P2323" s="12">
        <f t="shared" si="216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7"/>
        <v>42799.260428240741</v>
      </c>
      <c r="T2323" s="9">
        <f t="shared" si="218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219"/>
        <v>3176.4705882352941</v>
      </c>
      <c r="P2324" s="12">
        <f t="shared" si="216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7"/>
        <v>42804.895474537043</v>
      </c>
      <c r="T2324" s="9">
        <f t="shared" si="218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219"/>
        <v>208.33333333333334</v>
      </c>
      <c r="P2325" s="12">
        <f t="shared" si="216"/>
        <v>30</v>
      </c>
      <c r="Q2325" t="str">
        <f t="shared" si="220"/>
        <v>food</v>
      </c>
      <c r="R2325" t="str">
        <f t="shared" si="221"/>
        <v>small batch</v>
      </c>
      <c r="S2325" s="9">
        <f t="shared" si="217"/>
        <v>42807.755173611105</v>
      </c>
      <c r="T2325" s="9">
        <f t="shared" si="218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219"/>
        <v>482.3151125401929</v>
      </c>
      <c r="P2326" s="12">
        <f t="shared" si="216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7"/>
        <v>42790.885243055556</v>
      </c>
      <c r="T2326" s="9">
        <f t="shared" si="218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219"/>
        <v>1250</v>
      </c>
      <c r="P2327" s="12">
        <f t="shared" si="216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7"/>
        <v>42794.022349537037</v>
      </c>
      <c r="T2327" s="9">
        <f t="shared" si="218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219"/>
        <v>13888.888888888889</v>
      </c>
      <c r="P2328" s="12">
        <f t="shared" si="216"/>
        <v>108</v>
      </c>
      <c r="Q2328" t="str">
        <f t="shared" si="220"/>
        <v>food</v>
      </c>
      <c r="R2328" t="str">
        <f t="shared" si="221"/>
        <v>small batch</v>
      </c>
      <c r="S2328" s="9">
        <f t="shared" si="217"/>
        <v>42804.034120370372</v>
      </c>
      <c r="T2328" s="9">
        <f t="shared" si="218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219"/>
        <v>19.007998620127918</v>
      </c>
      <c r="P2329" s="12">
        <f t="shared" si="216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7"/>
        <v>41842.917129629634</v>
      </c>
      <c r="T2329" s="9">
        <f t="shared" si="218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219"/>
        <v>39.300451955197488</v>
      </c>
      <c r="P2330" s="12">
        <f t="shared" si="216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7"/>
        <v>42139.781678240746</v>
      </c>
      <c r="T2330" s="9">
        <f t="shared" si="218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219"/>
        <v>94.410876132930511</v>
      </c>
      <c r="P2331" s="12">
        <f t="shared" si="216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7"/>
        <v>41807.624374999999</v>
      </c>
      <c r="T2331" s="9">
        <f t="shared" si="218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219"/>
        <v>97.634456594510155</v>
      </c>
      <c r="P2332" s="12">
        <f t="shared" si="216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7"/>
        <v>42332.89980324074</v>
      </c>
      <c r="T2332" s="9">
        <f t="shared" si="218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219"/>
        <v>69.293466492278114</v>
      </c>
      <c r="P2333" s="12">
        <f t="shared" si="216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7"/>
        <v>41839.005671296298</v>
      </c>
      <c r="T2333" s="9">
        <f t="shared" si="218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219"/>
        <v>94.066297926778802</v>
      </c>
      <c r="P2334" s="12">
        <f t="shared" si="216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7"/>
        <v>42011.628136574072</v>
      </c>
      <c r="T2334" s="9">
        <f t="shared" si="218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219"/>
        <v>47.132757266300082</v>
      </c>
      <c r="P2335" s="12">
        <f t="shared" si="216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7"/>
        <v>41767.650347222225</v>
      </c>
      <c r="T2335" s="9">
        <f t="shared" si="218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219"/>
        <v>98.087297694948504</v>
      </c>
      <c r="P2336" s="12">
        <f t="shared" si="216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7"/>
        <v>41918.670115740737</v>
      </c>
      <c r="T2336" s="9">
        <f t="shared" si="218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219"/>
        <v>97.778473091364205</v>
      </c>
      <c r="P2337" s="12">
        <f t="shared" si="216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7"/>
        <v>41771.572256944448</v>
      </c>
      <c r="T2337" s="9">
        <f t="shared" si="218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219"/>
        <v>19.203715995860062</v>
      </c>
      <c r="P2338" s="12">
        <f t="shared" si="216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7"/>
        <v>41666.924710648149</v>
      </c>
      <c r="T2338" s="9">
        <f t="shared" si="218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219"/>
        <v>90.368250621281717</v>
      </c>
      <c r="P2339" s="12">
        <f t="shared" si="216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7"/>
        <v>41786.640543981484</v>
      </c>
      <c r="T2339" s="9">
        <f t="shared" si="218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219"/>
        <v>98.869591009458517</v>
      </c>
      <c r="P2340" s="12">
        <f t="shared" si="216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7"/>
        <v>41789.896805555552</v>
      </c>
      <c r="T2340" s="9">
        <f t="shared" si="218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219"/>
        <v>33.989558407657164</v>
      </c>
      <c r="P2341" s="12">
        <f t="shared" si="216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7"/>
        <v>42692.79987268518</v>
      </c>
      <c r="T2341" s="9">
        <f t="shared" si="218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219"/>
        <v>94.538063387771501</v>
      </c>
      <c r="P2342" s="12">
        <f t="shared" si="216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7"/>
        <v>42643.642800925925</v>
      </c>
      <c r="T2342" s="9">
        <f t="shared" si="218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219"/>
        <v>0</v>
      </c>
      <c r="P2343" s="12" t="e">
        <f t="shared" si="216"/>
        <v>#DIV/0!</v>
      </c>
      <c r="Q2343" t="str">
        <f t="shared" si="220"/>
        <v>technology</v>
      </c>
      <c r="R2343" t="str">
        <f t="shared" si="221"/>
        <v>web</v>
      </c>
      <c r="S2343" s="9">
        <f t="shared" si="217"/>
        <v>42167.813703703709</v>
      </c>
      <c r="T2343" s="9">
        <f t="shared" si="218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219"/>
        <v>0</v>
      </c>
      <c r="P2344" s="12" t="e">
        <f t="shared" si="216"/>
        <v>#DIV/0!</v>
      </c>
      <c r="Q2344" t="str">
        <f t="shared" si="220"/>
        <v>technology</v>
      </c>
      <c r="R2344" t="str">
        <f t="shared" si="221"/>
        <v>web</v>
      </c>
      <c r="S2344" s="9">
        <f t="shared" si="217"/>
        <v>41897.702199074076</v>
      </c>
      <c r="T2344" s="9">
        <f t="shared" si="218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219"/>
        <v>3333.3333333333335</v>
      </c>
      <c r="P2345" s="12">
        <f t="shared" si="216"/>
        <v>300</v>
      </c>
      <c r="Q2345" t="str">
        <f t="shared" si="220"/>
        <v>technology</v>
      </c>
      <c r="R2345" t="str">
        <f t="shared" si="221"/>
        <v>web</v>
      </c>
      <c r="S2345" s="9">
        <f t="shared" si="217"/>
        <v>42327.825289351851</v>
      </c>
      <c r="T2345" s="9">
        <f t="shared" si="218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219"/>
        <v>100000</v>
      </c>
      <c r="P2346" s="12">
        <f t="shared" si="216"/>
        <v>1</v>
      </c>
      <c r="Q2346" t="str">
        <f t="shared" si="220"/>
        <v>technology</v>
      </c>
      <c r="R2346" t="str">
        <f t="shared" si="221"/>
        <v>web</v>
      </c>
      <c r="S2346" s="9">
        <f t="shared" si="217"/>
        <v>42515.727650462963</v>
      </c>
      <c r="T2346" s="9">
        <f t="shared" si="218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219"/>
        <v>0</v>
      </c>
      <c r="P2347" s="12" t="e">
        <f t="shared" si="216"/>
        <v>#DIV/0!</v>
      </c>
      <c r="Q2347" t="str">
        <f t="shared" si="220"/>
        <v>technology</v>
      </c>
      <c r="R2347" t="str">
        <f t="shared" si="221"/>
        <v>web</v>
      </c>
      <c r="S2347" s="9">
        <f t="shared" si="217"/>
        <v>42060.001805555556</v>
      </c>
      <c r="T2347" s="9">
        <f t="shared" si="218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219"/>
        <v>153846.15384615384</v>
      </c>
      <c r="P2348" s="12">
        <f t="shared" si="216"/>
        <v>13</v>
      </c>
      <c r="Q2348" t="str">
        <f t="shared" si="220"/>
        <v>technology</v>
      </c>
      <c r="R2348" t="str">
        <f t="shared" si="221"/>
        <v>web</v>
      </c>
      <c r="S2348" s="9">
        <f t="shared" si="217"/>
        <v>42615.79896990741</v>
      </c>
      <c r="T2348" s="9">
        <f t="shared" si="218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219"/>
        <v>6666.666666666667</v>
      </c>
      <c r="P2349" s="12">
        <f t="shared" si="216"/>
        <v>15</v>
      </c>
      <c r="Q2349" t="str">
        <f t="shared" si="220"/>
        <v>technology</v>
      </c>
      <c r="R2349" t="str">
        <f t="shared" si="221"/>
        <v>web</v>
      </c>
      <c r="S2349" s="9">
        <f t="shared" si="217"/>
        <v>42577.607361111113</v>
      </c>
      <c r="T2349" s="9">
        <f t="shared" si="218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219"/>
        <v>25925.925925925923</v>
      </c>
      <c r="P2350" s="12">
        <f t="shared" si="216"/>
        <v>54</v>
      </c>
      <c r="Q2350" t="str">
        <f t="shared" si="220"/>
        <v>technology</v>
      </c>
      <c r="R2350" t="str">
        <f t="shared" si="221"/>
        <v>web</v>
      </c>
      <c r="S2350" s="9">
        <f t="shared" si="217"/>
        <v>42360.932152777779</v>
      </c>
      <c r="T2350" s="9">
        <f t="shared" si="218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219"/>
        <v>0</v>
      </c>
      <c r="P2351" s="12" t="e">
        <f t="shared" si="216"/>
        <v>#DIV/0!</v>
      </c>
      <c r="Q2351" t="str">
        <f t="shared" si="220"/>
        <v>technology</v>
      </c>
      <c r="R2351" t="str">
        <f t="shared" si="221"/>
        <v>web</v>
      </c>
      <c r="S2351" s="9">
        <f t="shared" si="217"/>
        <v>42198.775787037041</v>
      </c>
      <c r="T2351" s="9">
        <f t="shared" si="218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219"/>
        <v>0</v>
      </c>
      <c r="P2352" s="12" t="e">
        <f t="shared" si="216"/>
        <v>#DIV/0!</v>
      </c>
      <c r="Q2352" t="str">
        <f t="shared" si="220"/>
        <v>technology</v>
      </c>
      <c r="R2352" t="str">
        <f t="shared" si="221"/>
        <v>web</v>
      </c>
      <c r="S2352" s="9">
        <f t="shared" si="217"/>
        <v>42708.842245370368</v>
      </c>
      <c r="T2352" s="9">
        <f t="shared" si="218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219"/>
        <v>17500</v>
      </c>
      <c r="P2353" s="12">
        <f t="shared" si="216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7"/>
        <v>42094.101145833338</v>
      </c>
      <c r="T2353" s="9">
        <f t="shared" si="218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219"/>
        <v>0</v>
      </c>
      <c r="P2354" s="12" t="e">
        <f t="shared" si="216"/>
        <v>#DIV/0!</v>
      </c>
      <c r="Q2354" t="str">
        <f t="shared" si="220"/>
        <v>technology</v>
      </c>
      <c r="R2354" t="str">
        <f t="shared" si="221"/>
        <v>web</v>
      </c>
      <c r="S2354" s="9">
        <f t="shared" si="217"/>
        <v>42101.633703703701</v>
      </c>
      <c r="T2354" s="9">
        <f t="shared" si="218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219"/>
        <v>0</v>
      </c>
      <c r="P2355" s="12" t="e">
        <f t="shared" si="216"/>
        <v>#DIV/0!</v>
      </c>
      <c r="Q2355" t="str">
        <f t="shared" si="220"/>
        <v>technology</v>
      </c>
      <c r="R2355" t="str">
        <f t="shared" si="221"/>
        <v>web</v>
      </c>
      <c r="S2355" s="9">
        <f t="shared" si="217"/>
        <v>42103.676180555558</v>
      </c>
      <c r="T2355" s="9">
        <f t="shared" si="218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219"/>
        <v>140000</v>
      </c>
      <c r="P2356" s="12">
        <f t="shared" si="216"/>
        <v>25</v>
      </c>
      <c r="Q2356" t="str">
        <f t="shared" si="220"/>
        <v>technology</v>
      </c>
      <c r="R2356" t="str">
        <f t="shared" si="221"/>
        <v>web</v>
      </c>
      <c r="S2356" s="9">
        <f t="shared" si="217"/>
        <v>41954.722916666666</v>
      </c>
      <c r="T2356" s="9">
        <f t="shared" si="218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219"/>
        <v>14545.454545454546</v>
      </c>
      <c r="P2357" s="12">
        <f t="shared" si="216"/>
        <v>27.5</v>
      </c>
      <c r="Q2357" t="str">
        <f t="shared" si="220"/>
        <v>technology</v>
      </c>
      <c r="R2357" t="str">
        <f t="shared" si="221"/>
        <v>web</v>
      </c>
      <c r="S2357" s="9">
        <f t="shared" si="217"/>
        <v>42096.918240740735</v>
      </c>
      <c r="T2357" s="9">
        <f t="shared" si="218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219"/>
        <v>0</v>
      </c>
      <c r="P2358" s="12" t="e">
        <f t="shared" si="216"/>
        <v>#DIV/0!</v>
      </c>
      <c r="Q2358" t="str">
        <f t="shared" si="220"/>
        <v>technology</v>
      </c>
      <c r="R2358" t="str">
        <f t="shared" si="221"/>
        <v>web</v>
      </c>
      <c r="S2358" s="9">
        <f t="shared" si="217"/>
        <v>42130.78361111111</v>
      </c>
      <c r="T2358" s="9">
        <f t="shared" si="218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219"/>
        <v>0</v>
      </c>
      <c r="P2359" s="12" t="e">
        <f t="shared" si="216"/>
        <v>#DIV/0!</v>
      </c>
      <c r="Q2359" t="str">
        <f t="shared" si="220"/>
        <v>technology</v>
      </c>
      <c r="R2359" t="str">
        <f t="shared" si="221"/>
        <v>web</v>
      </c>
      <c r="S2359" s="9">
        <f t="shared" si="217"/>
        <v>42264.620115740734</v>
      </c>
      <c r="T2359" s="9">
        <f t="shared" si="218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219"/>
        <v>0</v>
      </c>
      <c r="P2360" s="12" t="e">
        <f t="shared" si="216"/>
        <v>#DIV/0!</v>
      </c>
      <c r="Q2360" t="str">
        <f t="shared" si="220"/>
        <v>technology</v>
      </c>
      <c r="R2360" t="str">
        <f t="shared" si="221"/>
        <v>web</v>
      </c>
      <c r="S2360" s="9">
        <f t="shared" si="217"/>
        <v>41978.930972222224</v>
      </c>
      <c r="T2360" s="9">
        <f t="shared" si="218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219"/>
        <v>681.19891008174386</v>
      </c>
      <c r="P2361" s="12">
        <f t="shared" si="216"/>
        <v>367</v>
      </c>
      <c r="Q2361" t="str">
        <f t="shared" si="220"/>
        <v>technology</v>
      </c>
      <c r="R2361" t="str">
        <f t="shared" si="221"/>
        <v>web</v>
      </c>
      <c r="S2361" s="9">
        <f t="shared" si="217"/>
        <v>42159.649583333332</v>
      </c>
      <c r="T2361" s="9">
        <f t="shared" si="218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219"/>
        <v>250000</v>
      </c>
      <c r="P2362" s="12">
        <f t="shared" si="216"/>
        <v>2</v>
      </c>
      <c r="Q2362" t="str">
        <f t="shared" si="220"/>
        <v>technology</v>
      </c>
      <c r="R2362" t="str">
        <f t="shared" si="221"/>
        <v>web</v>
      </c>
      <c r="S2362" s="9">
        <f t="shared" si="217"/>
        <v>42377.70694444445</v>
      </c>
      <c r="T2362" s="9">
        <f t="shared" si="218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219"/>
        <v>0</v>
      </c>
      <c r="P2363" s="12" t="e">
        <f t="shared" si="216"/>
        <v>#DIV/0!</v>
      </c>
      <c r="Q2363" t="str">
        <f t="shared" si="220"/>
        <v>technology</v>
      </c>
      <c r="R2363" t="str">
        <f t="shared" si="221"/>
        <v>web</v>
      </c>
      <c r="S2363" s="9">
        <f t="shared" si="217"/>
        <v>42466.858888888892</v>
      </c>
      <c r="T2363" s="9">
        <f t="shared" si="218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219"/>
        <v>350</v>
      </c>
      <c r="P2364" s="12">
        <f t="shared" si="216"/>
        <v>60</v>
      </c>
      <c r="Q2364" t="str">
        <f t="shared" si="220"/>
        <v>technology</v>
      </c>
      <c r="R2364" t="str">
        <f t="shared" si="221"/>
        <v>web</v>
      </c>
      <c r="S2364" s="9">
        <f t="shared" si="217"/>
        <v>41954.688310185185</v>
      </c>
      <c r="T2364" s="9">
        <f t="shared" si="218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219"/>
        <v>0</v>
      </c>
      <c r="P2365" s="12" t="e">
        <f t="shared" si="216"/>
        <v>#DIV/0!</v>
      </c>
      <c r="Q2365" t="str">
        <f t="shared" si="220"/>
        <v>technology</v>
      </c>
      <c r="R2365" t="str">
        <f t="shared" si="221"/>
        <v>web</v>
      </c>
      <c r="S2365" s="9">
        <f t="shared" si="217"/>
        <v>42322.011574074073</v>
      </c>
      <c r="T2365" s="9">
        <f t="shared" si="218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219"/>
        <v>0</v>
      </c>
      <c r="P2366" s="12" t="e">
        <f t="shared" si="216"/>
        <v>#DIV/0!</v>
      </c>
      <c r="Q2366" t="str">
        <f t="shared" si="220"/>
        <v>technology</v>
      </c>
      <c r="R2366" t="str">
        <f t="shared" si="221"/>
        <v>web</v>
      </c>
      <c r="S2366" s="9">
        <f t="shared" si="217"/>
        <v>42248.934675925921</v>
      </c>
      <c r="T2366" s="9">
        <f t="shared" si="218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219"/>
        <v>0</v>
      </c>
      <c r="P2367" s="12" t="e">
        <f t="shared" si="216"/>
        <v>#DIV/0!</v>
      </c>
      <c r="Q2367" t="str">
        <f t="shared" si="220"/>
        <v>technology</v>
      </c>
      <c r="R2367" t="str">
        <f t="shared" si="221"/>
        <v>web</v>
      </c>
      <c r="S2367" s="9">
        <f t="shared" si="217"/>
        <v>42346.736400462964</v>
      </c>
      <c r="T2367" s="9">
        <f t="shared" si="218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219"/>
        <v>950.57034220532319</v>
      </c>
      <c r="P2368" s="12">
        <f t="shared" si="216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7"/>
        <v>42268.531631944439</v>
      </c>
      <c r="T2368" s="9">
        <f t="shared" si="218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219"/>
        <v>7462.6865671641799</v>
      </c>
      <c r="P2369" s="12">
        <f t="shared" si="216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7"/>
        <v>42425.970092592594</v>
      </c>
      <c r="T2369" s="9">
        <f t="shared" si="218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219"/>
        <v>40000</v>
      </c>
      <c r="P2370" s="12">
        <f t="shared" ref="P2370:P2433" si="222">E2370/L2370</f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3">(((J2370/60)/60)/24)+DATE(1970,1,1)</f>
        <v>42063.721817129626</v>
      </c>
      <c r="T2370" s="9">
        <f t="shared" ref="T2370:T2433" si="224">(((I2370/60)/60)/24)+DATE(1970,1,1)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225">IF(E2371,(D2371/E2371)*100, 0)</f>
        <v>0</v>
      </c>
      <c r="P2371" s="12" t="e">
        <f t="shared" si="222"/>
        <v>#DIV/0!</v>
      </c>
      <c r="Q2371" t="str">
        <f t="shared" ref="Q2371:Q2434" si="226">IF(ISERR(FIND("/",N2371)),"",LEFT(N2371,FIND("/",N2371)-1))</f>
        <v>technology</v>
      </c>
      <c r="R2371" t="str">
        <f t="shared" ref="R2371:R2434" si="227">REPLACE(N2371,1,FIND("/",N2371),"")</f>
        <v>web</v>
      </c>
      <c r="S2371" s="9">
        <f t="shared" si="223"/>
        <v>42380.812627314815</v>
      </c>
      <c r="T2371" s="9">
        <f t="shared" si="224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225"/>
        <v>30487.804878048781</v>
      </c>
      <c r="P2372" s="12">
        <f t="shared" si="222"/>
        <v>20.5</v>
      </c>
      <c r="Q2372" t="str">
        <f t="shared" si="226"/>
        <v>technology</v>
      </c>
      <c r="R2372" t="str">
        <f t="shared" si="227"/>
        <v>web</v>
      </c>
      <c r="S2372" s="9">
        <f t="shared" si="223"/>
        <v>41961.18913194444</v>
      </c>
      <c r="T2372" s="9">
        <f t="shared" si="224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225"/>
        <v>0</v>
      </c>
      <c r="P2373" s="12" t="e">
        <f t="shared" si="222"/>
        <v>#DIV/0!</v>
      </c>
      <c r="Q2373" t="str">
        <f t="shared" si="226"/>
        <v>technology</v>
      </c>
      <c r="R2373" t="str">
        <f t="shared" si="227"/>
        <v>web</v>
      </c>
      <c r="S2373" s="9">
        <f t="shared" si="223"/>
        <v>42150.777731481481</v>
      </c>
      <c r="T2373" s="9">
        <f t="shared" si="224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225"/>
        <v>3055.5555555555557</v>
      </c>
      <c r="P2374" s="12">
        <f t="shared" si="222"/>
        <v>30</v>
      </c>
      <c r="Q2374" t="str">
        <f t="shared" si="226"/>
        <v>technology</v>
      </c>
      <c r="R2374" t="str">
        <f t="shared" si="227"/>
        <v>web</v>
      </c>
      <c r="S2374" s="9">
        <f t="shared" si="223"/>
        <v>42088.069108796291</v>
      </c>
      <c r="T2374" s="9">
        <f t="shared" si="224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225"/>
        <v>1700000</v>
      </c>
      <c r="P2375" s="12">
        <f t="shared" si="222"/>
        <v>50</v>
      </c>
      <c r="Q2375" t="str">
        <f t="shared" si="226"/>
        <v>technology</v>
      </c>
      <c r="R2375" t="str">
        <f t="shared" si="227"/>
        <v>web</v>
      </c>
      <c r="S2375" s="9">
        <f t="shared" si="223"/>
        <v>42215.662314814821</v>
      </c>
      <c r="T2375" s="9">
        <f t="shared" si="224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225"/>
        <v>220000</v>
      </c>
      <c r="P2376" s="12">
        <f t="shared" si="222"/>
        <v>10</v>
      </c>
      <c r="Q2376" t="str">
        <f t="shared" si="226"/>
        <v>technology</v>
      </c>
      <c r="R2376" t="str">
        <f t="shared" si="227"/>
        <v>web</v>
      </c>
      <c r="S2376" s="9">
        <f t="shared" si="223"/>
        <v>42017.843287037031</v>
      </c>
      <c r="T2376" s="9">
        <f t="shared" si="224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225"/>
        <v>0</v>
      </c>
      <c r="P2377" s="12" t="e">
        <f t="shared" si="222"/>
        <v>#DIV/0!</v>
      </c>
      <c r="Q2377" t="str">
        <f t="shared" si="226"/>
        <v>technology</v>
      </c>
      <c r="R2377" t="str">
        <f t="shared" si="227"/>
        <v>web</v>
      </c>
      <c r="S2377" s="9">
        <f t="shared" si="223"/>
        <v>42592.836076388892</v>
      </c>
      <c r="T2377" s="9">
        <f t="shared" si="224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225"/>
        <v>919.31480403272769</v>
      </c>
      <c r="P2378" s="12">
        <f t="shared" si="222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3"/>
        <v>42318.925532407404</v>
      </c>
      <c r="T2378" s="9">
        <f t="shared" si="224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225"/>
        <v>0</v>
      </c>
      <c r="P2379" s="12" t="e">
        <f t="shared" si="222"/>
        <v>#DIV/0!</v>
      </c>
      <c r="Q2379" t="str">
        <f t="shared" si="226"/>
        <v>technology</v>
      </c>
      <c r="R2379" t="str">
        <f t="shared" si="227"/>
        <v>web</v>
      </c>
      <c r="S2379" s="9">
        <f t="shared" si="223"/>
        <v>42669.870173611111</v>
      </c>
      <c r="T2379" s="9">
        <f t="shared" si="224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225"/>
        <v>0</v>
      </c>
      <c r="P2380" s="12" t="e">
        <f t="shared" si="222"/>
        <v>#DIV/0!</v>
      </c>
      <c r="Q2380" t="str">
        <f t="shared" si="226"/>
        <v>technology</v>
      </c>
      <c r="R2380" t="str">
        <f t="shared" si="227"/>
        <v>web</v>
      </c>
      <c r="S2380" s="9">
        <f t="shared" si="223"/>
        <v>42213.013078703705</v>
      </c>
      <c r="T2380" s="9">
        <f t="shared" si="224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225"/>
        <v>0</v>
      </c>
      <c r="P2381" s="12" t="e">
        <f t="shared" si="222"/>
        <v>#DIV/0!</v>
      </c>
      <c r="Q2381" t="str">
        <f t="shared" si="226"/>
        <v>technology</v>
      </c>
      <c r="R2381" t="str">
        <f t="shared" si="227"/>
        <v>web</v>
      </c>
      <c r="S2381" s="9">
        <f t="shared" si="223"/>
        <v>42237.016388888893</v>
      </c>
      <c r="T2381" s="9">
        <f t="shared" si="224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225"/>
        <v>27272.727272727276</v>
      </c>
      <c r="P2382" s="12">
        <f t="shared" si="222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3"/>
        <v>42248.793310185181</v>
      </c>
      <c r="T2382" s="9">
        <f t="shared" si="224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225"/>
        <v>5496.4990451941439</v>
      </c>
      <c r="P2383" s="12">
        <f t="shared" si="222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3"/>
        <v>42074.935740740737</v>
      </c>
      <c r="T2383" s="9">
        <f t="shared" si="224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225"/>
        <v>4000</v>
      </c>
      <c r="P2384" s="12">
        <f t="shared" si="222"/>
        <v>37.5</v>
      </c>
      <c r="Q2384" t="str">
        <f t="shared" si="226"/>
        <v>technology</v>
      </c>
      <c r="R2384" t="str">
        <f t="shared" si="227"/>
        <v>web</v>
      </c>
      <c r="S2384" s="9">
        <f t="shared" si="223"/>
        <v>42195.187534722223</v>
      </c>
      <c r="T2384" s="9">
        <f t="shared" si="224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225"/>
        <v>2298.8505747126437</v>
      </c>
      <c r="P2385" s="12">
        <f t="shared" si="222"/>
        <v>145</v>
      </c>
      <c r="Q2385" t="str">
        <f t="shared" si="226"/>
        <v>technology</v>
      </c>
      <c r="R2385" t="str">
        <f t="shared" si="227"/>
        <v>web</v>
      </c>
      <c r="S2385" s="9">
        <f t="shared" si="223"/>
        <v>42027.056793981479</v>
      </c>
      <c r="T2385" s="9">
        <f t="shared" si="224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225"/>
        <v>12500</v>
      </c>
      <c r="P2386" s="12">
        <f t="shared" si="222"/>
        <v>1</v>
      </c>
      <c r="Q2386" t="str">
        <f t="shared" si="226"/>
        <v>technology</v>
      </c>
      <c r="R2386" t="str">
        <f t="shared" si="227"/>
        <v>web</v>
      </c>
      <c r="S2386" s="9">
        <f t="shared" si="223"/>
        <v>41927.067627314813</v>
      </c>
      <c r="T2386" s="9">
        <f t="shared" si="224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225"/>
        <v>8248.730964467004</v>
      </c>
      <c r="P2387" s="12">
        <f t="shared" si="222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3"/>
        <v>42191.70175925926</v>
      </c>
      <c r="T2387" s="9">
        <f t="shared" si="224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225"/>
        <v>0</v>
      </c>
      <c r="P2388" s="12" t="e">
        <f t="shared" si="222"/>
        <v>#DIV/0!</v>
      </c>
      <c r="Q2388" t="str">
        <f t="shared" si="226"/>
        <v>technology</v>
      </c>
      <c r="R2388" t="str">
        <f t="shared" si="227"/>
        <v>web</v>
      </c>
      <c r="S2388" s="9">
        <f t="shared" si="223"/>
        <v>41954.838240740741</v>
      </c>
      <c r="T2388" s="9">
        <f t="shared" si="224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225"/>
        <v>14619.883040935672</v>
      </c>
      <c r="P2389" s="12">
        <f t="shared" si="222"/>
        <v>342</v>
      </c>
      <c r="Q2389" t="str">
        <f t="shared" si="226"/>
        <v>technology</v>
      </c>
      <c r="R2389" t="str">
        <f t="shared" si="227"/>
        <v>web</v>
      </c>
      <c r="S2389" s="9">
        <f t="shared" si="223"/>
        <v>42528.626620370371</v>
      </c>
      <c r="T2389" s="9">
        <f t="shared" si="224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225"/>
        <v>7991.3606911447087</v>
      </c>
      <c r="P2390" s="12">
        <f t="shared" si="222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3"/>
        <v>41989.853692129633</v>
      </c>
      <c r="T2390" s="9">
        <f t="shared" si="224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225"/>
        <v>53333.333333333336</v>
      </c>
      <c r="P2391" s="12">
        <f t="shared" si="222"/>
        <v>30</v>
      </c>
      <c r="Q2391" t="str">
        <f t="shared" si="226"/>
        <v>technology</v>
      </c>
      <c r="R2391" t="str">
        <f t="shared" si="227"/>
        <v>web</v>
      </c>
      <c r="S2391" s="9">
        <f t="shared" si="223"/>
        <v>42179.653379629628</v>
      </c>
      <c r="T2391" s="9">
        <f t="shared" si="224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225"/>
        <v>0</v>
      </c>
      <c r="P2392" s="12" t="e">
        <f t="shared" si="222"/>
        <v>#DIV/0!</v>
      </c>
      <c r="Q2392" t="str">
        <f t="shared" si="226"/>
        <v>technology</v>
      </c>
      <c r="R2392" t="str">
        <f t="shared" si="227"/>
        <v>web</v>
      </c>
      <c r="S2392" s="9">
        <f t="shared" si="223"/>
        <v>41968.262314814812</v>
      </c>
      <c r="T2392" s="9">
        <f t="shared" si="224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225"/>
        <v>80000</v>
      </c>
      <c r="P2393" s="12">
        <f t="shared" si="222"/>
        <v>25</v>
      </c>
      <c r="Q2393" t="str">
        <f t="shared" si="226"/>
        <v>technology</v>
      </c>
      <c r="R2393" t="str">
        <f t="shared" si="227"/>
        <v>web</v>
      </c>
      <c r="S2393" s="9">
        <f t="shared" si="223"/>
        <v>42064.794490740736</v>
      </c>
      <c r="T2393" s="9">
        <f t="shared" si="224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225"/>
        <v>0</v>
      </c>
      <c r="P2394" s="12" t="e">
        <f t="shared" si="222"/>
        <v>#DIV/0!</v>
      </c>
      <c r="Q2394" t="str">
        <f t="shared" si="226"/>
        <v>technology</v>
      </c>
      <c r="R2394" t="str">
        <f t="shared" si="227"/>
        <v>web</v>
      </c>
      <c r="S2394" s="9">
        <f t="shared" si="223"/>
        <v>42276.120636574073</v>
      </c>
      <c r="T2394" s="9">
        <f t="shared" si="224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225"/>
        <v>200000</v>
      </c>
      <c r="P2395" s="12">
        <f t="shared" si="222"/>
        <v>50</v>
      </c>
      <c r="Q2395" t="str">
        <f t="shared" si="226"/>
        <v>technology</v>
      </c>
      <c r="R2395" t="str">
        <f t="shared" si="227"/>
        <v>web</v>
      </c>
      <c r="S2395" s="9">
        <f t="shared" si="223"/>
        <v>42194.648344907408</v>
      </c>
      <c r="T2395" s="9">
        <f t="shared" si="224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225"/>
        <v>166666.66666666669</v>
      </c>
      <c r="P2396" s="12">
        <f t="shared" si="222"/>
        <v>1.5</v>
      </c>
      <c r="Q2396" t="str">
        <f t="shared" si="226"/>
        <v>technology</v>
      </c>
      <c r="R2396" t="str">
        <f t="shared" si="227"/>
        <v>web</v>
      </c>
      <c r="S2396" s="9">
        <f t="shared" si="223"/>
        <v>42031.362187499995</v>
      </c>
      <c r="T2396" s="9">
        <f t="shared" si="224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225"/>
        <v>0</v>
      </c>
      <c r="P2397" s="12" t="e">
        <f t="shared" si="222"/>
        <v>#DIV/0!</v>
      </c>
      <c r="Q2397" t="str">
        <f t="shared" si="226"/>
        <v>technology</v>
      </c>
      <c r="R2397" t="str">
        <f t="shared" si="227"/>
        <v>web</v>
      </c>
      <c r="S2397" s="9">
        <f t="shared" si="223"/>
        <v>42717.121377314819</v>
      </c>
      <c r="T2397" s="9">
        <f t="shared" si="224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225"/>
        <v>50000</v>
      </c>
      <c r="P2398" s="12">
        <f t="shared" si="222"/>
        <v>10</v>
      </c>
      <c r="Q2398" t="str">
        <f t="shared" si="226"/>
        <v>technology</v>
      </c>
      <c r="R2398" t="str">
        <f t="shared" si="227"/>
        <v>web</v>
      </c>
      <c r="S2398" s="9">
        <f t="shared" si="223"/>
        <v>42262.849050925928</v>
      </c>
      <c r="T2398" s="9">
        <f t="shared" si="224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225"/>
        <v>0</v>
      </c>
      <c r="P2399" s="12" t="e">
        <f t="shared" si="222"/>
        <v>#DIV/0!</v>
      </c>
      <c r="Q2399" t="str">
        <f t="shared" si="226"/>
        <v>technology</v>
      </c>
      <c r="R2399" t="str">
        <f t="shared" si="227"/>
        <v>web</v>
      </c>
      <c r="S2399" s="9">
        <f t="shared" si="223"/>
        <v>41976.88490740741</v>
      </c>
      <c r="T2399" s="9">
        <f t="shared" si="224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225"/>
        <v>0</v>
      </c>
      <c r="P2400" s="12" t="e">
        <f t="shared" si="222"/>
        <v>#DIV/0!</v>
      </c>
      <c r="Q2400" t="str">
        <f t="shared" si="226"/>
        <v>technology</v>
      </c>
      <c r="R2400" t="str">
        <f t="shared" si="227"/>
        <v>web</v>
      </c>
      <c r="S2400" s="9">
        <f t="shared" si="223"/>
        <v>42157.916481481487</v>
      </c>
      <c r="T2400" s="9">
        <f t="shared" si="224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225"/>
        <v>0</v>
      </c>
      <c r="P2401" s="12" t="e">
        <f t="shared" si="222"/>
        <v>#DIV/0!</v>
      </c>
      <c r="Q2401" t="str">
        <f t="shared" si="226"/>
        <v>technology</v>
      </c>
      <c r="R2401" t="str">
        <f t="shared" si="227"/>
        <v>web</v>
      </c>
      <c r="S2401" s="9">
        <f t="shared" si="223"/>
        <v>41956.853078703702</v>
      </c>
      <c r="T2401" s="9">
        <f t="shared" si="224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225"/>
        <v>0</v>
      </c>
      <c r="P2402" s="12" t="e">
        <f t="shared" si="222"/>
        <v>#DIV/0!</v>
      </c>
      <c r="Q2402" t="str">
        <f t="shared" si="226"/>
        <v>technology</v>
      </c>
      <c r="R2402" t="str">
        <f t="shared" si="227"/>
        <v>web</v>
      </c>
      <c r="S2402" s="9">
        <f t="shared" si="223"/>
        <v>42444.268101851849</v>
      </c>
      <c r="T2402" s="9">
        <f t="shared" si="224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225"/>
        <v>13930.348258706468</v>
      </c>
      <c r="P2403" s="12">
        <f t="shared" si="222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3"/>
        <v>42374.822870370372</v>
      </c>
      <c r="T2403" s="9">
        <f t="shared" si="224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225"/>
        <v>23076.923076923078</v>
      </c>
      <c r="P2404" s="12">
        <f t="shared" si="222"/>
        <v>52</v>
      </c>
      <c r="Q2404" t="str">
        <f t="shared" si="226"/>
        <v>food</v>
      </c>
      <c r="R2404" t="str">
        <f t="shared" si="227"/>
        <v>food trucks</v>
      </c>
      <c r="S2404" s="9">
        <f t="shared" si="223"/>
        <v>42107.679756944446</v>
      </c>
      <c r="T2404" s="9">
        <f t="shared" si="224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225"/>
        <v>594.05940594059405</v>
      </c>
      <c r="P2405" s="12">
        <f t="shared" si="222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3"/>
        <v>42399.882615740738</v>
      </c>
      <c r="T2405" s="9">
        <f t="shared" si="224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225"/>
        <v>0</v>
      </c>
      <c r="P2406" s="12" t="e">
        <f t="shared" si="222"/>
        <v>#DIV/0!</v>
      </c>
      <c r="Q2406" t="str">
        <f t="shared" si="226"/>
        <v>food</v>
      </c>
      <c r="R2406" t="str">
        <f t="shared" si="227"/>
        <v>food trucks</v>
      </c>
      <c r="S2406" s="9">
        <f t="shared" si="223"/>
        <v>42342.03943287037</v>
      </c>
      <c r="T2406" s="9">
        <f t="shared" si="224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225"/>
        <v>444.04973357015984</v>
      </c>
      <c r="P2407" s="12">
        <f t="shared" si="222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3"/>
        <v>42595.585358796292</v>
      </c>
      <c r="T2407" s="9">
        <f t="shared" si="224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225"/>
        <v>241.63568773234201</v>
      </c>
      <c r="P2408" s="12">
        <f t="shared" si="222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3"/>
        <v>41983.110995370371</v>
      </c>
      <c r="T2408" s="9">
        <f t="shared" si="224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225"/>
        <v>395.89706676264171</v>
      </c>
      <c r="P2409" s="12">
        <f t="shared" si="222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3"/>
        <v>42082.575555555552</v>
      </c>
      <c r="T2409" s="9">
        <f t="shared" si="224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225"/>
        <v>50000</v>
      </c>
      <c r="P2410" s="12">
        <f t="shared" si="222"/>
        <v>15</v>
      </c>
      <c r="Q2410" t="str">
        <f t="shared" si="226"/>
        <v>food</v>
      </c>
      <c r="R2410" t="str">
        <f t="shared" si="227"/>
        <v>food trucks</v>
      </c>
      <c r="S2410" s="9">
        <f t="shared" si="223"/>
        <v>41919.140706018516</v>
      </c>
      <c r="T2410" s="9">
        <f t="shared" si="224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225"/>
        <v>5434.782608695652</v>
      </c>
      <c r="P2411" s="12">
        <f t="shared" si="222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3"/>
        <v>42204.875868055555</v>
      </c>
      <c r="T2411" s="9">
        <f t="shared" si="224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225"/>
        <v>0</v>
      </c>
      <c r="P2412" s="12" t="e">
        <f t="shared" si="222"/>
        <v>#DIV/0!</v>
      </c>
      <c r="Q2412" t="str">
        <f t="shared" si="226"/>
        <v>food</v>
      </c>
      <c r="R2412" t="str">
        <f t="shared" si="227"/>
        <v>food trucks</v>
      </c>
      <c r="S2412" s="9">
        <f t="shared" si="223"/>
        <v>42224.408275462964</v>
      </c>
      <c r="T2412" s="9">
        <f t="shared" si="224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225"/>
        <v>16556.291390728478</v>
      </c>
      <c r="P2413" s="12">
        <f t="shared" si="222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3"/>
        <v>42211.732430555552</v>
      </c>
      <c r="T2413" s="9">
        <f t="shared" si="224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225"/>
        <v>0</v>
      </c>
      <c r="P2414" s="12" t="e">
        <f t="shared" si="222"/>
        <v>#DIV/0!</v>
      </c>
      <c r="Q2414" t="str">
        <f t="shared" si="226"/>
        <v>food</v>
      </c>
      <c r="R2414" t="str">
        <f t="shared" si="227"/>
        <v>food trucks</v>
      </c>
      <c r="S2414" s="9">
        <f t="shared" si="223"/>
        <v>42655.736956018518</v>
      </c>
      <c r="T2414" s="9">
        <f t="shared" si="224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225"/>
        <v>12000</v>
      </c>
      <c r="P2415" s="12">
        <f t="shared" si="222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3"/>
        <v>41760.10974537037</v>
      </c>
      <c r="T2415" s="9">
        <f t="shared" si="224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225"/>
        <v>3260.8695652173915</v>
      </c>
      <c r="P2416" s="12">
        <f t="shared" si="222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3"/>
        <v>42198.695138888885</v>
      </c>
      <c r="T2416" s="9">
        <f t="shared" si="224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225"/>
        <v>17910.447761194031</v>
      </c>
      <c r="P2417" s="12">
        <f t="shared" si="222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3"/>
        <v>42536.862800925926</v>
      </c>
      <c r="T2417" s="9">
        <f t="shared" si="224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225"/>
        <v>400000</v>
      </c>
      <c r="P2418" s="12">
        <f t="shared" si="222"/>
        <v>5</v>
      </c>
      <c r="Q2418" t="str">
        <f t="shared" si="226"/>
        <v>food</v>
      </c>
      <c r="R2418" t="str">
        <f t="shared" si="227"/>
        <v>food trucks</v>
      </c>
      <c r="S2418" s="9">
        <f t="shared" si="223"/>
        <v>42019.737766203703</v>
      </c>
      <c r="T2418" s="9">
        <f t="shared" si="224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225"/>
        <v>0</v>
      </c>
      <c r="P2419" s="12" t="e">
        <f t="shared" si="222"/>
        <v>#DIV/0!</v>
      </c>
      <c r="Q2419" t="str">
        <f t="shared" si="226"/>
        <v>food</v>
      </c>
      <c r="R2419" t="str">
        <f t="shared" si="227"/>
        <v>food trucks</v>
      </c>
      <c r="S2419" s="9">
        <f t="shared" si="223"/>
        <v>41831.884108796294</v>
      </c>
      <c r="T2419" s="9">
        <f t="shared" si="224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225"/>
        <v>500000</v>
      </c>
      <c r="P2420" s="12">
        <f t="shared" si="222"/>
        <v>1</v>
      </c>
      <c r="Q2420" t="str">
        <f t="shared" si="226"/>
        <v>food</v>
      </c>
      <c r="R2420" t="str">
        <f t="shared" si="227"/>
        <v>food trucks</v>
      </c>
      <c r="S2420" s="9">
        <f t="shared" si="223"/>
        <v>42027.856990740736</v>
      </c>
      <c r="T2420" s="9">
        <f t="shared" si="224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225"/>
        <v>0</v>
      </c>
      <c r="P2421" s="12" t="e">
        <f t="shared" si="222"/>
        <v>#DIV/0!</v>
      </c>
      <c r="Q2421" t="str">
        <f t="shared" si="226"/>
        <v>food</v>
      </c>
      <c r="R2421" t="str">
        <f t="shared" si="227"/>
        <v>food trucks</v>
      </c>
      <c r="S2421" s="9">
        <f t="shared" si="223"/>
        <v>41993.738298611104</v>
      </c>
      <c r="T2421" s="9">
        <f t="shared" si="224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225"/>
        <v>674.53018792482999</v>
      </c>
      <c r="P2422" s="12">
        <f t="shared" si="222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3"/>
        <v>41893.028877314813</v>
      </c>
      <c r="T2422" s="9">
        <f t="shared" si="224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225"/>
        <v>600000</v>
      </c>
      <c r="P2423" s="12">
        <f t="shared" si="222"/>
        <v>1</v>
      </c>
      <c r="Q2423" t="str">
        <f t="shared" si="226"/>
        <v>food</v>
      </c>
      <c r="R2423" t="str">
        <f t="shared" si="227"/>
        <v>food trucks</v>
      </c>
      <c r="S2423" s="9">
        <f t="shared" si="223"/>
        <v>42026.687453703707</v>
      </c>
      <c r="T2423" s="9">
        <f t="shared" si="224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225"/>
        <v>50000</v>
      </c>
      <c r="P2424" s="12">
        <f t="shared" si="222"/>
        <v>1</v>
      </c>
      <c r="Q2424" t="str">
        <f t="shared" si="226"/>
        <v>food</v>
      </c>
      <c r="R2424" t="str">
        <f t="shared" si="227"/>
        <v>food trucks</v>
      </c>
      <c r="S2424" s="9">
        <f t="shared" si="223"/>
        <v>42044.724953703699</v>
      </c>
      <c r="T2424" s="9">
        <f t="shared" si="224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225"/>
        <v>750000</v>
      </c>
      <c r="P2425" s="12">
        <f t="shared" si="222"/>
        <v>8</v>
      </c>
      <c r="Q2425" t="str">
        <f t="shared" si="226"/>
        <v>food</v>
      </c>
      <c r="R2425" t="str">
        <f t="shared" si="227"/>
        <v>food trucks</v>
      </c>
      <c r="S2425" s="9">
        <f t="shared" si="223"/>
        <v>41974.704745370371</v>
      </c>
      <c r="T2425" s="9">
        <f t="shared" si="224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225"/>
        <v>8064.5161290322576</v>
      </c>
      <c r="P2426" s="12">
        <f t="shared" si="222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3"/>
        <v>41909.892453703702</v>
      </c>
      <c r="T2426" s="9">
        <f t="shared" si="224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225"/>
        <v>350000</v>
      </c>
      <c r="P2427" s="12">
        <f t="shared" si="222"/>
        <v>1</v>
      </c>
      <c r="Q2427" t="str">
        <f t="shared" si="226"/>
        <v>food</v>
      </c>
      <c r="R2427" t="str">
        <f t="shared" si="227"/>
        <v>food trucks</v>
      </c>
      <c r="S2427" s="9">
        <f t="shared" si="223"/>
        <v>42502.913761574076</v>
      </c>
      <c r="T2427" s="9">
        <f t="shared" si="224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225"/>
        <v>0</v>
      </c>
      <c r="P2428" s="12" t="e">
        <f t="shared" si="222"/>
        <v>#DIV/0!</v>
      </c>
      <c r="Q2428" t="str">
        <f t="shared" si="226"/>
        <v>food</v>
      </c>
      <c r="R2428" t="str">
        <f t="shared" si="227"/>
        <v>food trucks</v>
      </c>
      <c r="S2428" s="9">
        <f t="shared" si="223"/>
        <v>42164.170046296291</v>
      </c>
      <c r="T2428" s="9">
        <f t="shared" si="224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225"/>
        <v>5000000</v>
      </c>
      <c r="P2429" s="12">
        <f t="shared" si="222"/>
        <v>1</v>
      </c>
      <c r="Q2429" t="str">
        <f t="shared" si="226"/>
        <v>food</v>
      </c>
      <c r="R2429" t="str">
        <f t="shared" si="227"/>
        <v>food trucks</v>
      </c>
      <c r="S2429" s="9">
        <f t="shared" si="223"/>
        <v>42412.318668981476</v>
      </c>
      <c r="T2429" s="9">
        <f t="shared" si="224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225"/>
        <v>3500000</v>
      </c>
      <c r="P2430" s="12">
        <f t="shared" si="222"/>
        <v>1</v>
      </c>
      <c r="Q2430" t="str">
        <f t="shared" si="226"/>
        <v>food</v>
      </c>
      <c r="R2430" t="str">
        <f t="shared" si="227"/>
        <v>food trucks</v>
      </c>
      <c r="S2430" s="9">
        <f t="shared" si="223"/>
        <v>42045.784155092595</v>
      </c>
      <c r="T2430" s="9">
        <f t="shared" si="224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225"/>
        <v>6982.5436408977548</v>
      </c>
      <c r="P2431" s="12">
        <f t="shared" si="222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3"/>
        <v>42734.879236111112</v>
      </c>
      <c r="T2431" s="9">
        <f t="shared" si="224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225"/>
        <v>14285.714285714286</v>
      </c>
      <c r="P2432" s="12">
        <f t="shared" si="222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3"/>
        <v>42382.130833333329</v>
      </c>
      <c r="T2432" s="9">
        <f t="shared" si="224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225"/>
        <v>5000000</v>
      </c>
      <c r="P2433" s="12">
        <f t="shared" si="222"/>
        <v>1</v>
      </c>
      <c r="Q2433" t="str">
        <f t="shared" si="226"/>
        <v>food</v>
      </c>
      <c r="R2433" t="str">
        <f t="shared" si="227"/>
        <v>food trucks</v>
      </c>
      <c r="S2433" s="9">
        <f t="shared" si="223"/>
        <v>42489.099687499998</v>
      </c>
      <c r="T2433" s="9">
        <f t="shared" si="224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225"/>
        <v>700000</v>
      </c>
      <c r="P2434" s="12">
        <f t="shared" ref="P2434:P2497" si="228">E2434/L2434</f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29">(((J2434/60)/60)/24)+DATE(1970,1,1)</f>
        <v>42041.218715277777</v>
      </c>
      <c r="T2434" s="9">
        <f t="shared" ref="T2434:T2497" si="230">(((I2434/60)/60)/24)+DATE(1970,1,1)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231">IF(E2435,(D2435/E2435)*100, 0)</f>
        <v>0</v>
      </c>
      <c r="P2435" s="12" t="e">
        <f t="shared" si="228"/>
        <v>#DIV/0!</v>
      </c>
      <c r="Q2435" t="str">
        <f t="shared" ref="Q2435:Q2498" si="232">IF(ISERR(FIND("/",N2435)),"",LEFT(N2435,FIND("/",N2435)-1))</f>
        <v>food</v>
      </c>
      <c r="R2435" t="str">
        <f t="shared" ref="R2435:R2498" si="233">REPLACE(N2435,1,FIND("/",N2435),"")</f>
        <v>food trucks</v>
      </c>
      <c r="S2435" s="9">
        <f t="shared" si="229"/>
        <v>42397.89980324074</v>
      </c>
      <c r="T2435" s="9">
        <f t="shared" si="230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231"/>
        <v>76923.076923076922</v>
      </c>
      <c r="P2436" s="12">
        <f t="shared" si="228"/>
        <v>13</v>
      </c>
      <c r="Q2436" t="str">
        <f t="shared" si="232"/>
        <v>food</v>
      </c>
      <c r="R2436" t="str">
        <f t="shared" si="233"/>
        <v>food trucks</v>
      </c>
      <c r="S2436" s="9">
        <f t="shared" si="229"/>
        <v>42180.18604166666</v>
      </c>
      <c r="T2436" s="9">
        <f t="shared" si="230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231"/>
        <v>20424.83660130719</v>
      </c>
      <c r="P2437" s="12">
        <f t="shared" si="228"/>
        <v>306</v>
      </c>
      <c r="Q2437" t="str">
        <f t="shared" si="232"/>
        <v>food</v>
      </c>
      <c r="R2437" t="str">
        <f t="shared" si="233"/>
        <v>food trucks</v>
      </c>
      <c r="S2437" s="9">
        <f t="shared" si="229"/>
        <v>42252.277615740735</v>
      </c>
      <c r="T2437" s="9">
        <f t="shared" si="230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231"/>
        <v>260000</v>
      </c>
      <c r="P2438" s="12">
        <f t="shared" si="228"/>
        <v>22.5</v>
      </c>
      <c r="Q2438" t="str">
        <f t="shared" si="232"/>
        <v>food</v>
      </c>
      <c r="R2438" t="str">
        <f t="shared" si="233"/>
        <v>food trucks</v>
      </c>
      <c r="S2438" s="9">
        <f t="shared" si="229"/>
        <v>42338.615393518514</v>
      </c>
      <c r="T2438" s="9">
        <f t="shared" si="230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231"/>
        <v>0</v>
      </c>
      <c r="P2439" s="12" t="e">
        <f t="shared" si="228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29"/>
        <v>42031.965138888889</v>
      </c>
      <c r="T2439" s="9">
        <f t="shared" si="230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231"/>
        <v>30000</v>
      </c>
      <c r="P2440" s="12">
        <f t="shared" si="228"/>
        <v>50</v>
      </c>
      <c r="Q2440" t="str">
        <f t="shared" si="232"/>
        <v>food</v>
      </c>
      <c r="R2440" t="str">
        <f t="shared" si="233"/>
        <v>food trucks</v>
      </c>
      <c r="S2440" s="9">
        <f t="shared" si="229"/>
        <v>42285.91506944444</v>
      </c>
      <c r="T2440" s="9">
        <f t="shared" si="230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231"/>
        <v>0</v>
      </c>
      <c r="P2441" s="12" t="e">
        <f t="shared" si="228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29"/>
        <v>42265.818622685183</v>
      </c>
      <c r="T2441" s="9">
        <f t="shared" si="230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231"/>
        <v>50000</v>
      </c>
      <c r="P2442" s="12">
        <f t="shared" si="228"/>
        <v>5</v>
      </c>
      <c r="Q2442" t="str">
        <f t="shared" si="232"/>
        <v>food</v>
      </c>
      <c r="R2442" t="str">
        <f t="shared" si="233"/>
        <v>food trucks</v>
      </c>
      <c r="S2442" s="9">
        <f t="shared" si="229"/>
        <v>42383.899456018517</v>
      </c>
      <c r="T2442" s="9">
        <f t="shared" si="230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231"/>
        <v>92.69558769002596</v>
      </c>
      <c r="P2443" s="12">
        <f t="shared" si="228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29"/>
        <v>42187.125625000001</v>
      </c>
      <c r="T2443" s="9">
        <f t="shared" si="230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231"/>
        <v>79.401839475947853</v>
      </c>
      <c r="P2444" s="12">
        <f t="shared" si="228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29"/>
        <v>42052.666990740734</v>
      </c>
      <c r="T2444" s="9">
        <f t="shared" si="230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231"/>
        <v>49.379070532817451</v>
      </c>
      <c r="P2445" s="12">
        <f t="shared" si="228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29"/>
        <v>41836.625254629631</v>
      </c>
      <c r="T2445" s="9">
        <f t="shared" si="230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231"/>
        <v>92.081031307550646</v>
      </c>
      <c r="P2446" s="12">
        <f t="shared" si="228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29"/>
        <v>42485.754525462966</v>
      </c>
      <c r="T2446" s="9">
        <f t="shared" si="230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231"/>
        <v>57.870370370370374</v>
      </c>
      <c r="P2447" s="12">
        <f t="shared" si="228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29"/>
        <v>42243.190057870372</v>
      </c>
      <c r="T2447" s="9">
        <f t="shared" si="230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231"/>
        <v>59.530896535301828</v>
      </c>
      <c r="P2448" s="12">
        <f t="shared" si="228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29"/>
        <v>42670.602673611109</v>
      </c>
      <c r="T2448" s="9">
        <f t="shared" si="230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231"/>
        <v>23.40823970037453</v>
      </c>
      <c r="P2449" s="12">
        <f t="shared" si="228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29"/>
        <v>42654.469826388886</v>
      </c>
      <c r="T2449" s="9">
        <f t="shared" si="230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231"/>
        <v>93.023255813953483</v>
      </c>
      <c r="P2450" s="12">
        <f t="shared" si="228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29"/>
        <v>42607.316122685181</v>
      </c>
      <c r="T2450" s="9">
        <f t="shared" si="230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231"/>
        <v>92.592592592592595</v>
      </c>
      <c r="P2451" s="12">
        <f t="shared" si="228"/>
        <v>90</v>
      </c>
      <c r="Q2451" t="str">
        <f t="shared" si="232"/>
        <v>food</v>
      </c>
      <c r="R2451" t="str">
        <f t="shared" si="233"/>
        <v>small batch</v>
      </c>
      <c r="S2451" s="9">
        <f t="shared" si="229"/>
        <v>41943.142534722225</v>
      </c>
      <c r="T2451" s="9">
        <f t="shared" si="230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231"/>
        <v>98.489628713797671</v>
      </c>
      <c r="P2452" s="12">
        <f t="shared" si="228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29"/>
        <v>41902.07240740741</v>
      </c>
      <c r="T2452" s="9">
        <f t="shared" si="230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231"/>
        <v>86.617583369423983</v>
      </c>
      <c r="P2453" s="12">
        <f t="shared" si="228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29"/>
        <v>42779.908449074079</v>
      </c>
      <c r="T2453" s="9">
        <f t="shared" si="230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231"/>
        <v>74.906367041198507</v>
      </c>
      <c r="P2454" s="12">
        <f t="shared" si="228"/>
        <v>53.4</v>
      </c>
      <c r="Q2454" t="str">
        <f t="shared" si="232"/>
        <v>food</v>
      </c>
      <c r="R2454" t="str">
        <f t="shared" si="233"/>
        <v>small batch</v>
      </c>
      <c r="S2454" s="9">
        <f t="shared" si="229"/>
        <v>42338.84375</v>
      </c>
      <c r="T2454" s="9">
        <f t="shared" si="230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231"/>
        <v>64.641241111829345</v>
      </c>
      <c r="P2455" s="12">
        <f t="shared" si="228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29"/>
        <v>42738.692233796297</v>
      </c>
      <c r="T2455" s="9">
        <f t="shared" si="230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231"/>
        <v>99.161378059836807</v>
      </c>
      <c r="P2456" s="12">
        <f t="shared" si="228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29"/>
        <v>42770.201481481476</v>
      </c>
      <c r="T2456" s="9">
        <f t="shared" si="230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231"/>
        <v>54.945054945054949</v>
      </c>
      <c r="P2457" s="12">
        <f t="shared" si="228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29"/>
        <v>42452.781828703708</v>
      </c>
      <c r="T2457" s="9">
        <f t="shared" si="230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231"/>
        <v>55.289347585698486</v>
      </c>
      <c r="P2458" s="12">
        <f t="shared" si="228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29"/>
        <v>42761.961099537039</v>
      </c>
      <c r="T2458" s="9">
        <f t="shared" si="230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231"/>
        <v>97.747556311092225</v>
      </c>
      <c r="P2459" s="12">
        <f t="shared" si="228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29"/>
        <v>42423.602500000001</v>
      </c>
      <c r="T2459" s="9">
        <f t="shared" si="230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231"/>
        <v>90.76057360682519</v>
      </c>
      <c r="P2460" s="12">
        <f t="shared" si="228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29"/>
        <v>42495.871736111112</v>
      </c>
      <c r="T2460" s="9">
        <f t="shared" si="230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231"/>
        <v>97.799511002444987</v>
      </c>
      <c r="P2461" s="12">
        <f t="shared" si="228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29"/>
        <v>42407.637557870374</v>
      </c>
      <c r="T2461" s="9">
        <f t="shared" si="230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231"/>
        <v>99.217929263452788</v>
      </c>
      <c r="P2462" s="12">
        <f t="shared" si="228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29"/>
        <v>42704.187118055561</v>
      </c>
      <c r="T2462" s="9">
        <f t="shared" si="230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231"/>
        <v>96.339113680154142</v>
      </c>
      <c r="P2463" s="12">
        <f t="shared" si="228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29"/>
        <v>40784.012696759259</v>
      </c>
      <c r="T2463" s="9">
        <f t="shared" si="230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231"/>
        <v>90.327436958976293</v>
      </c>
      <c r="P2464" s="12">
        <f t="shared" si="228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29"/>
        <v>41089.186296296299</v>
      </c>
      <c r="T2464" s="9">
        <f t="shared" si="230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231"/>
        <v>86.021505376344081</v>
      </c>
      <c r="P2465" s="12">
        <f t="shared" si="228"/>
        <v>31</v>
      </c>
      <c r="Q2465" t="str">
        <f t="shared" si="232"/>
        <v>music</v>
      </c>
      <c r="R2465" t="str">
        <f t="shared" si="233"/>
        <v>indie rock</v>
      </c>
      <c r="S2465" s="9">
        <f t="shared" si="229"/>
        <v>41341.111400462964</v>
      </c>
      <c r="T2465" s="9">
        <f t="shared" si="230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231"/>
        <v>90.009000900090001</v>
      </c>
      <c r="P2466" s="12">
        <f t="shared" si="228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29"/>
        <v>42248.90042824074</v>
      </c>
      <c r="T2466" s="9">
        <f t="shared" si="230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231"/>
        <v>55.511498810467884</v>
      </c>
      <c r="P2467" s="12">
        <f t="shared" si="228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29"/>
        <v>41145.719305555554</v>
      </c>
      <c r="T2467" s="9">
        <f t="shared" si="230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231"/>
        <v>100</v>
      </c>
      <c r="P2468" s="12">
        <f t="shared" si="228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29"/>
        <v>41373.102465277778</v>
      </c>
      <c r="T2468" s="9">
        <f t="shared" si="230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231"/>
        <v>84.388185654008439</v>
      </c>
      <c r="P2469" s="12">
        <f t="shared" si="228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29"/>
        <v>41025.874201388891</v>
      </c>
      <c r="T2469" s="9">
        <f t="shared" si="230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231"/>
        <v>93.268791329733148</v>
      </c>
      <c r="P2470" s="12">
        <f t="shared" si="228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29"/>
        <v>41174.154178240737</v>
      </c>
      <c r="T2470" s="9">
        <f t="shared" si="230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231"/>
        <v>87.976539589442808</v>
      </c>
      <c r="P2471" s="12">
        <f t="shared" si="228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29"/>
        <v>40557.429733796293</v>
      </c>
      <c r="T2471" s="9">
        <f t="shared" si="230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231"/>
        <v>96.933038656895803</v>
      </c>
      <c r="P2472" s="12">
        <f t="shared" si="228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29"/>
        <v>41023.07471064815</v>
      </c>
      <c r="T2472" s="9">
        <f t="shared" si="230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231"/>
        <v>78.125</v>
      </c>
      <c r="P2473" s="12">
        <f t="shared" si="228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29"/>
        <v>40893.992962962962</v>
      </c>
      <c r="T2473" s="9">
        <f t="shared" si="230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231"/>
        <v>73.659254254067463</v>
      </c>
      <c r="P2474" s="12">
        <f t="shared" si="228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29"/>
        <v>40354.11550925926</v>
      </c>
      <c r="T2474" s="9">
        <f t="shared" si="230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231"/>
        <v>100</v>
      </c>
      <c r="P2475" s="12">
        <f t="shared" si="228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29"/>
        <v>41193.748483796298</v>
      </c>
      <c r="T2475" s="9">
        <f t="shared" si="230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231"/>
        <v>99.99640012959533</v>
      </c>
      <c r="P2476" s="12">
        <f t="shared" si="228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29"/>
        <v>40417.011296296296</v>
      </c>
      <c r="T2476" s="9">
        <f t="shared" si="230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231"/>
        <v>95.492742551566081</v>
      </c>
      <c r="P2477" s="12">
        <f t="shared" si="228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29"/>
        <v>40310.287673611114</v>
      </c>
      <c r="T2477" s="9">
        <f t="shared" si="230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231"/>
        <v>95.217691447070877</v>
      </c>
      <c r="P2478" s="12">
        <f t="shared" si="228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29"/>
        <v>41913.328356481477</v>
      </c>
      <c r="T2478" s="9">
        <f t="shared" si="230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231"/>
        <v>58.365758754863819</v>
      </c>
      <c r="P2479" s="12">
        <f t="shared" si="228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29"/>
        <v>41088.691493055558</v>
      </c>
      <c r="T2479" s="9">
        <f t="shared" si="230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231"/>
        <v>78.431372549019613</v>
      </c>
      <c r="P2480" s="12">
        <f t="shared" si="228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29"/>
        <v>41257.950381944444</v>
      </c>
      <c r="T2480" s="9">
        <f t="shared" si="230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231"/>
        <v>74.938176004796048</v>
      </c>
      <c r="P2481" s="12">
        <f t="shared" si="228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29"/>
        <v>41107.726782407408</v>
      </c>
      <c r="T2481" s="9">
        <f t="shared" si="230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231"/>
        <v>100</v>
      </c>
      <c r="P2482" s="12">
        <f t="shared" si="228"/>
        <v>250</v>
      </c>
      <c r="Q2482" t="str">
        <f t="shared" si="232"/>
        <v>music</v>
      </c>
      <c r="R2482" t="str">
        <f t="shared" si="233"/>
        <v>indie rock</v>
      </c>
      <c r="S2482" s="9">
        <f t="shared" si="229"/>
        <v>42227.936157407406</v>
      </c>
      <c r="T2482" s="9">
        <f t="shared" si="230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231"/>
        <v>88.565330215833711</v>
      </c>
      <c r="P2483" s="12">
        <f t="shared" si="228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29"/>
        <v>40999.645925925928</v>
      </c>
      <c r="T2483" s="9">
        <f t="shared" si="230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231"/>
        <v>99.900099900099903</v>
      </c>
      <c r="P2484" s="12">
        <f t="shared" si="228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29"/>
        <v>40711.782210648147</v>
      </c>
      <c r="T2484" s="9">
        <f t="shared" si="230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231"/>
        <v>87.929656274980019</v>
      </c>
      <c r="P2485" s="12">
        <f t="shared" si="228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29"/>
        <v>40970.750034722223</v>
      </c>
      <c r="T2485" s="9">
        <f t="shared" si="230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231"/>
        <v>83.810052896116247</v>
      </c>
      <c r="P2486" s="12">
        <f t="shared" si="228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29"/>
        <v>40771.916701388887</v>
      </c>
      <c r="T2486" s="9">
        <f t="shared" si="230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231"/>
        <v>96.852300242130752</v>
      </c>
      <c r="P2487" s="12">
        <f t="shared" si="228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29"/>
        <v>40793.998599537037</v>
      </c>
      <c r="T2487" s="9">
        <f t="shared" si="230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231"/>
        <v>37.641154328732746</v>
      </c>
      <c r="P2488" s="12">
        <f t="shared" si="228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29"/>
        <v>40991.708055555559</v>
      </c>
      <c r="T2488" s="9">
        <f t="shared" si="230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231"/>
        <v>99.949358991444342</v>
      </c>
      <c r="P2489" s="12">
        <f t="shared" si="228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29"/>
        <v>41026.083298611113</v>
      </c>
      <c r="T2489" s="9">
        <f t="shared" si="230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231"/>
        <v>93.720712277413313</v>
      </c>
      <c r="P2490" s="12">
        <f t="shared" si="228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29"/>
        <v>40833.633194444446</v>
      </c>
      <c r="T2490" s="9">
        <f t="shared" si="230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231"/>
        <v>74.810302447365601</v>
      </c>
      <c r="P2491" s="12">
        <f t="shared" si="228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29"/>
        <v>41373.690266203703</v>
      </c>
      <c r="T2491" s="9">
        <f t="shared" si="230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231"/>
        <v>82.372322899505761</v>
      </c>
      <c r="P2492" s="12">
        <f t="shared" si="228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29"/>
        <v>41023.227731481478</v>
      </c>
      <c r="T2492" s="9">
        <f t="shared" si="230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231"/>
        <v>96.899224806201545</v>
      </c>
      <c r="P2493" s="12">
        <f t="shared" si="228"/>
        <v>51.6</v>
      </c>
      <c r="Q2493" t="str">
        <f t="shared" si="232"/>
        <v>music</v>
      </c>
      <c r="R2493" t="str">
        <f t="shared" si="233"/>
        <v>indie rock</v>
      </c>
      <c r="S2493" s="9">
        <f t="shared" si="229"/>
        <v>40542.839282407411</v>
      </c>
      <c r="T2493" s="9">
        <f t="shared" si="230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231"/>
        <v>80</v>
      </c>
      <c r="P2494" s="12">
        <f t="shared" si="228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29"/>
        <v>41024.985972222225</v>
      </c>
      <c r="T2494" s="9">
        <f t="shared" si="230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231"/>
        <v>77.700077700077699</v>
      </c>
      <c r="P2495" s="12">
        <f t="shared" si="228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29"/>
        <v>41348.168287037035</v>
      </c>
      <c r="T2495" s="9">
        <f t="shared" si="230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231"/>
        <v>99.004673020566585</v>
      </c>
      <c r="P2496" s="12">
        <f t="shared" si="228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29"/>
        <v>41022.645185185182</v>
      </c>
      <c r="T2496" s="9">
        <f t="shared" si="230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231"/>
        <v>78.408823606283164</v>
      </c>
      <c r="P2497" s="12">
        <f t="shared" si="228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29"/>
        <v>41036.946469907409</v>
      </c>
      <c r="T2497" s="9">
        <f t="shared" si="230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231"/>
        <v>100</v>
      </c>
      <c r="P2498" s="12">
        <f t="shared" ref="P2498:P2561" si="234">E2498/L2498</f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5">(((J2498/60)/60)/24)+DATE(1970,1,1)</f>
        <v>41327.996435185189</v>
      </c>
      <c r="T2498" s="9">
        <f t="shared" ref="T2498:T2561" si="236">(((I2498/60)/60)/24)+DATE(1970,1,1)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237">IF(E2499,(D2499/E2499)*100, 0)</f>
        <v>88.674886828675696</v>
      </c>
      <c r="P2499" s="12">
        <f t="shared" si="234"/>
        <v>80.551071428571419</v>
      </c>
      <c r="Q2499" t="str">
        <f t="shared" ref="Q2499:Q2562" si="238">IF(ISERR(FIND("/",N2499)),"",LEFT(N2499,FIND("/",N2499)-1))</f>
        <v>music</v>
      </c>
      <c r="R2499" t="str">
        <f t="shared" ref="R2499:R2562" si="239">REPLACE(N2499,1,FIND("/",N2499),"")</f>
        <v>indie rock</v>
      </c>
      <c r="S2499" s="9">
        <f t="shared" si="235"/>
        <v>40730.878912037035</v>
      </c>
      <c r="T2499" s="9">
        <f t="shared" si="236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237"/>
        <v>94.696969696969703</v>
      </c>
      <c r="P2500" s="12">
        <f t="shared" si="234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5"/>
        <v>42017.967442129629</v>
      </c>
      <c r="T2500" s="9">
        <f t="shared" si="236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237"/>
        <v>49.352251696483648</v>
      </c>
      <c r="P2501" s="12">
        <f t="shared" si="234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5"/>
        <v>41226.648576388885</v>
      </c>
      <c r="T2501" s="9">
        <f t="shared" si="236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237"/>
        <v>88.235294117647058</v>
      </c>
      <c r="P2502" s="12">
        <f t="shared" si="234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5"/>
        <v>41053.772858796299</v>
      </c>
      <c r="T2502" s="9">
        <f t="shared" si="236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237"/>
        <v>3914.5907473309608</v>
      </c>
      <c r="P2503" s="12">
        <f t="shared" si="234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5"/>
        <v>42244.776666666665</v>
      </c>
      <c r="T2503" s="9">
        <f t="shared" si="236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237"/>
        <v>127906.97674418605</v>
      </c>
      <c r="P2504" s="12">
        <f t="shared" si="234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5"/>
        <v>41858.825439814813</v>
      </c>
      <c r="T2504" s="9">
        <f t="shared" si="236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237"/>
        <v>0</v>
      </c>
      <c r="P2505" s="12" t="e">
        <f t="shared" si="234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35"/>
        <v>42498.899398148147</v>
      </c>
      <c r="T2505" s="9">
        <f t="shared" si="236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237"/>
        <v>0</v>
      </c>
      <c r="P2506" s="12" t="e">
        <f t="shared" si="234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35"/>
        <v>41928.015439814815</v>
      </c>
      <c r="T2506" s="9">
        <f t="shared" si="236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237"/>
        <v>0</v>
      </c>
      <c r="P2507" s="12" t="e">
        <f t="shared" si="234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35"/>
        <v>42047.05574074074</v>
      </c>
      <c r="T2507" s="9">
        <f t="shared" si="236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237"/>
        <v>16666.666666666664</v>
      </c>
      <c r="P2508" s="12">
        <f t="shared" si="234"/>
        <v>15</v>
      </c>
      <c r="Q2508" t="str">
        <f t="shared" si="238"/>
        <v>food</v>
      </c>
      <c r="R2508" t="str">
        <f t="shared" si="239"/>
        <v>restaurants</v>
      </c>
      <c r="S2508" s="9">
        <f t="shared" si="235"/>
        <v>42258.297094907408</v>
      </c>
      <c r="T2508" s="9">
        <f t="shared" si="236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237"/>
        <v>0</v>
      </c>
      <c r="P2509" s="12" t="e">
        <f t="shared" si="234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35"/>
        <v>42105.072962962964</v>
      </c>
      <c r="T2509" s="9">
        <f t="shared" si="236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237"/>
        <v>0</v>
      </c>
      <c r="P2510" s="12" t="e">
        <f t="shared" si="234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35"/>
        <v>41835.951782407406</v>
      </c>
      <c r="T2510" s="9">
        <f t="shared" si="236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237"/>
        <v>9500</v>
      </c>
      <c r="P2511" s="12">
        <f t="shared" si="234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5"/>
        <v>42058.809594907405</v>
      </c>
      <c r="T2511" s="9">
        <f t="shared" si="236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237"/>
        <v>66666.666666666657</v>
      </c>
      <c r="P2512" s="12">
        <f t="shared" si="234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5"/>
        <v>42078.997361111105</v>
      </c>
      <c r="T2512" s="9">
        <f t="shared" si="236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237"/>
        <v>0</v>
      </c>
      <c r="P2513" s="12" t="e">
        <f t="shared" si="234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35"/>
        <v>42371.446909722217</v>
      </c>
      <c r="T2513" s="9">
        <f t="shared" si="236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237"/>
        <v>0</v>
      </c>
      <c r="P2514" s="12" t="e">
        <f t="shared" si="234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35"/>
        <v>41971.876863425925</v>
      </c>
      <c r="T2514" s="9">
        <f t="shared" si="236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237"/>
        <v>0</v>
      </c>
      <c r="P2515" s="12" t="e">
        <f t="shared" si="234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35"/>
        <v>42732.00681712963</v>
      </c>
      <c r="T2515" s="9">
        <f t="shared" si="236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237"/>
        <v>5714.2857142857147</v>
      </c>
      <c r="P2516" s="12">
        <f t="shared" si="234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5"/>
        <v>41854.389780092592</v>
      </c>
      <c r="T2516" s="9">
        <f t="shared" si="236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237"/>
        <v>537.63440860215053</v>
      </c>
      <c r="P2517" s="12">
        <f t="shared" si="234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5"/>
        <v>42027.839733796296</v>
      </c>
      <c r="T2517" s="9">
        <f t="shared" si="236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237"/>
        <v>0</v>
      </c>
      <c r="P2518" s="12" t="e">
        <f t="shared" si="234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35"/>
        <v>41942.653379629628</v>
      </c>
      <c r="T2518" s="9">
        <f t="shared" si="236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237"/>
        <v>1018.6757215619695</v>
      </c>
      <c r="P2519" s="12">
        <f t="shared" si="234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5"/>
        <v>42052.802430555559</v>
      </c>
      <c r="T2519" s="9">
        <f t="shared" si="236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237"/>
        <v>0</v>
      </c>
      <c r="P2520" s="12" t="e">
        <f t="shared" si="234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35"/>
        <v>41926.680879629632</v>
      </c>
      <c r="T2520" s="9">
        <f t="shared" si="236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237"/>
        <v>230769.23076923075</v>
      </c>
      <c r="P2521" s="12">
        <f t="shared" si="234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5"/>
        <v>41809.155138888891</v>
      </c>
      <c r="T2521" s="9">
        <f t="shared" si="236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237"/>
        <v>0</v>
      </c>
      <c r="P2522" s="12" t="e">
        <f t="shared" si="234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35"/>
        <v>42612.600520833337</v>
      </c>
      <c r="T2522" s="9">
        <f t="shared" si="236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237"/>
        <v>91.334276877302997</v>
      </c>
      <c r="P2523" s="12">
        <f t="shared" si="234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5"/>
        <v>42269.967835648145</v>
      </c>
      <c r="T2523" s="9">
        <f t="shared" si="236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237"/>
        <v>100</v>
      </c>
      <c r="P2524" s="12">
        <f t="shared" si="234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5"/>
        <v>42460.573611111111</v>
      </c>
      <c r="T2524" s="9">
        <f t="shared" si="236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237"/>
        <v>63.92045454545454</v>
      </c>
      <c r="P2525" s="12">
        <f t="shared" si="234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5"/>
        <v>41930.975601851853</v>
      </c>
      <c r="T2525" s="9">
        <f t="shared" si="236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237"/>
        <v>98.425196850393704</v>
      </c>
      <c r="P2526" s="12">
        <f t="shared" si="234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5"/>
        <v>41961.807372685187</v>
      </c>
      <c r="T2526" s="9">
        <f t="shared" si="236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237"/>
        <v>99.676052828308002</v>
      </c>
      <c r="P2527" s="12">
        <f t="shared" si="234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5"/>
        <v>41058.844571759262</v>
      </c>
      <c r="T2527" s="9">
        <f t="shared" si="236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237"/>
        <v>88.534749889331565</v>
      </c>
      <c r="P2528" s="12">
        <f t="shared" si="234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5"/>
        <v>41953.091134259259</v>
      </c>
      <c r="T2528" s="9">
        <f t="shared" si="236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237"/>
        <v>97.919216646266833</v>
      </c>
      <c r="P2529" s="12">
        <f t="shared" si="234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5"/>
        <v>41546.75105324074</v>
      </c>
      <c r="T2529" s="9">
        <f t="shared" si="236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237"/>
        <v>93.240310583474567</v>
      </c>
      <c r="P2530" s="12">
        <f t="shared" si="234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5"/>
        <v>42217.834525462968</v>
      </c>
      <c r="T2530" s="9">
        <f t="shared" si="236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237"/>
        <v>95.892600287677794</v>
      </c>
      <c r="P2531" s="12">
        <f t="shared" si="234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5"/>
        <v>40948.080729166664</v>
      </c>
      <c r="T2531" s="9">
        <f t="shared" si="236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237"/>
        <v>100</v>
      </c>
      <c r="P2532" s="12">
        <f t="shared" si="234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5"/>
        <v>42081.864641203705</v>
      </c>
      <c r="T2532" s="9">
        <f t="shared" si="236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237"/>
        <v>99.601593625498012</v>
      </c>
      <c r="P2533" s="12">
        <f t="shared" si="234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5"/>
        <v>42208.680023148147</v>
      </c>
      <c r="T2533" s="9">
        <f t="shared" si="236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237"/>
        <v>79.286422200198217</v>
      </c>
      <c r="P2534" s="12">
        <f t="shared" si="234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5"/>
        <v>41107.849143518521</v>
      </c>
      <c r="T2534" s="9">
        <f t="shared" si="236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237"/>
        <v>90.361445783132538</v>
      </c>
      <c r="P2535" s="12">
        <f t="shared" si="234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5"/>
        <v>41304.751284722224</v>
      </c>
      <c r="T2535" s="9">
        <f t="shared" si="236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237"/>
        <v>95.238095238095227</v>
      </c>
      <c r="P2536" s="12">
        <f t="shared" si="234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5"/>
        <v>40127.700370370374</v>
      </c>
      <c r="T2536" s="9">
        <f t="shared" si="236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237"/>
        <v>96.362322331968201</v>
      </c>
      <c r="P2537" s="12">
        <f t="shared" si="234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5"/>
        <v>41943.791030092594</v>
      </c>
      <c r="T2537" s="9">
        <f t="shared" si="236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237"/>
        <v>86.206896551724128</v>
      </c>
      <c r="P2538" s="12">
        <f t="shared" si="234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5"/>
        <v>41464.106087962966</v>
      </c>
      <c r="T2538" s="9">
        <f t="shared" si="236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237"/>
        <v>90.909090909090907</v>
      </c>
      <c r="P2539" s="12">
        <f t="shared" si="234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5"/>
        <v>40696.648784722223</v>
      </c>
      <c r="T2539" s="9">
        <f t="shared" si="236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237"/>
        <v>88.481785287150444</v>
      </c>
      <c r="P2540" s="12">
        <f t="shared" si="234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5"/>
        <v>41298.509965277779</v>
      </c>
      <c r="T2540" s="9">
        <f t="shared" si="236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237"/>
        <v>99.750623441396513</v>
      </c>
      <c r="P2541" s="12">
        <f t="shared" si="234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5"/>
        <v>41977.902222222227</v>
      </c>
      <c r="T2541" s="9">
        <f t="shared" si="236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237"/>
        <v>96.711798839458424</v>
      </c>
      <c r="P2542" s="12">
        <f t="shared" si="234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5"/>
        <v>40785.675011574072</v>
      </c>
      <c r="T2542" s="9">
        <f t="shared" si="236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237"/>
        <v>93.432995194874536</v>
      </c>
      <c r="P2543" s="12">
        <f t="shared" si="234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5"/>
        <v>41483.449282407404</v>
      </c>
      <c r="T2543" s="9">
        <f t="shared" si="236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237"/>
        <v>96.551724137931032</v>
      </c>
      <c r="P2544" s="12">
        <f t="shared" si="234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5"/>
        <v>41509.426585648151</v>
      </c>
      <c r="T2544" s="9">
        <f t="shared" si="236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237"/>
        <v>63.9386189258312</v>
      </c>
      <c r="P2545" s="12">
        <f t="shared" si="234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5"/>
        <v>40514.107615740737</v>
      </c>
      <c r="T2545" s="9">
        <f t="shared" si="236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237"/>
        <v>99.186669311644522</v>
      </c>
      <c r="P2546" s="12">
        <f t="shared" si="234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5"/>
        <v>41068.520474537036</v>
      </c>
      <c r="T2546" s="9">
        <f t="shared" si="236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237"/>
        <v>51.203277009728623</v>
      </c>
      <c r="P2547" s="12">
        <f t="shared" si="234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5"/>
        <v>42027.13817129629</v>
      </c>
      <c r="T2547" s="9">
        <f t="shared" si="236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237"/>
        <v>89.514066496163679</v>
      </c>
      <c r="P2548" s="12">
        <f t="shared" si="234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5"/>
        <v>41524.858553240738</v>
      </c>
      <c r="T2548" s="9">
        <f t="shared" si="236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237"/>
        <v>83.434466019417471</v>
      </c>
      <c r="P2549" s="12">
        <f t="shared" si="234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5"/>
        <v>40973.773182870369</v>
      </c>
      <c r="T2549" s="9">
        <f t="shared" si="236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237"/>
        <v>98.183603338242506</v>
      </c>
      <c r="P2550" s="12">
        <f t="shared" si="234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5"/>
        <v>42618.625428240746</v>
      </c>
      <c r="T2550" s="9">
        <f t="shared" si="236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237"/>
        <v>97.273853779429984</v>
      </c>
      <c r="P2551" s="12">
        <f t="shared" si="234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5"/>
        <v>41390.757754629631</v>
      </c>
      <c r="T2551" s="9">
        <f t="shared" si="236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237"/>
        <v>99.160945842868045</v>
      </c>
      <c r="P2552" s="12">
        <f t="shared" si="234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5"/>
        <v>42228.634328703702</v>
      </c>
      <c r="T2552" s="9">
        <f t="shared" si="236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237"/>
        <v>97.338100913786249</v>
      </c>
      <c r="P2553" s="12">
        <f t="shared" si="234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5"/>
        <v>40961.252141203702</v>
      </c>
      <c r="T2553" s="9">
        <f t="shared" si="236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237"/>
        <v>93.896713615023472</v>
      </c>
      <c r="P2554" s="12">
        <f t="shared" si="234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5"/>
        <v>42769.809965277775</v>
      </c>
      <c r="T2554" s="9">
        <f t="shared" si="236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237"/>
        <v>64.294899271324482</v>
      </c>
      <c r="P2555" s="12">
        <f t="shared" si="234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5"/>
        <v>41113.199155092596</v>
      </c>
      <c r="T2555" s="9">
        <f t="shared" si="236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237"/>
        <v>81.433224755700323</v>
      </c>
      <c r="P2556" s="12">
        <f t="shared" si="234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5"/>
        <v>42125.078275462962</v>
      </c>
      <c r="T2556" s="9">
        <f t="shared" si="236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237"/>
        <v>93.153237074988354</v>
      </c>
      <c r="P2557" s="12">
        <f t="shared" si="234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5"/>
        <v>41026.655011574076</v>
      </c>
      <c r="T2557" s="9">
        <f t="shared" si="236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237"/>
        <v>94.783715012722652</v>
      </c>
      <c r="P2558" s="12">
        <f t="shared" si="234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5"/>
        <v>41222.991400462961</v>
      </c>
      <c r="T2558" s="9">
        <f t="shared" si="236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237"/>
        <v>84.427767354596625</v>
      </c>
      <c r="P2559" s="12">
        <f t="shared" si="234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5"/>
        <v>41744.745208333334</v>
      </c>
      <c r="T2559" s="9">
        <f t="shared" si="236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237"/>
        <v>91.84423218221896</v>
      </c>
      <c r="P2560" s="12">
        <f t="shared" si="234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5"/>
        <v>42093.860023148154</v>
      </c>
      <c r="T2560" s="9">
        <f t="shared" si="236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237"/>
        <v>89.887640449438194</v>
      </c>
      <c r="P2561" s="12">
        <f t="shared" si="234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5"/>
        <v>40829.873657407406</v>
      </c>
      <c r="T2561" s="9">
        <f t="shared" si="236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237"/>
        <v>99.900099900099903</v>
      </c>
      <c r="P2562" s="12">
        <f t="shared" ref="P2562:P2625" si="240">E2562/L2562</f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1">(((J2562/60)/60)/24)+DATE(1970,1,1)</f>
        <v>42039.951087962967</v>
      </c>
      <c r="T2562" s="9">
        <f t="shared" ref="T2562:T2625" si="242">(((I2562/60)/60)/24)+DATE(1970,1,1)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243">IF(E2563,(D2563/E2563)*100, 0)</f>
        <v>0</v>
      </c>
      <c r="P2563" s="12" t="e">
        <f t="shared" si="240"/>
        <v>#DIV/0!</v>
      </c>
      <c r="Q2563" t="str">
        <f t="shared" ref="Q2563:Q2626" si="244">IF(ISERR(FIND("/",N2563)),"",LEFT(N2563,FIND("/",N2563)-1))</f>
        <v>food</v>
      </c>
      <c r="R2563" t="str">
        <f t="shared" ref="R2563:R2626" si="245">REPLACE(N2563,1,FIND("/",N2563),"")</f>
        <v>food trucks</v>
      </c>
      <c r="S2563" s="9">
        <f t="shared" si="241"/>
        <v>42260.528807870374</v>
      </c>
      <c r="T2563" s="9">
        <f t="shared" si="242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243"/>
        <v>13333.333333333334</v>
      </c>
      <c r="P2564" s="12">
        <f t="shared" si="240"/>
        <v>25</v>
      </c>
      <c r="Q2564" t="str">
        <f t="shared" si="244"/>
        <v>food</v>
      </c>
      <c r="R2564" t="str">
        <f t="shared" si="245"/>
        <v>food trucks</v>
      </c>
      <c r="S2564" s="9">
        <f t="shared" si="241"/>
        <v>42594.524756944447</v>
      </c>
      <c r="T2564" s="9">
        <f t="shared" si="24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243"/>
        <v>0</v>
      </c>
      <c r="P2565" s="12" t="e">
        <f t="shared" si="240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1"/>
        <v>42155.139479166668</v>
      </c>
      <c r="T2565" s="9">
        <f t="shared" si="24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243"/>
        <v>0</v>
      </c>
      <c r="P2566" s="12" t="e">
        <f t="shared" si="240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1"/>
        <v>41822.040497685186</v>
      </c>
      <c r="T2566" s="9">
        <f t="shared" si="24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243"/>
        <v>10000</v>
      </c>
      <c r="P2567" s="12">
        <f t="shared" si="240"/>
        <v>100</v>
      </c>
      <c r="Q2567" t="str">
        <f t="shared" si="244"/>
        <v>food</v>
      </c>
      <c r="R2567" t="str">
        <f t="shared" si="245"/>
        <v>food trucks</v>
      </c>
      <c r="S2567" s="9">
        <f t="shared" si="241"/>
        <v>42440.650335648148</v>
      </c>
      <c r="T2567" s="9">
        <f t="shared" si="24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243"/>
        <v>0</v>
      </c>
      <c r="P2568" s="12" t="e">
        <f t="shared" si="240"/>
        <v>#DIV/0!</v>
      </c>
      <c r="Q2568" t="str">
        <f t="shared" si="244"/>
        <v>food</v>
      </c>
      <c r="R2568" t="str">
        <f t="shared" si="245"/>
        <v>food trucks</v>
      </c>
      <c r="S2568" s="9">
        <f t="shared" si="241"/>
        <v>41842.980879629627</v>
      </c>
      <c r="T2568" s="9">
        <f t="shared" si="24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243"/>
        <v>37500</v>
      </c>
      <c r="P2569" s="12">
        <f t="shared" si="240"/>
        <v>60</v>
      </c>
      <c r="Q2569" t="str">
        <f t="shared" si="244"/>
        <v>food</v>
      </c>
      <c r="R2569" t="str">
        <f t="shared" si="245"/>
        <v>food trucks</v>
      </c>
      <c r="S2569" s="9">
        <f t="shared" si="241"/>
        <v>42087.878912037035</v>
      </c>
      <c r="T2569" s="9">
        <f t="shared" si="24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243"/>
        <v>20000</v>
      </c>
      <c r="P2570" s="12">
        <f t="shared" si="240"/>
        <v>50</v>
      </c>
      <c r="Q2570" t="str">
        <f t="shared" si="244"/>
        <v>food</v>
      </c>
      <c r="R2570" t="str">
        <f t="shared" si="245"/>
        <v>food trucks</v>
      </c>
      <c r="S2570" s="9">
        <f t="shared" si="241"/>
        <v>42584.666597222225</v>
      </c>
      <c r="T2570" s="9">
        <f t="shared" si="24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243"/>
        <v>4482.7586206896558</v>
      </c>
      <c r="P2571" s="12">
        <f t="shared" si="240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1"/>
        <v>42234.105462962965</v>
      </c>
      <c r="T2571" s="9">
        <f t="shared" si="24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243"/>
        <v>11864.406779661018</v>
      </c>
      <c r="P2572" s="12">
        <f t="shared" si="240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1"/>
        <v>42744.903182870374</v>
      </c>
      <c r="T2572" s="9">
        <f t="shared" si="24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243"/>
        <v>40000</v>
      </c>
      <c r="P2573" s="12">
        <f t="shared" si="240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1"/>
        <v>42449.341678240744</v>
      </c>
      <c r="T2573" s="9">
        <f t="shared" si="24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243"/>
        <v>0</v>
      </c>
      <c r="P2574" s="12" t="e">
        <f t="shared" si="240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1"/>
        <v>42077.119409722218</v>
      </c>
      <c r="T2574" s="9">
        <f t="shared" si="24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243"/>
        <v>0</v>
      </c>
      <c r="P2575" s="12" t="e">
        <f t="shared" si="240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1"/>
        <v>41829.592002314814</v>
      </c>
      <c r="T2575" s="9">
        <f t="shared" si="24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243"/>
        <v>0</v>
      </c>
      <c r="P2576" s="12" t="e">
        <f t="shared" si="240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1"/>
        <v>42487.825752314813</v>
      </c>
      <c r="T2576" s="9">
        <f t="shared" si="24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243"/>
        <v>0</v>
      </c>
      <c r="P2577" s="12" t="e">
        <f t="shared" si="240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1"/>
        <v>41986.108726851846</v>
      </c>
      <c r="T2577" s="9">
        <f t="shared" si="24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243"/>
        <v>0</v>
      </c>
      <c r="P2578" s="12" t="e">
        <f t="shared" si="240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1"/>
        <v>42060.00980324074</v>
      </c>
      <c r="T2578" s="9">
        <f t="shared" si="24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243"/>
        <v>0</v>
      </c>
      <c r="P2579" s="12" t="e">
        <f t="shared" si="240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1"/>
        <v>41830.820567129631</v>
      </c>
      <c r="T2579" s="9">
        <f t="shared" si="24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243"/>
        <v>0</v>
      </c>
      <c r="P2580" s="12" t="e">
        <f t="shared" si="240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1"/>
        <v>42238.022905092599</v>
      </c>
      <c r="T2580" s="9">
        <f t="shared" si="24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243"/>
        <v>72202.166064981953</v>
      </c>
      <c r="P2581" s="12">
        <f t="shared" si="240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1"/>
        <v>41837.829895833333</v>
      </c>
      <c r="T2581" s="9">
        <f t="shared" si="24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243"/>
        <v>16666.666666666664</v>
      </c>
      <c r="P2582" s="12">
        <f t="shared" si="240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1"/>
        <v>42110.326423611114</v>
      </c>
      <c r="T2582" s="9">
        <f t="shared" si="24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243"/>
        <v>943.39622641509436</v>
      </c>
      <c r="P2583" s="12">
        <f t="shared" si="240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1"/>
        <v>42294.628449074073</v>
      </c>
      <c r="T2583" s="9">
        <f t="shared" si="24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243"/>
        <v>9000000</v>
      </c>
      <c r="P2584" s="12">
        <f t="shared" si="240"/>
        <v>1</v>
      </c>
      <c r="Q2584" t="str">
        <f t="shared" si="244"/>
        <v>food</v>
      </c>
      <c r="R2584" t="str">
        <f t="shared" si="245"/>
        <v>food trucks</v>
      </c>
      <c r="S2584" s="9">
        <f t="shared" si="241"/>
        <v>42642.988819444443</v>
      </c>
      <c r="T2584" s="9">
        <f t="shared" si="24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243"/>
        <v>20000</v>
      </c>
      <c r="P2585" s="12">
        <f t="shared" si="240"/>
        <v>1</v>
      </c>
      <c r="Q2585" t="str">
        <f t="shared" si="244"/>
        <v>food</v>
      </c>
      <c r="R2585" t="str">
        <f t="shared" si="245"/>
        <v>food trucks</v>
      </c>
      <c r="S2585" s="9">
        <f t="shared" si="241"/>
        <v>42019.76944444445</v>
      </c>
      <c r="T2585" s="9">
        <f t="shared" si="24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243"/>
        <v>0</v>
      </c>
      <c r="P2586" s="12" t="e">
        <f t="shared" si="240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1"/>
        <v>42140.173252314817</v>
      </c>
      <c r="T2586" s="9">
        <f t="shared" si="24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243"/>
        <v>60000</v>
      </c>
      <c r="P2587" s="12">
        <f t="shared" si="240"/>
        <v>50</v>
      </c>
      <c r="Q2587" t="str">
        <f t="shared" si="244"/>
        <v>food</v>
      </c>
      <c r="R2587" t="str">
        <f t="shared" si="245"/>
        <v>food trucks</v>
      </c>
      <c r="S2587" s="9">
        <f t="shared" si="241"/>
        <v>41795.963333333333</v>
      </c>
      <c r="T2587" s="9">
        <f t="shared" si="24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243"/>
        <v>60000</v>
      </c>
      <c r="P2588" s="12">
        <f t="shared" si="240"/>
        <v>5</v>
      </c>
      <c r="Q2588" t="str">
        <f t="shared" si="244"/>
        <v>food</v>
      </c>
      <c r="R2588" t="str">
        <f t="shared" si="245"/>
        <v>food trucks</v>
      </c>
      <c r="S2588" s="9">
        <f t="shared" si="241"/>
        <v>42333.330277777779</v>
      </c>
      <c r="T2588" s="9">
        <f t="shared" si="24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243"/>
        <v>4108.463434675431</v>
      </c>
      <c r="P2589" s="12">
        <f t="shared" si="240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1"/>
        <v>42338.675381944442</v>
      </c>
      <c r="T2589" s="9">
        <f t="shared" si="24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243"/>
        <v>2575.1072961373393</v>
      </c>
      <c r="P2590" s="12">
        <f t="shared" si="240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1"/>
        <v>42042.676226851851</v>
      </c>
      <c r="T2590" s="9">
        <f t="shared" si="24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243"/>
        <v>1000000</v>
      </c>
      <c r="P2591" s="12">
        <f t="shared" si="240"/>
        <v>5</v>
      </c>
      <c r="Q2591" t="str">
        <f t="shared" si="244"/>
        <v>food</v>
      </c>
      <c r="R2591" t="str">
        <f t="shared" si="245"/>
        <v>food trucks</v>
      </c>
      <c r="S2591" s="9">
        <f t="shared" si="241"/>
        <v>42422.536192129628</v>
      </c>
      <c r="T2591" s="9">
        <f t="shared" si="24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243"/>
        <v>0</v>
      </c>
      <c r="P2592" s="12" t="e">
        <f t="shared" si="240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1"/>
        <v>42388.589085648149</v>
      </c>
      <c r="T2592" s="9">
        <f t="shared" si="24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243"/>
        <v>5769.2307692307695</v>
      </c>
      <c r="P2593" s="12">
        <f t="shared" si="240"/>
        <v>13</v>
      </c>
      <c r="Q2593" t="str">
        <f t="shared" si="244"/>
        <v>food</v>
      </c>
      <c r="R2593" t="str">
        <f t="shared" si="245"/>
        <v>food trucks</v>
      </c>
      <c r="S2593" s="9">
        <f t="shared" si="241"/>
        <v>42382.906527777777</v>
      </c>
      <c r="T2593" s="9">
        <f t="shared" si="24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243"/>
        <v>60000</v>
      </c>
      <c r="P2594" s="12">
        <f t="shared" si="240"/>
        <v>50</v>
      </c>
      <c r="Q2594" t="str">
        <f t="shared" si="244"/>
        <v>food</v>
      </c>
      <c r="R2594" t="str">
        <f t="shared" si="245"/>
        <v>food trucks</v>
      </c>
      <c r="S2594" s="9">
        <f t="shared" si="241"/>
        <v>41887.801168981481</v>
      </c>
      <c r="T2594" s="9">
        <f t="shared" si="24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243"/>
        <v>0</v>
      </c>
      <c r="P2595" s="12" t="e">
        <f t="shared" si="240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1"/>
        <v>42089.84520833334</v>
      </c>
      <c r="T2595" s="9">
        <f t="shared" si="24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243"/>
        <v>8000000</v>
      </c>
      <c r="P2596" s="12">
        <f t="shared" si="240"/>
        <v>1</v>
      </c>
      <c r="Q2596" t="str">
        <f t="shared" si="244"/>
        <v>food</v>
      </c>
      <c r="R2596" t="str">
        <f t="shared" si="245"/>
        <v>food trucks</v>
      </c>
      <c r="S2596" s="9">
        <f t="shared" si="241"/>
        <v>41828.967916666668</v>
      </c>
      <c r="T2596" s="9">
        <f t="shared" si="24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243"/>
        <v>821.91780821917814</v>
      </c>
      <c r="P2597" s="12">
        <f t="shared" si="240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1"/>
        <v>42760.244212962964</v>
      </c>
      <c r="T2597" s="9">
        <f t="shared" si="24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243"/>
        <v>423.93410852713174</v>
      </c>
      <c r="P2598" s="12">
        <f t="shared" si="240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1"/>
        <v>41828.664456018516</v>
      </c>
      <c r="T2598" s="9">
        <f t="shared" si="24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243"/>
        <v>1764.7058823529412</v>
      </c>
      <c r="P2599" s="12">
        <f t="shared" si="240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1"/>
        <v>42510.341631944444</v>
      </c>
      <c r="T2599" s="9">
        <f t="shared" si="24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243"/>
        <v>256.41025641025641</v>
      </c>
      <c r="P2600" s="12">
        <f t="shared" si="240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1"/>
        <v>42240.840289351851</v>
      </c>
      <c r="T2600" s="9">
        <f t="shared" si="24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243"/>
        <v>10045.555555555555</v>
      </c>
      <c r="P2601" s="12">
        <f t="shared" si="240"/>
        <v>18</v>
      </c>
      <c r="Q2601" t="str">
        <f t="shared" si="244"/>
        <v>food</v>
      </c>
      <c r="R2601" t="str">
        <f t="shared" si="245"/>
        <v>food trucks</v>
      </c>
      <c r="S2601" s="9">
        <f t="shared" si="241"/>
        <v>41809.754016203704</v>
      </c>
      <c r="T2601" s="9">
        <f t="shared" si="24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243"/>
        <v>1442.5851125216388</v>
      </c>
      <c r="P2602" s="12">
        <f t="shared" si="240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1"/>
        <v>42394.900462962964</v>
      </c>
      <c r="T2602" s="9">
        <f t="shared" si="24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243"/>
        <v>15.119443604475356</v>
      </c>
      <c r="P2603" s="12">
        <f t="shared" si="240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1"/>
        <v>41150.902187499996</v>
      </c>
      <c r="T2603" s="9">
        <f t="shared" si="24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243"/>
        <v>30.666223710101963</v>
      </c>
      <c r="P2604" s="12">
        <f t="shared" si="240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1"/>
        <v>41915.747314814813</v>
      </c>
      <c r="T2604" s="9">
        <f t="shared" si="24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243"/>
        <v>98.536036036036037</v>
      </c>
      <c r="P2605" s="12">
        <f t="shared" si="240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1"/>
        <v>41617.912662037037</v>
      </c>
      <c r="T2605" s="9">
        <f t="shared" si="24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243"/>
        <v>95.952714502293276</v>
      </c>
      <c r="P2606" s="12">
        <f t="shared" si="240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1"/>
        <v>40998.051192129627</v>
      </c>
      <c r="T2606" s="9">
        <f t="shared" si="24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243"/>
        <v>93.091173402138878</v>
      </c>
      <c r="P2607" s="12">
        <f t="shared" si="240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1"/>
        <v>42508.541550925926</v>
      </c>
      <c r="T2607" s="9">
        <f t="shared" si="24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243"/>
        <v>90.864034363125725</v>
      </c>
      <c r="P2608" s="12">
        <f t="shared" si="240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1"/>
        <v>41726.712754629632</v>
      </c>
      <c r="T2608" s="9">
        <f t="shared" si="24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243"/>
        <v>24.527839097375519</v>
      </c>
      <c r="P2609" s="12">
        <f t="shared" si="240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1"/>
        <v>42184.874675925923</v>
      </c>
      <c r="T2609" s="9">
        <f t="shared" si="24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243"/>
        <v>44.657809534442336</v>
      </c>
      <c r="P2610" s="12">
        <f t="shared" si="240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1"/>
        <v>42767.801712962959</v>
      </c>
      <c r="T2610" s="9">
        <f t="shared" si="24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243"/>
        <v>32.916271632221047</v>
      </c>
      <c r="P2611" s="12">
        <f t="shared" si="240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1"/>
        <v>41075.237858796296</v>
      </c>
      <c r="T2611" s="9">
        <f t="shared" si="24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243"/>
        <v>70.758836850916268</v>
      </c>
      <c r="P2612" s="12">
        <f t="shared" si="240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1"/>
        <v>42564.881076388891</v>
      </c>
      <c r="T2612" s="9">
        <f t="shared" si="24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243"/>
        <v>3.5834120598104051</v>
      </c>
      <c r="P2613" s="12">
        <f t="shared" si="240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1"/>
        <v>42704.335810185185</v>
      </c>
      <c r="T2613" s="9">
        <f t="shared" si="24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243"/>
        <v>58.220332519607155</v>
      </c>
      <c r="P2614" s="12">
        <f t="shared" si="240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1"/>
        <v>41982.143171296295</v>
      </c>
      <c r="T2614" s="9">
        <f t="shared" si="24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243"/>
        <v>98.99683210137276</v>
      </c>
      <c r="P2615" s="12">
        <f t="shared" si="240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1"/>
        <v>41143.81821759259</v>
      </c>
      <c r="T2615" s="9">
        <f t="shared" si="24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243"/>
        <v>98.039215686274503</v>
      </c>
      <c r="P2616" s="12">
        <f t="shared" si="240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1"/>
        <v>41730.708472222221</v>
      </c>
      <c r="T2616" s="9">
        <f t="shared" si="24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243"/>
        <v>58.90491610244333</v>
      </c>
      <c r="P2617" s="12">
        <f t="shared" si="240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1"/>
        <v>42453.49726851852</v>
      </c>
      <c r="T2617" s="9">
        <f t="shared" si="24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243"/>
        <v>87.310318333420639</v>
      </c>
      <c r="P2618" s="12">
        <f t="shared" si="240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1"/>
        <v>42211.99454861111</v>
      </c>
      <c r="T2618" s="9">
        <f t="shared" si="24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243"/>
        <v>11.394712853236099</v>
      </c>
      <c r="P2619" s="12">
        <f t="shared" si="240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1"/>
        <v>41902.874432870369</v>
      </c>
      <c r="T2619" s="9">
        <f t="shared" si="24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243"/>
        <v>94.888663967611336</v>
      </c>
      <c r="P2620" s="12">
        <f t="shared" si="240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1"/>
        <v>42279.792372685188</v>
      </c>
      <c r="T2620" s="9">
        <f t="shared" si="24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243"/>
        <v>53.07855626326964</v>
      </c>
      <c r="P2621" s="12">
        <f t="shared" si="240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1"/>
        <v>42273.884305555555</v>
      </c>
      <c r="T2621" s="9">
        <f t="shared" si="24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243"/>
        <v>69.612525970826994</v>
      </c>
      <c r="P2622" s="12">
        <f t="shared" si="240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1"/>
        <v>42251.16715277778</v>
      </c>
      <c r="T2622" s="9">
        <f t="shared" si="24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243"/>
        <v>68.549492733753766</v>
      </c>
      <c r="P2623" s="12">
        <f t="shared" si="240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1"/>
        <v>42115.74754629629</v>
      </c>
      <c r="T2623" s="9">
        <f t="shared" si="24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243"/>
        <v>76.228808391267236</v>
      </c>
      <c r="P2624" s="12">
        <f t="shared" si="240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1"/>
        <v>42689.74324074074</v>
      </c>
      <c r="T2624" s="9">
        <f t="shared" si="24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243"/>
        <v>87.719298245614027</v>
      </c>
      <c r="P2625" s="12">
        <f t="shared" si="240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1"/>
        <v>42692.256550925929</v>
      </c>
      <c r="T2625" s="9">
        <f t="shared" si="24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243"/>
        <v>7.2494203861856858</v>
      </c>
      <c r="P2626" s="12">
        <f t="shared" ref="P2626:P2689" si="246">E2626/L2626</f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7">(((J2626/60)/60)/24)+DATE(1970,1,1)</f>
        <v>41144.42155092593</v>
      </c>
      <c r="T2626" s="9">
        <f t="shared" ref="T2626:T2689" si="248">(((I2626/60)/60)/24)+DATE(1970,1,1)</f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249">IF(E2627,(D2627/E2627)*100, 0)</f>
        <v>10.460251046025103</v>
      </c>
      <c r="P2627" s="12">
        <f t="shared" si="246"/>
        <v>27.576923076923077</v>
      </c>
      <c r="Q2627" t="str">
        <f t="shared" ref="Q2627:Q2690" si="250">IF(ISERR(FIND("/",N2627)),"",LEFT(N2627,FIND("/",N2627)-1))</f>
        <v>technology</v>
      </c>
      <c r="R2627" t="str">
        <f t="shared" ref="R2627:R2690" si="251">REPLACE(N2627,1,FIND("/",N2627),"")</f>
        <v>space exploration</v>
      </c>
      <c r="S2627" s="9">
        <f t="shared" si="247"/>
        <v>42658.810277777782</v>
      </c>
      <c r="T2627" s="9">
        <f t="shared" si="248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249"/>
        <v>89.285714285714292</v>
      </c>
      <c r="P2628" s="12">
        <f t="shared" si="246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7"/>
        <v>42128.628113425926</v>
      </c>
      <c r="T2628" s="9">
        <f t="shared" si="248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249"/>
        <v>15.463917525773196</v>
      </c>
      <c r="P2629" s="12">
        <f t="shared" si="246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7"/>
        <v>42304.829409722224</v>
      </c>
      <c r="T2629" s="9">
        <f t="shared" si="248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249"/>
        <v>90.604751619870399</v>
      </c>
      <c r="P2630" s="12">
        <f t="shared" si="246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7"/>
        <v>41953.966053240743</v>
      </c>
      <c r="T2630" s="9">
        <f t="shared" si="248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249"/>
        <v>78.284014404258656</v>
      </c>
      <c r="P2631" s="12">
        <f t="shared" si="246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7"/>
        <v>42108.538449074069</v>
      </c>
      <c r="T2631" s="9">
        <f t="shared" si="248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249"/>
        <v>63.331222292590247</v>
      </c>
      <c r="P2632" s="12">
        <f t="shared" si="246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7"/>
        <v>42524.105462962965</v>
      </c>
      <c r="T2632" s="9">
        <f t="shared" si="248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249"/>
        <v>87.21037977940135</v>
      </c>
      <c r="P2633" s="12">
        <f t="shared" si="246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7"/>
        <v>42218.169293981482</v>
      </c>
      <c r="T2633" s="9">
        <f t="shared" si="248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249"/>
        <v>72.987721691678033</v>
      </c>
      <c r="P2634" s="12">
        <f t="shared" si="246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7"/>
        <v>42494.061793981484</v>
      </c>
      <c r="T2634" s="9">
        <f t="shared" si="248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249"/>
        <v>28.199199142744348</v>
      </c>
      <c r="P2635" s="12">
        <f t="shared" si="246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7"/>
        <v>41667.823287037041</v>
      </c>
      <c r="T2635" s="9">
        <f t="shared" si="248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249"/>
        <v>94.320486815415819</v>
      </c>
      <c r="P2636" s="12">
        <f t="shared" si="246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7"/>
        <v>42612.656493055561</v>
      </c>
      <c r="T2636" s="9">
        <f t="shared" si="248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249"/>
        <v>100</v>
      </c>
      <c r="P2637" s="12">
        <f t="shared" si="246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7"/>
        <v>42037.950937500005</v>
      </c>
      <c r="T2637" s="9">
        <f t="shared" si="248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249"/>
        <v>53.390282968499733</v>
      </c>
      <c r="P2638" s="12">
        <f t="shared" si="246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7"/>
        <v>42636.614745370374</v>
      </c>
      <c r="T2638" s="9">
        <f t="shared" si="248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249"/>
        <v>60.168471720818296</v>
      </c>
      <c r="P2639" s="12">
        <f t="shared" si="246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7"/>
        <v>42639.549479166672</v>
      </c>
      <c r="T2639" s="9">
        <f t="shared" si="248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249"/>
        <v>98.300283286118983</v>
      </c>
      <c r="P2640" s="12">
        <f t="shared" si="246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7"/>
        <v>41989.913136574076</v>
      </c>
      <c r="T2640" s="9">
        <f t="shared" si="248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249"/>
        <v>60.975609756097562</v>
      </c>
      <c r="P2641" s="12">
        <f t="shared" si="246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7"/>
        <v>42024.86513888889</v>
      </c>
      <c r="T2641" s="9">
        <f t="shared" si="248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249"/>
        <v>94.637223974763401</v>
      </c>
      <c r="P2642" s="12">
        <f t="shared" si="246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7"/>
        <v>42103.160578703704</v>
      </c>
      <c r="T2642" s="9">
        <f t="shared" si="248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249"/>
        <v>10000</v>
      </c>
      <c r="P2643" s="12">
        <f t="shared" si="246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7"/>
        <v>41880.827118055553</v>
      </c>
      <c r="T2643" s="9">
        <f t="shared" si="248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249"/>
        <v>0</v>
      </c>
      <c r="P2644" s="12" t="e">
        <f t="shared" si="246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47"/>
        <v>42536.246620370366</v>
      </c>
      <c r="T2644" s="9">
        <f t="shared" si="248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249"/>
        <v>297.97616673387523</v>
      </c>
      <c r="P2645" s="12">
        <f t="shared" si="246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7"/>
        <v>42689.582349537035</v>
      </c>
      <c r="T2645" s="9">
        <f t="shared" si="248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249"/>
        <v>4870.9206039941546</v>
      </c>
      <c r="P2646" s="12">
        <f t="shared" si="246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7"/>
        <v>42774.792071759264</v>
      </c>
      <c r="T2646" s="9">
        <f t="shared" si="248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249"/>
        <v>952.38095238095241</v>
      </c>
      <c r="P2647" s="12">
        <f t="shared" si="246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7"/>
        <v>41921.842627314814</v>
      </c>
      <c r="T2647" s="9">
        <f t="shared" si="248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249"/>
        <v>1188.0316738748509</v>
      </c>
      <c r="P2648" s="12">
        <f t="shared" si="246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7"/>
        <v>42226.313298611116</v>
      </c>
      <c r="T2648" s="9">
        <f t="shared" si="248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249"/>
        <v>6944.4444444444443</v>
      </c>
      <c r="P2649" s="12">
        <f t="shared" si="246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7"/>
        <v>42200.261793981481</v>
      </c>
      <c r="T2649" s="9">
        <f t="shared" si="248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249"/>
        <v>11320.754716981131</v>
      </c>
      <c r="P2650" s="12">
        <f t="shared" si="246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7"/>
        <v>42408.714814814812</v>
      </c>
      <c r="T2650" s="9">
        <f t="shared" si="248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249"/>
        <v>100806.45161290323</v>
      </c>
      <c r="P2651" s="12">
        <f t="shared" si="246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7"/>
        <v>42341.99700231482</v>
      </c>
      <c r="T2651" s="9">
        <f t="shared" si="248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249"/>
        <v>16759.776536312849</v>
      </c>
      <c r="P2652" s="12">
        <f t="shared" si="246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7"/>
        <v>42695.624340277776</v>
      </c>
      <c r="T2652" s="9">
        <f t="shared" si="248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249"/>
        <v>5350.6592776609978</v>
      </c>
      <c r="P2653" s="12">
        <f t="shared" si="246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7"/>
        <v>42327.805659722217</v>
      </c>
      <c r="T2653" s="9">
        <f t="shared" si="248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249"/>
        <v>11299.435028248588</v>
      </c>
      <c r="P2654" s="12">
        <f t="shared" si="246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7"/>
        <v>41953.158854166672</v>
      </c>
      <c r="T2654" s="9">
        <f t="shared" si="248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249"/>
        <v>867.93737236215111</v>
      </c>
      <c r="P2655" s="12">
        <f t="shared" si="246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7"/>
        <v>41771.651932870373</v>
      </c>
      <c r="T2655" s="9">
        <f t="shared" si="248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249"/>
        <v>196078.43137254901</v>
      </c>
      <c r="P2656" s="12">
        <f t="shared" si="246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7"/>
        <v>42055.600995370376</v>
      </c>
      <c r="T2656" s="9">
        <f t="shared" si="248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249"/>
        <v>475.43581616481777</v>
      </c>
      <c r="P2657" s="12">
        <f t="shared" si="246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7"/>
        <v>42381.866284722222</v>
      </c>
      <c r="T2657" s="9">
        <f t="shared" si="248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249"/>
        <v>874.3806470416788</v>
      </c>
      <c r="P2658" s="12">
        <f t="shared" si="246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7"/>
        <v>42767.688518518517</v>
      </c>
      <c r="T2658" s="9">
        <f t="shared" si="248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249"/>
        <v>533.67678399254271</v>
      </c>
      <c r="P2659" s="12">
        <f t="shared" si="246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7"/>
        <v>42551.928854166668</v>
      </c>
      <c r="T2659" s="9">
        <f t="shared" si="248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249"/>
        <v>107692.30769230769</v>
      </c>
      <c r="P2660" s="12">
        <f t="shared" si="246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7"/>
        <v>42551.884189814817</v>
      </c>
      <c r="T2660" s="9">
        <f t="shared" si="248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249"/>
        <v>3675.9189797449358</v>
      </c>
      <c r="P2661" s="12">
        <f t="shared" si="246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7"/>
        <v>42082.069560185191</v>
      </c>
      <c r="T2661" s="9">
        <f t="shared" si="248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249"/>
        <v>105263.15789473683</v>
      </c>
      <c r="P2662" s="12">
        <f t="shared" si="246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7"/>
        <v>42272.713171296295</v>
      </c>
      <c r="T2662" s="9">
        <f t="shared" si="248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249"/>
        <v>97.181729834791071</v>
      </c>
      <c r="P2663" s="12">
        <f t="shared" si="246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7"/>
        <v>41542.958449074074</v>
      </c>
      <c r="T2663" s="9">
        <f t="shared" si="248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249"/>
        <v>93.63295880149812</v>
      </c>
      <c r="P2664" s="12">
        <f t="shared" si="246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7"/>
        <v>42207.746678240743</v>
      </c>
      <c r="T2664" s="9">
        <f t="shared" si="248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249"/>
        <v>95.605722002461846</v>
      </c>
      <c r="P2665" s="12">
        <f t="shared" si="246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7"/>
        <v>42222.622766203705</v>
      </c>
      <c r="T2665" s="9">
        <f t="shared" si="248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249"/>
        <v>96.685082872928177</v>
      </c>
      <c r="P2666" s="12">
        <f t="shared" si="246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7"/>
        <v>42313.02542824074</v>
      </c>
      <c r="T2666" s="9">
        <f t="shared" si="248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249"/>
        <v>81.206496519721583</v>
      </c>
      <c r="P2667" s="12">
        <f t="shared" si="246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7"/>
        <v>42083.895532407405</v>
      </c>
      <c r="T2667" s="9">
        <f t="shared" si="248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249"/>
        <v>62.776570026322219</v>
      </c>
      <c r="P2668" s="12">
        <f t="shared" si="246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7"/>
        <v>42235.764340277776</v>
      </c>
      <c r="T2668" s="9">
        <f t="shared" si="248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249"/>
        <v>90.361445783132538</v>
      </c>
      <c r="P2669" s="12">
        <f t="shared" si="246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7"/>
        <v>42380.926111111112</v>
      </c>
      <c r="T2669" s="9">
        <f t="shared" si="248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249"/>
        <v>58.582308142940832</v>
      </c>
      <c r="P2670" s="12">
        <f t="shared" si="246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7"/>
        <v>42275.588715277772</v>
      </c>
      <c r="T2670" s="9">
        <f t="shared" si="248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249"/>
        <v>79.920079920079928</v>
      </c>
      <c r="P2671" s="12">
        <f t="shared" si="246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7"/>
        <v>42319.035833333335</v>
      </c>
      <c r="T2671" s="9">
        <f t="shared" si="248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249"/>
        <v>1558.6372745490983</v>
      </c>
      <c r="P2672" s="12">
        <f t="shared" si="246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7"/>
        <v>41821.020601851851</v>
      </c>
      <c r="T2672" s="9">
        <f t="shared" si="248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249"/>
        <v>881.52327221438645</v>
      </c>
      <c r="P2673" s="12">
        <f t="shared" si="246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7"/>
        <v>41962.749027777783</v>
      </c>
      <c r="T2673" s="9">
        <f t="shared" si="248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249"/>
        <v>301.295570955107</v>
      </c>
      <c r="P2674" s="12">
        <f t="shared" si="246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7"/>
        <v>42344.884143518517</v>
      </c>
      <c r="T2674" s="9">
        <f t="shared" si="248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249"/>
        <v>362.58158085569249</v>
      </c>
      <c r="P2675" s="12">
        <f t="shared" si="246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7"/>
        <v>41912.541655092595</v>
      </c>
      <c r="T2675" s="9">
        <f t="shared" si="248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249"/>
        <v>159.13430935709738</v>
      </c>
      <c r="P2676" s="12">
        <f t="shared" si="246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7"/>
        <v>42529.632754629631</v>
      </c>
      <c r="T2676" s="9">
        <f t="shared" si="248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249"/>
        <v>1317.8703215603584</v>
      </c>
      <c r="P2677" s="12">
        <f t="shared" si="246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7"/>
        <v>41923.857511574075</v>
      </c>
      <c r="T2677" s="9">
        <f t="shared" si="248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249"/>
        <v>198.48771266540643</v>
      </c>
      <c r="P2678" s="12">
        <f t="shared" si="246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7"/>
        <v>42482.624699074076</v>
      </c>
      <c r="T2678" s="9">
        <f t="shared" si="248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249"/>
        <v>571.01024890190331</v>
      </c>
      <c r="P2679" s="12">
        <f t="shared" si="246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7"/>
        <v>41793.029432870368</v>
      </c>
      <c r="T2679" s="9">
        <f t="shared" si="248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249"/>
        <v>727272.72727272729</v>
      </c>
      <c r="P2680" s="12">
        <f t="shared" si="246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7"/>
        <v>42241.798206018517</v>
      </c>
      <c r="T2680" s="9">
        <f t="shared" si="248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249"/>
        <v>30303.0303030303</v>
      </c>
      <c r="P2681" s="12">
        <f t="shared" si="246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7"/>
        <v>42033.001087962963</v>
      </c>
      <c r="T2681" s="9">
        <f t="shared" si="248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249"/>
        <v>11594.202898550724</v>
      </c>
      <c r="P2682" s="12">
        <f t="shared" si="246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7"/>
        <v>42436.211701388893</v>
      </c>
      <c r="T2682" s="9">
        <f t="shared" si="248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249"/>
        <v>14545.454545454546</v>
      </c>
      <c r="P2683" s="12">
        <f t="shared" si="246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7"/>
        <v>41805.895254629628</v>
      </c>
      <c r="T2683" s="9">
        <f t="shared" si="248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249"/>
        <v>353.35689045936391</v>
      </c>
      <c r="P2684" s="12">
        <f t="shared" si="246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7"/>
        <v>41932.871990740743</v>
      </c>
      <c r="T2684" s="9">
        <f t="shared" si="248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249"/>
        <v>41666.666666666672</v>
      </c>
      <c r="P2685" s="12">
        <f t="shared" si="246"/>
        <v>12</v>
      </c>
      <c r="Q2685" t="str">
        <f t="shared" si="250"/>
        <v>food</v>
      </c>
      <c r="R2685" t="str">
        <f t="shared" si="251"/>
        <v>food trucks</v>
      </c>
      <c r="S2685" s="9">
        <f t="shared" si="247"/>
        <v>42034.75509259259</v>
      </c>
      <c r="T2685" s="9">
        <f t="shared" si="248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249"/>
        <v>8750</v>
      </c>
      <c r="P2686" s="12">
        <f t="shared" si="246"/>
        <v>200</v>
      </c>
      <c r="Q2686" t="str">
        <f t="shared" si="250"/>
        <v>food</v>
      </c>
      <c r="R2686" t="str">
        <f t="shared" si="251"/>
        <v>food trucks</v>
      </c>
      <c r="S2686" s="9">
        <f t="shared" si="247"/>
        <v>41820.914641203701</v>
      </c>
      <c r="T2686" s="9">
        <f t="shared" si="248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249"/>
        <v>500000</v>
      </c>
      <c r="P2687" s="12">
        <f t="shared" si="246"/>
        <v>10</v>
      </c>
      <c r="Q2687" t="str">
        <f t="shared" si="250"/>
        <v>food</v>
      </c>
      <c r="R2687" t="str">
        <f t="shared" si="251"/>
        <v>food trucks</v>
      </c>
      <c r="S2687" s="9">
        <f t="shared" si="247"/>
        <v>42061.69594907407</v>
      </c>
      <c r="T2687" s="9">
        <f t="shared" si="248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249"/>
        <v>0</v>
      </c>
      <c r="P2688" s="12" t="e">
        <f t="shared" si="246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47"/>
        <v>41892.974803240737</v>
      </c>
      <c r="T2688" s="9">
        <f t="shared" si="248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249"/>
        <v>0</v>
      </c>
      <c r="P2689" s="12" t="e">
        <f t="shared" si="246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47"/>
        <v>42154.64025462963</v>
      </c>
      <c r="T2689" s="9">
        <f t="shared" si="248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249"/>
        <v>67567.567567567559</v>
      </c>
      <c r="P2690" s="12">
        <f t="shared" ref="P2690:P2753" si="252">E2690/L2690</f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3">(((J2690/60)/60)/24)+DATE(1970,1,1)</f>
        <v>42028.118865740747</v>
      </c>
      <c r="T2690" s="9">
        <f t="shared" ref="T2690:T2753" si="254">(((I2690/60)/60)/24)+DATE(1970,1,1)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255">IF(E2691,(D2691/E2691)*100, 0)</f>
        <v>3500000</v>
      </c>
      <c r="P2691" s="12">
        <f t="shared" si="252"/>
        <v>1</v>
      </c>
      <c r="Q2691" t="str">
        <f t="shared" ref="Q2691:Q2754" si="256">IF(ISERR(FIND("/",N2691)),"",LEFT(N2691,FIND("/",N2691)-1))</f>
        <v>food</v>
      </c>
      <c r="R2691" t="str">
        <f t="shared" ref="R2691:R2754" si="257">REPLACE(N2691,1,FIND("/",N2691),"")</f>
        <v>food trucks</v>
      </c>
      <c r="S2691" s="9">
        <f t="shared" si="253"/>
        <v>42551.961689814809</v>
      </c>
      <c r="T2691" s="9">
        <f t="shared" si="254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255"/>
        <v>931.74935942231537</v>
      </c>
      <c r="P2692" s="12">
        <f t="shared" si="252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3"/>
        <v>42113.105046296296</v>
      </c>
      <c r="T2692" s="9">
        <f t="shared" si="254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255"/>
        <v>185714.28571428571</v>
      </c>
      <c r="P2693" s="12">
        <f t="shared" si="252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3"/>
        <v>42089.724039351851</v>
      </c>
      <c r="T2693" s="9">
        <f t="shared" si="254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255"/>
        <v>14000</v>
      </c>
      <c r="P2694" s="12">
        <f t="shared" si="252"/>
        <v>25</v>
      </c>
      <c r="Q2694" t="str">
        <f t="shared" si="256"/>
        <v>food</v>
      </c>
      <c r="R2694" t="str">
        <f t="shared" si="257"/>
        <v>food trucks</v>
      </c>
      <c r="S2694" s="9">
        <f t="shared" si="253"/>
        <v>42058.334027777775</v>
      </c>
      <c r="T2694" s="9">
        <f t="shared" si="254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255"/>
        <v>12500</v>
      </c>
      <c r="P2695" s="12">
        <f t="shared" si="252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3"/>
        <v>41834.138495370367</v>
      </c>
      <c r="T2695" s="9">
        <f t="shared" si="254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255"/>
        <v>3000000</v>
      </c>
      <c r="P2696" s="12">
        <f t="shared" si="252"/>
        <v>1</v>
      </c>
      <c r="Q2696" t="str">
        <f t="shared" si="256"/>
        <v>food</v>
      </c>
      <c r="R2696" t="str">
        <f t="shared" si="257"/>
        <v>food trucks</v>
      </c>
      <c r="S2696" s="9">
        <f t="shared" si="253"/>
        <v>41878.140497685185</v>
      </c>
      <c r="T2696" s="9">
        <f t="shared" si="254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255"/>
        <v>21126.760563380281</v>
      </c>
      <c r="P2697" s="12">
        <f t="shared" si="252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3"/>
        <v>42048.181921296295</v>
      </c>
      <c r="T2697" s="9">
        <f t="shared" si="254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255"/>
        <v>1769.9115044247787</v>
      </c>
      <c r="P2698" s="12">
        <f t="shared" si="252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3"/>
        <v>41964.844444444447</v>
      </c>
      <c r="T2698" s="9">
        <f t="shared" si="254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255"/>
        <v>379.47533410328327</v>
      </c>
      <c r="P2699" s="12">
        <f t="shared" si="252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3"/>
        <v>42187.940081018518</v>
      </c>
      <c r="T2699" s="9">
        <f t="shared" si="254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255"/>
        <v>30757.400999615533</v>
      </c>
      <c r="P2700" s="12">
        <f t="shared" si="252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3"/>
        <v>41787.898240740738</v>
      </c>
      <c r="T2700" s="9">
        <f t="shared" si="254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255"/>
        <v>0</v>
      </c>
      <c r="P2701" s="12" t="e">
        <f t="shared" si="252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3"/>
        <v>41829.896562499998</v>
      </c>
      <c r="T2701" s="9">
        <f t="shared" si="254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255"/>
        <v>14284.285714285716</v>
      </c>
      <c r="P2702" s="12">
        <f t="shared" si="252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3"/>
        <v>41870.87467592593</v>
      </c>
      <c r="T2702" s="9">
        <f t="shared" si="254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255"/>
        <v>216.56050955414011</v>
      </c>
      <c r="P2703" s="12">
        <f t="shared" si="252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3"/>
        <v>42801.774699074071</v>
      </c>
      <c r="T2703" s="9">
        <f t="shared" si="254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255"/>
        <v>290.6131938390003</v>
      </c>
      <c r="P2704" s="12">
        <f t="shared" si="252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3"/>
        <v>42800.801817129628</v>
      </c>
      <c r="T2704" s="9">
        <f t="shared" si="254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255"/>
        <v>96.385542168674704</v>
      </c>
      <c r="P2705" s="12">
        <f t="shared" si="252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3"/>
        <v>42756.690162037034</v>
      </c>
      <c r="T2705" s="9">
        <f t="shared" si="254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255"/>
        <v>1659.3886462882097</v>
      </c>
      <c r="P2706" s="12">
        <f t="shared" si="252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3"/>
        <v>42787.862430555557</v>
      </c>
      <c r="T2706" s="9">
        <f t="shared" si="254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255"/>
        <v>948.82116158711904</v>
      </c>
      <c r="P2707" s="12">
        <f t="shared" si="252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3"/>
        <v>42773.916180555556</v>
      </c>
      <c r="T2707" s="9">
        <f t="shared" si="254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255"/>
        <v>89.049460614695704</v>
      </c>
      <c r="P2708" s="12">
        <f t="shared" si="252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3"/>
        <v>41899.294942129629</v>
      </c>
      <c r="T2708" s="9">
        <f t="shared" si="254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255"/>
        <v>28.50264557993442</v>
      </c>
      <c r="P2709" s="12">
        <f t="shared" si="252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3"/>
        <v>41391.782905092594</v>
      </c>
      <c r="T2709" s="9">
        <f t="shared" si="254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255"/>
        <v>42.878824228336597</v>
      </c>
      <c r="P2710" s="12">
        <f t="shared" si="252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3"/>
        <v>42512.698217592595</v>
      </c>
      <c r="T2710" s="9">
        <f t="shared" si="254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255"/>
        <v>98.419384682006978</v>
      </c>
      <c r="P2711" s="12">
        <f t="shared" si="252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3"/>
        <v>42612.149780092594</v>
      </c>
      <c r="T2711" s="9">
        <f t="shared" si="254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255"/>
        <v>64.977110188508334</v>
      </c>
      <c r="P2712" s="12">
        <f t="shared" si="252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3"/>
        <v>41828.229490740741</v>
      </c>
      <c r="T2712" s="9">
        <f t="shared" si="254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255"/>
        <v>99.288979177247342</v>
      </c>
      <c r="P2713" s="12">
        <f t="shared" si="252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3"/>
        <v>41780.745254629634</v>
      </c>
      <c r="T2713" s="9">
        <f t="shared" si="254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255"/>
        <v>76.114032659839467</v>
      </c>
      <c r="P2714" s="12">
        <f t="shared" si="252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3"/>
        <v>41432.062037037038</v>
      </c>
      <c r="T2714" s="9">
        <f t="shared" si="254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255"/>
        <v>97.807801150219746</v>
      </c>
      <c r="P2715" s="12">
        <f t="shared" si="252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3"/>
        <v>42322.653749999998</v>
      </c>
      <c r="T2715" s="9">
        <f t="shared" si="254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255"/>
        <v>85.94314001856371</v>
      </c>
      <c r="P2716" s="12">
        <f t="shared" si="252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3"/>
        <v>42629.655046296291</v>
      </c>
      <c r="T2716" s="9">
        <f t="shared" si="254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255"/>
        <v>37.789693427962931</v>
      </c>
      <c r="P2717" s="12">
        <f t="shared" si="252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3"/>
        <v>42387.398472222223</v>
      </c>
      <c r="T2717" s="9">
        <f t="shared" si="254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255"/>
        <v>83.347155069882419</v>
      </c>
      <c r="P2718" s="12">
        <f t="shared" si="252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3"/>
        <v>42255.333252314813</v>
      </c>
      <c r="T2718" s="9">
        <f t="shared" si="254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255"/>
        <v>83.26117364950376</v>
      </c>
      <c r="P2719" s="12">
        <f t="shared" si="252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3"/>
        <v>41934.914918981485</v>
      </c>
      <c r="T2719" s="9">
        <f t="shared" si="254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255"/>
        <v>96.540627514078835</v>
      </c>
      <c r="P2720" s="12">
        <f t="shared" si="252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3"/>
        <v>42465.596585648149</v>
      </c>
      <c r="T2720" s="9">
        <f t="shared" si="254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255"/>
        <v>91.883614088820835</v>
      </c>
      <c r="P2721" s="12">
        <f t="shared" si="252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3"/>
        <v>42418.031180555554</v>
      </c>
      <c r="T2721" s="9">
        <f t="shared" si="254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255"/>
        <v>84.656801327418634</v>
      </c>
      <c r="P2722" s="12">
        <f t="shared" si="252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3"/>
        <v>42655.465891203698</v>
      </c>
      <c r="T2722" s="9">
        <f t="shared" si="254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255"/>
        <v>6.8399452804377567</v>
      </c>
      <c r="P2723" s="12">
        <f t="shared" si="252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3"/>
        <v>41493.543958333335</v>
      </c>
      <c r="T2723" s="9">
        <f t="shared" si="254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255"/>
        <v>39.597687495050288</v>
      </c>
      <c r="P2724" s="12">
        <f t="shared" si="252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3"/>
        <v>42704.857094907406</v>
      </c>
      <c r="T2724" s="9">
        <f t="shared" si="254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255"/>
        <v>71.403070332024271</v>
      </c>
      <c r="P2725" s="12">
        <f t="shared" si="252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3"/>
        <v>41944.83898148148</v>
      </c>
      <c r="T2725" s="9">
        <f t="shared" si="254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255"/>
        <v>33.684187539580286</v>
      </c>
      <c r="P2726" s="12">
        <f t="shared" si="252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3"/>
        <v>42199.32707175926</v>
      </c>
      <c r="T2726" s="9">
        <f t="shared" si="254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255"/>
        <v>69.183804071466867</v>
      </c>
      <c r="P2727" s="12">
        <f t="shared" si="252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3"/>
        <v>42745.744618055556</v>
      </c>
      <c r="T2727" s="9">
        <f t="shared" si="254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255"/>
        <v>94.567119012719274</v>
      </c>
      <c r="P2728" s="12">
        <f t="shared" si="252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3"/>
        <v>42452.579988425925</v>
      </c>
      <c r="T2728" s="9">
        <f t="shared" si="254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255"/>
        <v>20.275339105046534</v>
      </c>
      <c r="P2729" s="12">
        <f t="shared" si="252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3"/>
        <v>42198.676655092597</v>
      </c>
      <c r="T2729" s="9">
        <f t="shared" si="254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255"/>
        <v>49.54746647288102</v>
      </c>
      <c r="P2730" s="12">
        <f t="shared" si="252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3"/>
        <v>42333.59993055556</v>
      </c>
      <c r="T2730" s="9">
        <f t="shared" si="254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255"/>
        <v>95.748755266181547</v>
      </c>
      <c r="P2731" s="12">
        <f t="shared" si="252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3"/>
        <v>42095.240706018521</v>
      </c>
      <c r="T2731" s="9">
        <f t="shared" si="254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255"/>
        <v>58.722447482014076</v>
      </c>
      <c r="P2732" s="12">
        <f t="shared" si="252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3"/>
        <v>41351.541377314818</v>
      </c>
      <c r="T2732" s="9">
        <f t="shared" si="254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255"/>
        <v>95.874213032501359</v>
      </c>
      <c r="P2733" s="12">
        <f t="shared" si="252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3"/>
        <v>41872.525717592594</v>
      </c>
      <c r="T2733" s="9">
        <f t="shared" si="254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255"/>
        <v>84.566596194503177</v>
      </c>
      <c r="P2734" s="12">
        <f t="shared" si="252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3"/>
        <v>41389.808194444442</v>
      </c>
      <c r="T2734" s="9">
        <f t="shared" si="254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255"/>
        <v>92.990384794212275</v>
      </c>
      <c r="P2735" s="12">
        <f t="shared" si="252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3"/>
        <v>42044.272847222222</v>
      </c>
      <c r="T2735" s="9">
        <f t="shared" si="254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255"/>
        <v>4.4241914790072116E-3</v>
      </c>
      <c r="P2736" s="12">
        <f t="shared" si="252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3"/>
        <v>42626.668888888889</v>
      </c>
      <c r="T2736" s="9">
        <f t="shared" si="254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255"/>
        <v>10.223541134758541</v>
      </c>
      <c r="P2737" s="12">
        <f t="shared" si="252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3"/>
        <v>41316.120949074073</v>
      </c>
      <c r="T2737" s="9">
        <f t="shared" si="254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255"/>
        <v>81.366965012205057</v>
      </c>
      <c r="P2738" s="12">
        <f t="shared" si="252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3"/>
        <v>41722.666354166664</v>
      </c>
      <c r="T2738" s="9">
        <f t="shared" si="254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255"/>
        <v>40.640362056857491</v>
      </c>
      <c r="P2739" s="12">
        <f t="shared" si="252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3"/>
        <v>41611.917673611111</v>
      </c>
      <c r="T2739" s="9">
        <f t="shared" si="254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255"/>
        <v>67.594970934162504</v>
      </c>
      <c r="P2740" s="12">
        <f t="shared" si="252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3"/>
        <v>42620.143564814818</v>
      </c>
      <c r="T2740" s="9">
        <f t="shared" si="254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255"/>
        <v>26.035502958579883</v>
      </c>
      <c r="P2741" s="12">
        <f t="shared" si="252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3"/>
        <v>41719.887928240743</v>
      </c>
      <c r="T2741" s="9">
        <f t="shared" si="254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255"/>
        <v>96.774193548387103</v>
      </c>
      <c r="P2742" s="12">
        <f t="shared" si="252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3"/>
        <v>42045.031851851847</v>
      </c>
      <c r="T2742" s="9">
        <f t="shared" si="254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255"/>
        <v>22857.142857142859</v>
      </c>
      <c r="P2743" s="12">
        <f t="shared" si="252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3"/>
        <v>41911.657430555555</v>
      </c>
      <c r="T2743" s="9">
        <f t="shared" si="254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255"/>
        <v>341.99726402188782</v>
      </c>
      <c r="P2744" s="12">
        <f t="shared" si="252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3"/>
        <v>41030.719756944447</v>
      </c>
      <c r="T2744" s="9">
        <f t="shared" si="254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255"/>
        <v>0</v>
      </c>
      <c r="P2745" s="12" t="e">
        <f t="shared" si="252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3"/>
        <v>42632.328784722224</v>
      </c>
      <c r="T2745" s="9">
        <f t="shared" si="254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255"/>
        <v>1916.1676646706585</v>
      </c>
      <c r="P2746" s="12">
        <f t="shared" si="252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3"/>
        <v>40938.062476851854</v>
      </c>
      <c r="T2746" s="9">
        <f t="shared" si="254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255"/>
        <v>456.88178183894917</v>
      </c>
      <c r="P2747" s="12">
        <f t="shared" si="252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3"/>
        <v>41044.988055555557</v>
      </c>
      <c r="T2747" s="9">
        <f t="shared" si="254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255"/>
        <v>374.53183520599248</v>
      </c>
      <c r="P2748" s="12">
        <f t="shared" si="252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3"/>
        <v>41850.781377314815</v>
      </c>
      <c r="T2748" s="9">
        <f t="shared" si="254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255"/>
        <v>357.14285714285717</v>
      </c>
      <c r="P2749" s="12">
        <f t="shared" si="252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3"/>
        <v>41044.64811342593</v>
      </c>
      <c r="T2749" s="9">
        <f t="shared" si="254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255"/>
        <v>9433.9622641509432</v>
      </c>
      <c r="P2750" s="12">
        <f t="shared" si="252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3"/>
        <v>42585.7106712963</v>
      </c>
      <c r="T2750" s="9">
        <f t="shared" si="254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255"/>
        <v>9090.9090909090901</v>
      </c>
      <c r="P2751" s="12">
        <f t="shared" si="252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3"/>
        <v>42068.799039351856</v>
      </c>
      <c r="T2751" s="9">
        <f t="shared" si="254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255"/>
        <v>0</v>
      </c>
      <c r="P2752" s="12" t="e">
        <f t="shared" si="252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3"/>
        <v>41078.899826388886</v>
      </c>
      <c r="T2752" s="9">
        <f t="shared" si="254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255"/>
        <v>0</v>
      </c>
      <c r="P2753" s="12" t="e">
        <f t="shared" si="252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3"/>
        <v>41747.887060185189</v>
      </c>
      <c r="T2753" s="9">
        <f t="shared" si="254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255"/>
        <v>872.72727272727263</v>
      </c>
      <c r="P2754" s="12">
        <f t="shared" ref="P2754:P2817" si="258">E2754/L2754</f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59">(((J2754/60)/60)/24)+DATE(1970,1,1)</f>
        <v>40855.765092592592</v>
      </c>
      <c r="T2754" s="9">
        <f t="shared" ref="T2754:T2817" si="260">(((I2754/60)/60)/24)+DATE(1970,1,1)</f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261">IF(E2755,(D2755/E2755)*100, 0)</f>
        <v>526.31578947368428</v>
      </c>
      <c r="P2755" s="12">
        <f t="shared" si="258"/>
        <v>47.5</v>
      </c>
      <c r="Q2755" t="str">
        <f t="shared" ref="Q2755:Q2818" si="262">IF(ISERR(FIND("/",N2755)),"",LEFT(N2755,FIND("/",N2755)-1))</f>
        <v>publishing</v>
      </c>
      <c r="R2755" t="str">
        <f t="shared" ref="R2755:R2818" si="263">REPLACE(N2755,1,FIND("/",N2755),"")</f>
        <v>children's books</v>
      </c>
      <c r="S2755" s="9">
        <f t="shared" si="259"/>
        <v>41117.900729166664</v>
      </c>
      <c r="T2755" s="9">
        <f t="shared" si="260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261"/>
        <v>0</v>
      </c>
      <c r="P2756" s="12" t="e">
        <f t="shared" si="258"/>
        <v>#DIV/0!</v>
      </c>
      <c r="Q2756" t="str">
        <f t="shared" si="262"/>
        <v>publishing</v>
      </c>
      <c r="R2756" t="str">
        <f t="shared" si="263"/>
        <v>children's books</v>
      </c>
      <c r="S2756" s="9">
        <f t="shared" si="259"/>
        <v>41863.636006944449</v>
      </c>
      <c r="T2756" s="9">
        <f t="shared" si="260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261"/>
        <v>192.30769230769232</v>
      </c>
      <c r="P2757" s="12">
        <f t="shared" si="258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59"/>
        <v>42072.790821759263</v>
      </c>
      <c r="T2757" s="9">
        <f t="shared" si="260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261"/>
        <v>954.19847328244282</v>
      </c>
      <c r="P2758" s="12">
        <f t="shared" si="258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59"/>
        <v>41620.90047453704</v>
      </c>
      <c r="T2758" s="9">
        <f t="shared" si="260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261"/>
        <v>15000</v>
      </c>
      <c r="P2759" s="12">
        <f t="shared" si="258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59"/>
        <v>42573.65662037037</v>
      </c>
      <c r="T2759" s="9">
        <f t="shared" si="260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261"/>
        <v>854.70085470085473</v>
      </c>
      <c r="P2760" s="12">
        <f t="shared" si="258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59"/>
        <v>42639.441932870366</v>
      </c>
      <c r="T2760" s="9">
        <f t="shared" si="260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261"/>
        <v>952.38095238095241</v>
      </c>
      <c r="P2761" s="12">
        <f t="shared" si="258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59"/>
        <v>42524.36650462963</v>
      </c>
      <c r="T2761" s="9">
        <f t="shared" si="260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261"/>
        <v>0</v>
      </c>
      <c r="P2762" s="12" t="e">
        <f t="shared" si="258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59"/>
        <v>41415.461319444446</v>
      </c>
      <c r="T2762" s="9">
        <f t="shared" si="260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261"/>
        <v>13888.888888888889</v>
      </c>
      <c r="P2763" s="12">
        <f t="shared" si="258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59"/>
        <v>41247.063576388886</v>
      </c>
      <c r="T2763" s="9">
        <f t="shared" si="260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261"/>
        <v>13000</v>
      </c>
      <c r="P2764" s="12">
        <f t="shared" si="258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59"/>
        <v>40927.036979166667</v>
      </c>
      <c r="T2764" s="9">
        <f t="shared" si="260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261"/>
        <v>43777.777777777774</v>
      </c>
      <c r="P2765" s="12">
        <f t="shared" si="258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59"/>
        <v>41373.579675925925</v>
      </c>
      <c r="T2765" s="9">
        <f t="shared" si="260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261"/>
        <v>8888.8888888888887</v>
      </c>
      <c r="P2766" s="12">
        <f t="shared" si="258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59"/>
        <v>41030.292025462964</v>
      </c>
      <c r="T2766" s="9">
        <f t="shared" si="260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261"/>
        <v>0</v>
      </c>
      <c r="P2767" s="12" t="e">
        <f t="shared" si="258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59"/>
        <v>41194.579027777778</v>
      </c>
      <c r="T2767" s="9">
        <f t="shared" si="260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261"/>
        <v>5000</v>
      </c>
      <c r="P2768" s="12">
        <f t="shared" si="258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59"/>
        <v>40736.668032407404</v>
      </c>
      <c r="T2768" s="9">
        <f t="shared" si="260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261"/>
        <v>11764.705882352941</v>
      </c>
      <c r="P2769" s="12">
        <f t="shared" si="258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59"/>
        <v>42172.958912037036</v>
      </c>
      <c r="T2769" s="9">
        <f t="shared" si="260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261"/>
        <v>698.60279441117768</v>
      </c>
      <c r="P2770" s="12">
        <f t="shared" si="258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59"/>
        <v>40967.614849537036</v>
      </c>
      <c r="T2770" s="9">
        <f t="shared" si="260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261"/>
        <v>40000</v>
      </c>
      <c r="P2771" s="12">
        <f t="shared" si="258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59"/>
        <v>41745.826273148145</v>
      </c>
      <c r="T2771" s="9">
        <f t="shared" si="260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261"/>
        <v>960.49945971905379</v>
      </c>
      <c r="P2772" s="12">
        <f t="shared" si="258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59"/>
        <v>41686.705208333333</v>
      </c>
      <c r="T2772" s="9">
        <f t="shared" si="260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261"/>
        <v>0</v>
      </c>
      <c r="P2773" s="12" t="e">
        <f t="shared" si="258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59"/>
        <v>41257.531712962962</v>
      </c>
      <c r="T2773" s="9">
        <f t="shared" si="260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261"/>
        <v>0</v>
      </c>
      <c r="P2774" s="12" t="e">
        <f t="shared" si="258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59"/>
        <v>41537.869143518517</v>
      </c>
      <c r="T2774" s="9">
        <f t="shared" si="260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261"/>
        <v>53000</v>
      </c>
      <c r="P2775" s="12">
        <f t="shared" si="258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59"/>
        <v>42474.86482638889</v>
      </c>
      <c r="T2775" s="9">
        <f t="shared" si="260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261"/>
        <v>701.75438596491222</v>
      </c>
      <c r="P2776" s="12">
        <f t="shared" si="258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59"/>
        <v>41311.126481481479</v>
      </c>
      <c r="T2776" s="9">
        <f t="shared" si="260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261"/>
        <v>3333.3333333333335</v>
      </c>
      <c r="P2777" s="12">
        <f t="shared" si="258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59"/>
        <v>40863.013356481482</v>
      </c>
      <c r="T2777" s="9">
        <f t="shared" si="260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261"/>
        <v>1268.882175226586</v>
      </c>
      <c r="P2778" s="12">
        <f t="shared" si="258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59"/>
        <v>42136.297175925924</v>
      </c>
      <c r="T2778" s="9">
        <f t="shared" si="260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261"/>
        <v>30000</v>
      </c>
      <c r="P2779" s="12">
        <f t="shared" si="258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59"/>
        <v>42172.669027777782</v>
      </c>
      <c r="T2779" s="9">
        <f t="shared" si="260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261"/>
        <v>391.45907473309609</v>
      </c>
      <c r="P2780" s="12">
        <f t="shared" si="258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59"/>
        <v>41846.978078703702</v>
      </c>
      <c r="T2780" s="9">
        <f t="shared" si="260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261"/>
        <v>4716.9811320754716</v>
      </c>
      <c r="P2781" s="12">
        <f t="shared" si="258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59"/>
        <v>42300.585891203707</v>
      </c>
      <c r="T2781" s="9">
        <f t="shared" si="260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261"/>
        <v>0</v>
      </c>
      <c r="P2782" s="12" t="e">
        <f t="shared" si="258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59"/>
        <v>42774.447777777779</v>
      </c>
      <c r="T2782" s="9">
        <f t="shared" si="260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261"/>
        <v>94.984802431610944</v>
      </c>
      <c r="P2783" s="12">
        <f t="shared" si="258"/>
        <v>47</v>
      </c>
      <c r="Q2783" t="str">
        <f t="shared" si="262"/>
        <v>theater</v>
      </c>
      <c r="R2783" t="str">
        <f t="shared" si="263"/>
        <v>plays</v>
      </c>
      <c r="S2783" s="9">
        <f t="shared" si="259"/>
        <v>42018.94159722222</v>
      </c>
      <c r="T2783" s="9">
        <f t="shared" si="260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261"/>
        <v>83.333333333333343</v>
      </c>
      <c r="P2784" s="12">
        <f t="shared" si="258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59"/>
        <v>42026.924976851849</v>
      </c>
      <c r="T2784" s="9">
        <f t="shared" si="260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261"/>
        <v>87.336244541484717</v>
      </c>
      <c r="P2785" s="12">
        <f t="shared" si="258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59"/>
        <v>42103.535254629634</v>
      </c>
      <c r="T2785" s="9">
        <f t="shared" si="260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261"/>
        <v>84.033613445378151</v>
      </c>
      <c r="P2786" s="12">
        <f t="shared" si="258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59"/>
        <v>41920.787534722222</v>
      </c>
      <c r="T2786" s="9">
        <f t="shared" si="260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261"/>
        <v>95.529231944975152</v>
      </c>
      <c r="P2787" s="12">
        <f t="shared" si="258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59"/>
        <v>42558.189432870371</v>
      </c>
      <c r="T2787" s="9">
        <f t="shared" si="260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261"/>
        <v>84.860828241683635</v>
      </c>
      <c r="P2788" s="12">
        <f t="shared" si="258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59"/>
        <v>41815.569212962961</v>
      </c>
      <c r="T2788" s="9">
        <f t="shared" si="260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261"/>
        <v>83.542188805346697</v>
      </c>
      <c r="P2789" s="12">
        <f t="shared" si="258"/>
        <v>31.5</v>
      </c>
      <c r="Q2789" t="str">
        <f t="shared" si="262"/>
        <v>theater</v>
      </c>
      <c r="R2789" t="str">
        <f t="shared" si="263"/>
        <v>plays</v>
      </c>
      <c r="S2789" s="9">
        <f t="shared" si="259"/>
        <v>41808.198518518519</v>
      </c>
      <c r="T2789" s="9">
        <f t="shared" si="260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261"/>
        <v>97.560975609756099</v>
      </c>
      <c r="P2790" s="12">
        <f t="shared" si="258"/>
        <v>102.5</v>
      </c>
      <c r="Q2790" t="str">
        <f t="shared" si="262"/>
        <v>theater</v>
      </c>
      <c r="R2790" t="str">
        <f t="shared" si="263"/>
        <v>plays</v>
      </c>
      <c r="S2790" s="9">
        <f t="shared" si="259"/>
        <v>42550.701886574068</v>
      </c>
      <c r="T2790" s="9">
        <f t="shared" si="260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261"/>
        <v>98.846787479406913</v>
      </c>
      <c r="P2791" s="12">
        <f t="shared" si="258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59"/>
        <v>42056.013124999998</v>
      </c>
      <c r="T2791" s="9">
        <f t="shared" si="260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261"/>
        <v>94.936708860759495</v>
      </c>
      <c r="P2792" s="12">
        <f t="shared" si="258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59"/>
        <v>42016.938692129625</v>
      </c>
      <c r="T2792" s="9">
        <f t="shared" si="260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261"/>
        <v>97.560975609756099</v>
      </c>
      <c r="P2793" s="12">
        <f t="shared" si="258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59"/>
        <v>42591.899988425925</v>
      </c>
      <c r="T2793" s="9">
        <f t="shared" si="260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261"/>
        <v>92.936802973977692</v>
      </c>
      <c r="P2794" s="12">
        <f t="shared" si="258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59"/>
        <v>42183.231006944443</v>
      </c>
      <c r="T2794" s="9">
        <f t="shared" si="260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261"/>
        <v>90.44248988174644</v>
      </c>
      <c r="P2795" s="12">
        <f t="shared" si="258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59"/>
        <v>42176.419039351851</v>
      </c>
      <c r="T2795" s="9">
        <f t="shared" si="260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261"/>
        <v>66.666666666666657</v>
      </c>
      <c r="P2796" s="12">
        <f t="shared" si="258"/>
        <v>25</v>
      </c>
      <c r="Q2796" t="str">
        <f t="shared" si="262"/>
        <v>theater</v>
      </c>
      <c r="R2796" t="str">
        <f t="shared" si="263"/>
        <v>plays</v>
      </c>
      <c r="S2796" s="9">
        <f t="shared" si="259"/>
        <v>42416.691655092596</v>
      </c>
      <c r="T2796" s="9">
        <f t="shared" si="260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261"/>
        <v>95.890410958904098</v>
      </c>
      <c r="P2797" s="12">
        <f t="shared" si="258"/>
        <v>36.5</v>
      </c>
      <c r="Q2797" t="str">
        <f t="shared" si="262"/>
        <v>theater</v>
      </c>
      <c r="R2797" t="str">
        <f t="shared" si="263"/>
        <v>plays</v>
      </c>
      <c r="S2797" s="9">
        <f t="shared" si="259"/>
        <v>41780.525937500002</v>
      </c>
      <c r="T2797" s="9">
        <f t="shared" si="260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261"/>
        <v>86.580086580086572</v>
      </c>
      <c r="P2798" s="12">
        <f t="shared" si="258"/>
        <v>44</v>
      </c>
      <c r="Q2798" t="str">
        <f t="shared" si="262"/>
        <v>theater</v>
      </c>
      <c r="R2798" t="str">
        <f t="shared" si="263"/>
        <v>plays</v>
      </c>
      <c r="S2798" s="9">
        <f t="shared" si="259"/>
        <v>41795.528101851851</v>
      </c>
      <c r="T2798" s="9">
        <f t="shared" si="260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261"/>
        <v>97.423038843783374</v>
      </c>
      <c r="P2799" s="12">
        <f t="shared" si="258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59"/>
        <v>41798.94027777778</v>
      </c>
      <c r="T2799" s="9">
        <f t="shared" si="260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261"/>
        <v>98.619329388560161</v>
      </c>
      <c r="P2800" s="12">
        <f t="shared" si="258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59"/>
        <v>42201.675011574072</v>
      </c>
      <c r="T2800" s="9">
        <f t="shared" si="260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261"/>
        <v>85.737704355818337</v>
      </c>
      <c r="P2801" s="12">
        <f t="shared" si="258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59"/>
        <v>42507.264699074076</v>
      </c>
      <c r="T2801" s="9">
        <f t="shared" si="260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261"/>
        <v>75.187969924812023</v>
      </c>
      <c r="P2802" s="12">
        <f t="shared" si="258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59"/>
        <v>41948.552847222221</v>
      </c>
      <c r="T2802" s="9">
        <f t="shared" si="260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261"/>
        <v>75.075075075075077</v>
      </c>
      <c r="P2803" s="12">
        <f t="shared" si="258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59"/>
        <v>41900.243159722224</v>
      </c>
      <c r="T2803" s="9">
        <f t="shared" si="260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261"/>
        <v>98.199672667757781</v>
      </c>
      <c r="P2804" s="12">
        <f t="shared" si="258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59"/>
        <v>42192.64707175926</v>
      </c>
      <c r="T2804" s="9">
        <f t="shared" si="260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261"/>
        <v>78.155529503712387</v>
      </c>
      <c r="P2805" s="12">
        <f t="shared" si="258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59"/>
        <v>42158.065694444449</v>
      </c>
      <c r="T2805" s="9">
        <f t="shared" si="260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261"/>
        <v>86.956521739130437</v>
      </c>
      <c r="P2806" s="12">
        <f t="shared" si="258"/>
        <v>50</v>
      </c>
      <c r="Q2806" t="str">
        <f t="shared" si="262"/>
        <v>theater</v>
      </c>
      <c r="R2806" t="str">
        <f t="shared" si="263"/>
        <v>plays</v>
      </c>
      <c r="S2806" s="9">
        <f t="shared" si="259"/>
        <v>41881.453587962962</v>
      </c>
      <c r="T2806" s="9">
        <f t="shared" si="260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261"/>
        <v>90.909090909090907</v>
      </c>
      <c r="P2807" s="12">
        <f t="shared" si="258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59"/>
        <v>42213.505474537036</v>
      </c>
      <c r="T2807" s="9">
        <f t="shared" si="260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261"/>
        <v>89.206066012488847</v>
      </c>
      <c r="P2808" s="12">
        <f t="shared" si="258"/>
        <v>44.25</v>
      </c>
      <c r="Q2808" t="str">
        <f t="shared" si="262"/>
        <v>theater</v>
      </c>
      <c r="R2808" t="str">
        <f t="shared" si="263"/>
        <v>plays</v>
      </c>
      <c r="S2808" s="9">
        <f t="shared" si="259"/>
        <v>42185.267245370371</v>
      </c>
      <c r="T2808" s="9">
        <f t="shared" si="260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261"/>
        <v>79.365079365079367</v>
      </c>
      <c r="P2809" s="12">
        <f t="shared" si="258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59"/>
        <v>42154.873124999998</v>
      </c>
      <c r="T2809" s="9">
        <f t="shared" si="260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261"/>
        <v>99.75615162935047</v>
      </c>
      <c r="P2810" s="12">
        <f t="shared" si="258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59"/>
        <v>42208.84646990741</v>
      </c>
      <c r="T2810" s="9">
        <f t="shared" si="260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261"/>
        <v>97.65625</v>
      </c>
      <c r="P2811" s="12">
        <f t="shared" si="258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59"/>
        <v>42451.496817129635</v>
      </c>
      <c r="T2811" s="9">
        <f t="shared" si="260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261"/>
        <v>92.421441774491683</v>
      </c>
      <c r="P2812" s="12">
        <f t="shared" si="258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59"/>
        <v>41759.13962962963</v>
      </c>
      <c r="T2812" s="9">
        <f t="shared" si="260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261"/>
        <v>99.730727037000094</v>
      </c>
      <c r="P2813" s="12">
        <f t="shared" si="258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59"/>
        <v>42028.496562500004</v>
      </c>
      <c r="T2813" s="9">
        <f t="shared" si="260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261"/>
        <v>88.261253309796999</v>
      </c>
      <c r="P2814" s="12">
        <f t="shared" si="258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59"/>
        <v>42054.74418981481</v>
      </c>
      <c r="T2814" s="9">
        <f t="shared" si="260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261"/>
        <v>78.384824697938484</v>
      </c>
      <c r="P2815" s="12">
        <f t="shared" si="258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59"/>
        <v>42693.742604166662</v>
      </c>
      <c r="T2815" s="9">
        <f t="shared" si="260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261"/>
        <v>92.821782178217831</v>
      </c>
      <c r="P2816" s="12">
        <f t="shared" si="258"/>
        <v>25.25</v>
      </c>
      <c r="Q2816" t="str">
        <f t="shared" si="262"/>
        <v>theater</v>
      </c>
      <c r="R2816" t="str">
        <f t="shared" si="263"/>
        <v>plays</v>
      </c>
      <c r="S2816" s="9">
        <f t="shared" si="259"/>
        <v>42103.399479166663</v>
      </c>
      <c r="T2816" s="9">
        <f t="shared" si="260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261"/>
        <v>41.32231404958678</v>
      </c>
      <c r="P2817" s="12">
        <f t="shared" si="258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59"/>
        <v>42559.776724537034</v>
      </c>
      <c r="T2817" s="9">
        <f t="shared" si="260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261"/>
        <v>70.63809748057453</v>
      </c>
      <c r="P2818" s="12">
        <f t="shared" ref="P2818:P2881" si="264">E2818/L2818</f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5">(((J2818/60)/60)/24)+DATE(1970,1,1)</f>
        <v>42188.467499999999</v>
      </c>
      <c r="T2818" s="9">
        <f t="shared" ref="T2818:T2881" si="266">(((I2818/60)/60)/24)+DATE(1970,1,1)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267">IF(E2819,(D2819/E2819)*100, 0)</f>
        <v>76.923076923076934</v>
      </c>
      <c r="P2819" s="12">
        <f t="shared" si="264"/>
        <v>23.636363636363637</v>
      </c>
      <c r="Q2819" t="str">
        <f t="shared" ref="Q2819:Q2882" si="268">IF(ISERR(FIND("/",N2819)),"",LEFT(N2819,FIND("/",N2819)-1))</f>
        <v>theater</v>
      </c>
      <c r="R2819" t="str">
        <f t="shared" ref="R2819:R2882" si="269">REPLACE(N2819,1,FIND("/",N2819),"")</f>
        <v>plays</v>
      </c>
      <c r="S2819" s="9">
        <f t="shared" si="265"/>
        <v>42023.634976851856</v>
      </c>
      <c r="T2819" s="9">
        <f t="shared" si="266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267"/>
        <v>94.312930302744505</v>
      </c>
      <c r="P2820" s="12">
        <f t="shared" si="264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5"/>
        <v>42250.598217592589</v>
      </c>
      <c r="T2820" s="9">
        <f t="shared" si="266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267"/>
        <v>95.419847328244273</v>
      </c>
      <c r="P2821" s="12">
        <f t="shared" si="264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5"/>
        <v>42139.525567129633</v>
      </c>
      <c r="T2821" s="9">
        <f t="shared" si="266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267"/>
        <v>73.529411764705884</v>
      </c>
      <c r="P2822" s="12">
        <f t="shared" si="264"/>
        <v>13.6</v>
      </c>
      <c r="Q2822" t="str">
        <f t="shared" si="268"/>
        <v>theater</v>
      </c>
      <c r="R2822" t="str">
        <f t="shared" si="269"/>
        <v>plays</v>
      </c>
      <c r="S2822" s="9">
        <f t="shared" si="265"/>
        <v>42401.610983796301</v>
      </c>
      <c r="T2822" s="9">
        <f t="shared" si="266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267"/>
        <v>100</v>
      </c>
      <c r="P2823" s="12">
        <f t="shared" si="264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5"/>
        <v>41875.922858796301</v>
      </c>
      <c r="T2823" s="9">
        <f t="shared" si="266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267"/>
        <v>100</v>
      </c>
      <c r="P2824" s="12">
        <f t="shared" si="264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5"/>
        <v>42060.683935185181</v>
      </c>
      <c r="T2824" s="9">
        <f t="shared" si="266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267"/>
        <v>80.645161290322577</v>
      </c>
      <c r="P2825" s="12">
        <f t="shared" si="264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5"/>
        <v>42067.011643518519</v>
      </c>
      <c r="T2825" s="9">
        <f t="shared" si="266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267"/>
        <v>85.526315789473685</v>
      </c>
      <c r="P2826" s="12">
        <f t="shared" si="264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5"/>
        <v>42136.270787037036</v>
      </c>
      <c r="T2826" s="9">
        <f t="shared" si="266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267"/>
        <v>96.774193548387103</v>
      </c>
      <c r="P2827" s="12">
        <f t="shared" si="264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5"/>
        <v>42312.792662037042</v>
      </c>
      <c r="T2827" s="9">
        <f t="shared" si="266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267"/>
        <v>92.807424593967511</v>
      </c>
      <c r="P2828" s="12">
        <f t="shared" si="264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5"/>
        <v>42171.034861111111</v>
      </c>
      <c r="T2828" s="9">
        <f t="shared" si="266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267"/>
        <v>83.160083160083161</v>
      </c>
      <c r="P2829" s="12">
        <f t="shared" si="264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5"/>
        <v>42494.683634259258</v>
      </c>
      <c r="T2829" s="9">
        <f t="shared" si="266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267"/>
        <v>99.622483221476514</v>
      </c>
      <c r="P2830" s="12">
        <f t="shared" si="264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5"/>
        <v>42254.264687499999</v>
      </c>
      <c r="T2830" s="9">
        <f t="shared" si="266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267"/>
        <v>93.879083740142704</v>
      </c>
      <c r="P2831" s="12">
        <f t="shared" si="264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5"/>
        <v>42495.434236111112</v>
      </c>
      <c r="T2831" s="9">
        <f t="shared" si="266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267"/>
        <v>100</v>
      </c>
      <c r="P2832" s="12">
        <f t="shared" si="264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5"/>
        <v>41758.839675925927</v>
      </c>
      <c r="T2832" s="9">
        <f t="shared" si="266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267"/>
        <v>90.361445783132538</v>
      </c>
      <c r="P2833" s="12">
        <f t="shared" si="264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5"/>
        <v>42171.824884259258</v>
      </c>
      <c r="T2833" s="9">
        <f t="shared" si="266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267"/>
        <v>87.169062653635478</v>
      </c>
      <c r="P2834" s="12">
        <f t="shared" si="264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5"/>
        <v>41938.709421296298</v>
      </c>
      <c r="T2834" s="9">
        <f t="shared" si="266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267"/>
        <v>92.370851864522749</v>
      </c>
      <c r="P2835" s="12">
        <f t="shared" si="264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5"/>
        <v>42268.127696759257</v>
      </c>
      <c r="T2835" s="9">
        <f t="shared" si="266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267"/>
        <v>58.82352941176471</v>
      </c>
      <c r="P2836" s="12">
        <f t="shared" si="264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5"/>
        <v>42019.959837962961</v>
      </c>
      <c r="T2836" s="9">
        <f t="shared" si="266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267"/>
        <v>53.447640019454944</v>
      </c>
      <c r="P2837" s="12">
        <f t="shared" si="264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5"/>
        <v>42313.703900462962</v>
      </c>
      <c r="T2837" s="9">
        <f t="shared" si="266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267"/>
        <v>92.783505154639172</v>
      </c>
      <c r="P2838" s="12">
        <f t="shared" si="264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5"/>
        <v>42746.261782407411</v>
      </c>
      <c r="T2838" s="9">
        <f t="shared" si="266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267"/>
        <v>100</v>
      </c>
      <c r="P2839" s="12">
        <f t="shared" si="264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5"/>
        <v>42307.908379629633</v>
      </c>
      <c r="T2839" s="9">
        <f t="shared" si="266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267"/>
        <v>83.160083160083161</v>
      </c>
      <c r="P2840" s="12">
        <f t="shared" si="264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5"/>
        <v>41842.607592592591</v>
      </c>
      <c r="T2840" s="9">
        <f t="shared" si="266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267"/>
        <v>89.743589743589752</v>
      </c>
      <c r="P2841" s="12">
        <f t="shared" si="264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5"/>
        <v>41853.240208333329</v>
      </c>
      <c r="T2841" s="9">
        <f t="shared" si="266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267"/>
        <v>96.15384615384616</v>
      </c>
      <c r="P2842" s="12">
        <f t="shared" si="264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5"/>
        <v>42060.035636574074</v>
      </c>
      <c r="T2842" s="9">
        <f t="shared" si="266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267"/>
        <v>10000</v>
      </c>
      <c r="P2843" s="12">
        <f t="shared" si="264"/>
        <v>10</v>
      </c>
      <c r="Q2843" t="str">
        <f t="shared" si="268"/>
        <v>theater</v>
      </c>
      <c r="R2843" t="str">
        <f t="shared" si="269"/>
        <v>plays</v>
      </c>
      <c r="S2843" s="9">
        <f t="shared" si="265"/>
        <v>42291.739548611105</v>
      </c>
      <c r="T2843" s="9">
        <f t="shared" si="266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267"/>
        <v>0</v>
      </c>
      <c r="P2844" s="12" t="e">
        <f t="shared" si="264"/>
        <v>#DIV/0!</v>
      </c>
      <c r="Q2844" t="str">
        <f t="shared" si="268"/>
        <v>theater</v>
      </c>
      <c r="R2844" t="str">
        <f t="shared" si="269"/>
        <v>plays</v>
      </c>
      <c r="S2844" s="9">
        <f t="shared" si="265"/>
        <v>41784.952488425923</v>
      </c>
      <c r="T2844" s="9">
        <f t="shared" si="266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267"/>
        <v>0</v>
      </c>
      <c r="P2845" s="12" t="e">
        <f t="shared" si="264"/>
        <v>#DIV/0!</v>
      </c>
      <c r="Q2845" t="str">
        <f t="shared" si="268"/>
        <v>theater</v>
      </c>
      <c r="R2845" t="str">
        <f t="shared" si="269"/>
        <v>plays</v>
      </c>
      <c r="S2845" s="9">
        <f t="shared" si="265"/>
        <v>42492.737847222219</v>
      </c>
      <c r="T2845" s="9">
        <f t="shared" si="266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267"/>
        <v>1833.3333333333333</v>
      </c>
      <c r="P2846" s="12">
        <f t="shared" si="264"/>
        <v>30</v>
      </c>
      <c r="Q2846" t="str">
        <f t="shared" si="268"/>
        <v>theater</v>
      </c>
      <c r="R2846" t="str">
        <f t="shared" si="269"/>
        <v>plays</v>
      </c>
      <c r="S2846" s="9">
        <f t="shared" si="265"/>
        <v>42709.546064814815</v>
      </c>
      <c r="T2846" s="9">
        <f t="shared" si="266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267"/>
        <v>316.99070160608625</v>
      </c>
      <c r="P2847" s="12">
        <f t="shared" si="264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5"/>
        <v>42103.016585648147</v>
      </c>
      <c r="T2847" s="9">
        <f t="shared" si="266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267"/>
        <v>0</v>
      </c>
      <c r="P2848" s="12" t="e">
        <f t="shared" si="264"/>
        <v>#DIV/0!</v>
      </c>
      <c r="Q2848" t="str">
        <f t="shared" si="268"/>
        <v>theater</v>
      </c>
      <c r="R2848" t="str">
        <f t="shared" si="269"/>
        <v>plays</v>
      </c>
      <c r="S2848" s="9">
        <f t="shared" si="265"/>
        <v>42108.692060185189</v>
      </c>
      <c r="T2848" s="9">
        <f t="shared" si="266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267"/>
        <v>0</v>
      </c>
      <c r="P2849" s="12" t="e">
        <f t="shared" si="264"/>
        <v>#DIV/0!</v>
      </c>
      <c r="Q2849" t="str">
        <f t="shared" si="268"/>
        <v>theater</v>
      </c>
      <c r="R2849" t="str">
        <f t="shared" si="269"/>
        <v>plays</v>
      </c>
      <c r="S2849" s="9">
        <f t="shared" si="265"/>
        <v>42453.806307870371</v>
      </c>
      <c r="T2849" s="9">
        <f t="shared" si="266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267"/>
        <v>50000</v>
      </c>
      <c r="P2850" s="12">
        <f t="shared" si="264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5"/>
        <v>42123.648831018523</v>
      </c>
      <c r="T2850" s="9">
        <f t="shared" si="266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267"/>
        <v>10000</v>
      </c>
      <c r="P2851" s="12">
        <f t="shared" si="264"/>
        <v>5</v>
      </c>
      <c r="Q2851" t="str">
        <f t="shared" si="268"/>
        <v>theater</v>
      </c>
      <c r="R2851" t="str">
        <f t="shared" si="269"/>
        <v>plays</v>
      </c>
      <c r="S2851" s="9">
        <f t="shared" si="265"/>
        <v>42453.428240740745</v>
      </c>
      <c r="T2851" s="9">
        <f t="shared" si="266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267"/>
        <v>2572.3472668810286</v>
      </c>
      <c r="P2852" s="12">
        <f t="shared" si="264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5"/>
        <v>41858.007071759261</v>
      </c>
      <c r="T2852" s="9">
        <f t="shared" si="266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267"/>
        <v>0</v>
      </c>
      <c r="P2853" s="12" t="e">
        <f t="shared" si="264"/>
        <v>#DIV/0!</v>
      </c>
      <c r="Q2853" t="str">
        <f t="shared" si="268"/>
        <v>theater</v>
      </c>
      <c r="R2853" t="str">
        <f t="shared" si="269"/>
        <v>plays</v>
      </c>
      <c r="S2853" s="9">
        <f t="shared" si="265"/>
        <v>42390.002650462964</v>
      </c>
      <c r="T2853" s="9">
        <f t="shared" si="266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267"/>
        <v>5263.1578947368416</v>
      </c>
      <c r="P2854" s="12">
        <f t="shared" si="264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5"/>
        <v>41781.045173611114</v>
      </c>
      <c r="T2854" s="9">
        <f t="shared" si="266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267"/>
        <v>0</v>
      </c>
      <c r="P2855" s="12" t="e">
        <f t="shared" si="264"/>
        <v>#DIV/0!</v>
      </c>
      <c r="Q2855" t="str">
        <f t="shared" si="268"/>
        <v>theater</v>
      </c>
      <c r="R2855" t="str">
        <f t="shared" si="269"/>
        <v>plays</v>
      </c>
      <c r="S2855" s="9">
        <f t="shared" si="265"/>
        <v>41836.190937499996</v>
      </c>
      <c r="T2855" s="9">
        <f t="shared" si="266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267"/>
        <v>239.80815347721824</v>
      </c>
      <c r="P2856" s="12">
        <f t="shared" si="264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5"/>
        <v>42111.71665509259</v>
      </c>
      <c r="T2856" s="9">
        <f t="shared" si="266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267"/>
        <v>200</v>
      </c>
      <c r="P2857" s="12">
        <f t="shared" si="264"/>
        <v>60</v>
      </c>
      <c r="Q2857" t="str">
        <f t="shared" si="268"/>
        <v>theater</v>
      </c>
      <c r="R2857" t="str">
        <f t="shared" si="269"/>
        <v>plays</v>
      </c>
      <c r="S2857" s="9">
        <f t="shared" si="265"/>
        <v>42370.007766203707</v>
      </c>
      <c r="T2857" s="9">
        <f t="shared" si="266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267"/>
        <v>2054.794520547945</v>
      </c>
      <c r="P2858" s="12">
        <f t="shared" si="264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5"/>
        <v>42165.037581018521</v>
      </c>
      <c r="T2858" s="9">
        <f t="shared" si="266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267"/>
        <v>506.66666666666663</v>
      </c>
      <c r="P2859" s="12">
        <f t="shared" si="264"/>
        <v>500</v>
      </c>
      <c r="Q2859" t="str">
        <f t="shared" si="268"/>
        <v>theater</v>
      </c>
      <c r="R2859" t="str">
        <f t="shared" si="269"/>
        <v>plays</v>
      </c>
      <c r="S2859" s="9">
        <f t="shared" si="265"/>
        <v>42726.920081018514</v>
      </c>
      <c r="T2859" s="9">
        <f t="shared" si="266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267"/>
        <v>0</v>
      </c>
      <c r="P2860" s="12" t="e">
        <f t="shared" si="264"/>
        <v>#DIV/0!</v>
      </c>
      <c r="Q2860" t="str">
        <f t="shared" si="268"/>
        <v>theater</v>
      </c>
      <c r="R2860" t="str">
        <f t="shared" si="269"/>
        <v>plays</v>
      </c>
      <c r="S2860" s="9">
        <f t="shared" si="265"/>
        <v>41954.545081018514</v>
      </c>
      <c r="T2860" s="9">
        <f t="shared" si="266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267"/>
        <v>5714.2857142857147</v>
      </c>
      <c r="P2861" s="12">
        <f t="shared" si="264"/>
        <v>35</v>
      </c>
      <c r="Q2861" t="str">
        <f t="shared" si="268"/>
        <v>theater</v>
      </c>
      <c r="R2861" t="str">
        <f t="shared" si="269"/>
        <v>plays</v>
      </c>
      <c r="S2861" s="9">
        <f t="shared" si="265"/>
        <v>42233.362314814818</v>
      </c>
      <c r="T2861" s="9">
        <f t="shared" si="266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267"/>
        <v>1503.7593984962407</v>
      </c>
      <c r="P2862" s="12">
        <f t="shared" si="264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5"/>
        <v>42480.800648148142</v>
      </c>
      <c r="T2862" s="9">
        <f t="shared" si="266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267"/>
        <v>312.5</v>
      </c>
      <c r="P2863" s="12">
        <f t="shared" si="264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5"/>
        <v>42257.590833333335</v>
      </c>
      <c r="T2863" s="9">
        <f t="shared" si="266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267"/>
        <v>23090.909090909092</v>
      </c>
      <c r="P2864" s="12">
        <f t="shared" si="264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5"/>
        <v>41784.789687500001</v>
      </c>
      <c r="T2864" s="9">
        <f t="shared" si="266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267"/>
        <v>250000</v>
      </c>
      <c r="P2865" s="12">
        <f t="shared" si="264"/>
        <v>20</v>
      </c>
      <c r="Q2865" t="str">
        <f t="shared" si="268"/>
        <v>theater</v>
      </c>
      <c r="R2865" t="str">
        <f t="shared" si="269"/>
        <v>plays</v>
      </c>
      <c r="S2865" s="9">
        <f t="shared" si="265"/>
        <v>41831.675034722226</v>
      </c>
      <c r="T2865" s="9">
        <f t="shared" si="266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267"/>
        <v>6250</v>
      </c>
      <c r="P2866" s="12">
        <f t="shared" si="264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5"/>
        <v>42172.613506944443</v>
      </c>
      <c r="T2866" s="9">
        <f t="shared" si="266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267"/>
        <v>0</v>
      </c>
      <c r="P2867" s="12" t="e">
        <f t="shared" si="264"/>
        <v>#DIV/0!</v>
      </c>
      <c r="Q2867" t="str">
        <f t="shared" si="268"/>
        <v>theater</v>
      </c>
      <c r="R2867" t="str">
        <f t="shared" si="269"/>
        <v>plays</v>
      </c>
      <c r="S2867" s="9">
        <f t="shared" si="265"/>
        <v>41950.114108796297</v>
      </c>
      <c r="T2867" s="9">
        <f t="shared" si="266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267"/>
        <v>11111.111111111111</v>
      </c>
      <c r="P2868" s="12">
        <f t="shared" si="264"/>
        <v>22.5</v>
      </c>
      <c r="Q2868" t="str">
        <f t="shared" si="268"/>
        <v>theater</v>
      </c>
      <c r="R2868" t="str">
        <f t="shared" si="269"/>
        <v>plays</v>
      </c>
      <c r="S2868" s="9">
        <f t="shared" si="265"/>
        <v>42627.955104166671</v>
      </c>
      <c r="T2868" s="9">
        <f t="shared" si="266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267"/>
        <v>496.03174603174602</v>
      </c>
      <c r="P2869" s="12">
        <f t="shared" si="264"/>
        <v>50.4</v>
      </c>
      <c r="Q2869" t="str">
        <f t="shared" si="268"/>
        <v>theater</v>
      </c>
      <c r="R2869" t="str">
        <f t="shared" si="269"/>
        <v>plays</v>
      </c>
      <c r="S2869" s="9">
        <f t="shared" si="265"/>
        <v>42531.195277777777</v>
      </c>
      <c r="T2869" s="9">
        <f t="shared" si="266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267"/>
        <v>238.02874117706799</v>
      </c>
      <c r="P2870" s="12">
        <f t="shared" si="264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5"/>
        <v>42618.827013888891</v>
      </c>
      <c r="T2870" s="9">
        <f t="shared" si="266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267"/>
        <v>11299.435028248588</v>
      </c>
      <c r="P2871" s="12">
        <f t="shared" si="264"/>
        <v>35.4</v>
      </c>
      <c r="Q2871" t="str">
        <f t="shared" si="268"/>
        <v>theater</v>
      </c>
      <c r="R2871" t="str">
        <f t="shared" si="269"/>
        <v>plays</v>
      </c>
      <c r="S2871" s="9">
        <f t="shared" si="265"/>
        <v>42540.593530092592</v>
      </c>
      <c r="T2871" s="9">
        <f t="shared" si="266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267"/>
        <v>666.66666666666674</v>
      </c>
      <c r="P2872" s="12">
        <f t="shared" si="264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5"/>
        <v>41746.189409722225</v>
      </c>
      <c r="T2872" s="9">
        <f t="shared" si="266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267"/>
        <v>2141.327623126338</v>
      </c>
      <c r="P2873" s="12">
        <f t="shared" si="264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5"/>
        <v>41974.738576388889</v>
      </c>
      <c r="T2873" s="9">
        <f t="shared" si="266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267"/>
        <v>0</v>
      </c>
      <c r="P2874" s="12" t="e">
        <f t="shared" si="264"/>
        <v>#DIV/0!</v>
      </c>
      <c r="Q2874" t="str">
        <f t="shared" si="268"/>
        <v>theater</v>
      </c>
      <c r="R2874" t="str">
        <f t="shared" si="269"/>
        <v>plays</v>
      </c>
      <c r="S2874" s="9">
        <f t="shared" si="265"/>
        <v>42115.11618055556</v>
      </c>
      <c r="T2874" s="9">
        <f t="shared" si="266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267"/>
        <v>262.32948583420773</v>
      </c>
      <c r="P2875" s="12">
        <f t="shared" si="264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5"/>
        <v>42002.817488425921</v>
      </c>
      <c r="T2875" s="9">
        <f t="shared" si="266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267"/>
        <v>1845.0184501845019</v>
      </c>
      <c r="P2876" s="12">
        <f t="shared" si="264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5"/>
        <v>42722.84474537037</v>
      </c>
      <c r="T2876" s="9">
        <f t="shared" si="266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267"/>
        <v>285714.28571428574</v>
      </c>
      <c r="P2877" s="12">
        <f t="shared" si="264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5"/>
        <v>42465.128391203703</v>
      </c>
      <c r="T2877" s="9">
        <f t="shared" si="266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267"/>
        <v>0</v>
      </c>
      <c r="P2878" s="12" t="e">
        <f t="shared" si="264"/>
        <v>#DIV/0!</v>
      </c>
      <c r="Q2878" t="str">
        <f t="shared" si="268"/>
        <v>theater</v>
      </c>
      <c r="R2878" t="str">
        <f t="shared" si="269"/>
        <v>plays</v>
      </c>
      <c r="S2878" s="9">
        <f t="shared" si="265"/>
        <v>42171.743969907402</v>
      </c>
      <c r="T2878" s="9">
        <f t="shared" si="266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267"/>
        <v>923.07692307692298</v>
      </c>
      <c r="P2879" s="12">
        <f t="shared" si="264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5"/>
        <v>42672.955138888887</v>
      </c>
      <c r="T2879" s="9">
        <f t="shared" si="266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267"/>
        <v>4761.9047619047624</v>
      </c>
      <c r="P2880" s="12">
        <f t="shared" si="264"/>
        <v>15.75</v>
      </c>
      <c r="Q2880" t="str">
        <f t="shared" si="268"/>
        <v>theater</v>
      </c>
      <c r="R2880" t="str">
        <f t="shared" si="269"/>
        <v>plays</v>
      </c>
      <c r="S2880" s="9">
        <f t="shared" si="265"/>
        <v>42128.615682870368</v>
      </c>
      <c r="T2880" s="9">
        <f t="shared" si="266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267"/>
        <v>38620.689655172413</v>
      </c>
      <c r="P2881" s="12">
        <f t="shared" si="264"/>
        <v>29</v>
      </c>
      <c r="Q2881" t="str">
        <f t="shared" si="268"/>
        <v>theater</v>
      </c>
      <c r="R2881" t="str">
        <f t="shared" si="269"/>
        <v>plays</v>
      </c>
      <c r="S2881" s="9">
        <f t="shared" si="265"/>
        <v>42359.725243055553</v>
      </c>
      <c r="T2881" s="9">
        <f t="shared" si="266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267"/>
        <v>428.57142857142856</v>
      </c>
      <c r="P2882" s="12">
        <f t="shared" ref="P2882:P2945" si="270">E2882/L2882</f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1">(((J2882/60)/60)/24)+DATE(1970,1,1)</f>
        <v>42192.905694444446</v>
      </c>
      <c r="T2882" s="9">
        <f t="shared" ref="T2882:T2945" si="272">(((I2882/60)/60)/24)+DATE(1970,1,1)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273">IF(E2883,(D2883/E2883)*100, 0)</f>
        <v>0</v>
      </c>
      <c r="P2883" s="12" t="e">
        <f t="shared" si="270"/>
        <v>#DIV/0!</v>
      </c>
      <c r="Q2883" t="str">
        <f t="shared" ref="Q2883:Q2946" si="274">IF(ISERR(FIND("/",N2883)),"",LEFT(N2883,FIND("/",N2883)-1))</f>
        <v>theater</v>
      </c>
      <c r="R2883" t="str">
        <f t="shared" ref="R2883:R2946" si="275">REPLACE(N2883,1,FIND("/",N2883),"")</f>
        <v>plays</v>
      </c>
      <c r="S2883" s="9">
        <f t="shared" si="271"/>
        <v>41916.597638888888</v>
      </c>
      <c r="T2883" s="9">
        <f t="shared" si="272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273"/>
        <v>297.61904761904765</v>
      </c>
      <c r="P2884" s="12">
        <f t="shared" si="270"/>
        <v>63</v>
      </c>
      <c r="Q2884" t="str">
        <f t="shared" si="274"/>
        <v>theater</v>
      </c>
      <c r="R2884" t="str">
        <f t="shared" si="275"/>
        <v>plays</v>
      </c>
      <c r="S2884" s="9">
        <f t="shared" si="271"/>
        <v>42461.596273148149</v>
      </c>
      <c r="T2884" s="9">
        <f t="shared" si="27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273"/>
        <v>524.10901467505244</v>
      </c>
      <c r="P2885" s="12">
        <f t="shared" si="270"/>
        <v>381.6</v>
      </c>
      <c r="Q2885" t="str">
        <f t="shared" si="274"/>
        <v>theater</v>
      </c>
      <c r="R2885" t="str">
        <f t="shared" si="275"/>
        <v>plays</v>
      </c>
      <c r="S2885" s="9">
        <f t="shared" si="271"/>
        <v>42370.90320601852</v>
      </c>
      <c r="T2885" s="9">
        <f t="shared" si="27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273"/>
        <v>24324.324324324327</v>
      </c>
      <c r="P2886" s="12">
        <f t="shared" si="270"/>
        <v>46.25</v>
      </c>
      <c r="Q2886" t="str">
        <f t="shared" si="274"/>
        <v>theater</v>
      </c>
      <c r="R2886" t="str">
        <f t="shared" si="275"/>
        <v>plays</v>
      </c>
      <c r="S2886" s="9">
        <f t="shared" si="271"/>
        <v>41948.727256944447</v>
      </c>
      <c r="T2886" s="9">
        <f t="shared" si="27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273"/>
        <v>307.69230769230774</v>
      </c>
      <c r="P2887" s="12">
        <f t="shared" si="270"/>
        <v>26</v>
      </c>
      <c r="Q2887" t="str">
        <f t="shared" si="274"/>
        <v>theater</v>
      </c>
      <c r="R2887" t="str">
        <f t="shared" si="275"/>
        <v>plays</v>
      </c>
      <c r="S2887" s="9">
        <f t="shared" si="271"/>
        <v>42047.07640046296</v>
      </c>
      <c r="T2887" s="9">
        <f t="shared" si="27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273"/>
        <v>2000</v>
      </c>
      <c r="P2888" s="12">
        <f t="shared" si="270"/>
        <v>10</v>
      </c>
      <c r="Q2888" t="str">
        <f t="shared" si="274"/>
        <v>theater</v>
      </c>
      <c r="R2888" t="str">
        <f t="shared" si="275"/>
        <v>plays</v>
      </c>
      <c r="S2888" s="9">
        <f t="shared" si="271"/>
        <v>42261.632916666669</v>
      </c>
      <c r="T2888" s="9">
        <f t="shared" si="27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273"/>
        <v>60000</v>
      </c>
      <c r="P2889" s="12">
        <f t="shared" si="270"/>
        <v>5</v>
      </c>
      <c r="Q2889" t="str">
        <f t="shared" si="274"/>
        <v>theater</v>
      </c>
      <c r="R2889" t="str">
        <f t="shared" si="275"/>
        <v>plays</v>
      </c>
      <c r="S2889" s="9">
        <f t="shared" si="271"/>
        <v>41985.427361111113</v>
      </c>
      <c r="T2889" s="9">
        <f t="shared" si="27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273"/>
        <v>0</v>
      </c>
      <c r="P2890" s="12" t="e">
        <f t="shared" si="270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1"/>
        <v>41922.535185185188</v>
      </c>
      <c r="T2890" s="9">
        <f t="shared" si="27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273"/>
        <v>262.69702276707528</v>
      </c>
      <c r="P2891" s="12">
        <f t="shared" si="270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1"/>
        <v>41850.863252314812</v>
      </c>
      <c r="T2891" s="9">
        <f t="shared" si="27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273"/>
        <v>9523.8095238095248</v>
      </c>
      <c r="P2892" s="12">
        <f t="shared" si="270"/>
        <v>7</v>
      </c>
      <c r="Q2892" t="str">
        <f t="shared" si="274"/>
        <v>theater</v>
      </c>
      <c r="R2892" t="str">
        <f t="shared" si="275"/>
        <v>plays</v>
      </c>
      <c r="S2892" s="9">
        <f t="shared" si="271"/>
        <v>41831.742962962962</v>
      </c>
      <c r="T2892" s="9">
        <f t="shared" si="27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273"/>
        <v>3663.003663003663</v>
      </c>
      <c r="P2893" s="12">
        <f t="shared" si="270"/>
        <v>27.3</v>
      </c>
      <c r="Q2893" t="str">
        <f t="shared" si="274"/>
        <v>theater</v>
      </c>
      <c r="R2893" t="str">
        <f t="shared" si="275"/>
        <v>plays</v>
      </c>
      <c r="S2893" s="9">
        <f t="shared" si="271"/>
        <v>42415.883425925931</v>
      </c>
      <c r="T2893" s="9">
        <f t="shared" si="27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273"/>
        <v>1100</v>
      </c>
      <c r="P2894" s="12">
        <f t="shared" si="270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1"/>
        <v>41869.714166666665</v>
      </c>
      <c r="T2894" s="9">
        <f t="shared" si="27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273"/>
        <v>20000</v>
      </c>
      <c r="P2895" s="12">
        <f t="shared" si="270"/>
        <v>12.5</v>
      </c>
      <c r="Q2895" t="str">
        <f t="shared" si="274"/>
        <v>theater</v>
      </c>
      <c r="R2895" t="str">
        <f t="shared" si="275"/>
        <v>plays</v>
      </c>
      <c r="S2895" s="9">
        <f t="shared" si="271"/>
        <v>41953.773090277777</v>
      </c>
      <c r="T2895" s="9">
        <f t="shared" si="27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273"/>
        <v>0</v>
      </c>
      <c r="P2896" s="12" t="e">
        <f t="shared" si="270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1"/>
        <v>42037.986284722225</v>
      </c>
      <c r="T2896" s="9">
        <f t="shared" si="27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273"/>
        <v>2173.913043478261</v>
      </c>
      <c r="P2897" s="12">
        <f t="shared" si="270"/>
        <v>5.75</v>
      </c>
      <c r="Q2897" t="str">
        <f t="shared" si="274"/>
        <v>theater</v>
      </c>
      <c r="R2897" t="str">
        <f t="shared" si="275"/>
        <v>plays</v>
      </c>
      <c r="S2897" s="9">
        <f t="shared" si="271"/>
        <v>41811.555462962962</v>
      </c>
      <c r="T2897" s="9">
        <f t="shared" si="27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273"/>
        <v>480</v>
      </c>
      <c r="P2898" s="12">
        <f t="shared" si="270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1"/>
        <v>42701.908807870372</v>
      </c>
      <c r="T2898" s="9">
        <f t="shared" si="27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273"/>
        <v>2181.8181818181815</v>
      </c>
      <c r="P2899" s="12">
        <f t="shared" si="270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1"/>
        <v>42258.646504629629</v>
      </c>
      <c r="T2899" s="9">
        <f t="shared" si="27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273"/>
        <v>2373.4177215189875</v>
      </c>
      <c r="P2900" s="12">
        <f t="shared" si="270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1"/>
        <v>42278.664965277778</v>
      </c>
      <c r="T2900" s="9">
        <f t="shared" si="27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273"/>
        <v>0</v>
      </c>
      <c r="P2901" s="12" t="e">
        <f t="shared" si="270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1"/>
        <v>42515.078217592592</v>
      </c>
      <c r="T2901" s="9">
        <f t="shared" si="27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273"/>
        <v>161.52716593245228</v>
      </c>
      <c r="P2902" s="12">
        <f t="shared" si="270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1"/>
        <v>41830.234166666669</v>
      </c>
      <c r="T2902" s="9">
        <f t="shared" si="27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273"/>
        <v>12500</v>
      </c>
      <c r="P2903" s="12">
        <f t="shared" si="270"/>
        <v>3</v>
      </c>
      <c r="Q2903" t="str">
        <f t="shared" si="274"/>
        <v>theater</v>
      </c>
      <c r="R2903" t="str">
        <f t="shared" si="275"/>
        <v>plays</v>
      </c>
      <c r="S2903" s="9">
        <f t="shared" si="271"/>
        <v>41982.904386574075</v>
      </c>
      <c r="T2903" s="9">
        <f t="shared" si="27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273"/>
        <v>600000</v>
      </c>
      <c r="P2904" s="12">
        <f t="shared" si="270"/>
        <v>25</v>
      </c>
      <c r="Q2904" t="str">
        <f t="shared" si="274"/>
        <v>theater</v>
      </c>
      <c r="R2904" t="str">
        <f t="shared" si="275"/>
        <v>plays</v>
      </c>
      <c r="S2904" s="9">
        <f t="shared" si="271"/>
        <v>42210.439768518518</v>
      </c>
      <c r="T2904" s="9">
        <f t="shared" si="27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273"/>
        <v>12820.51282051282</v>
      </c>
      <c r="P2905" s="12">
        <f t="shared" si="270"/>
        <v>9.75</v>
      </c>
      <c r="Q2905" t="str">
        <f t="shared" si="274"/>
        <v>theater</v>
      </c>
      <c r="R2905" t="str">
        <f t="shared" si="275"/>
        <v>plays</v>
      </c>
      <c r="S2905" s="9">
        <f t="shared" si="271"/>
        <v>42196.166874999995</v>
      </c>
      <c r="T2905" s="9">
        <f t="shared" si="27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273"/>
        <v>2000</v>
      </c>
      <c r="P2906" s="12">
        <f t="shared" si="270"/>
        <v>18.75</v>
      </c>
      <c r="Q2906" t="str">
        <f t="shared" si="274"/>
        <v>theater</v>
      </c>
      <c r="R2906" t="str">
        <f t="shared" si="275"/>
        <v>plays</v>
      </c>
      <c r="S2906" s="9">
        <f t="shared" si="271"/>
        <v>41940.967951388891</v>
      </c>
      <c r="T2906" s="9">
        <f t="shared" si="27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273"/>
        <v>562.70096463022514</v>
      </c>
      <c r="P2907" s="12">
        <f t="shared" si="270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1"/>
        <v>42606.056863425925</v>
      </c>
      <c r="T2907" s="9">
        <f t="shared" si="27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273"/>
        <v>1061.9469026548672</v>
      </c>
      <c r="P2908" s="12">
        <f t="shared" si="270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1"/>
        <v>42199.648912037039</v>
      </c>
      <c r="T2908" s="9">
        <f t="shared" si="27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273"/>
        <v>125000</v>
      </c>
      <c r="P2909" s="12">
        <f t="shared" si="270"/>
        <v>1</v>
      </c>
      <c r="Q2909" t="str">
        <f t="shared" si="274"/>
        <v>theater</v>
      </c>
      <c r="R2909" t="str">
        <f t="shared" si="275"/>
        <v>plays</v>
      </c>
      <c r="S2909" s="9">
        <f t="shared" si="271"/>
        <v>42444.877743055549</v>
      </c>
      <c r="T2909" s="9">
        <f t="shared" si="27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273"/>
        <v>3636.3636363636365</v>
      </c>
      <c r="P2910" s="12">
        <f t="shared" si="270"/>
        <v>52.8</v>
      </c>
      <c r="Q2910" t="str">
        <f t="shared" si="274"/>
        <v>theater</v>
      </c>
      <c r="R2910" t="str">
        <f t="shared" si="275"/>
        <v>plays</v>
      </c>
      <c r="S2910" s="9">
        <f t="shared" si="271"/>
        <v>42499.731701388882</v>
      </c>
      <c r="T2910" s="9">
        <f t="shared" si="27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273"/>
        <v>900000</v>
      </c>
      <c r="P2911" s="12">
        <f t="shared" si="270"/>
        <v>20</v>
      </c>
      <c r="Q2911" t="str">
        <f t="shared" si="274"/>
        <v>theater</v>
      </c>
      <c r="R2911" t="str">
        <f t="shared" si="275"/>
        <v>plays</v>
      </c>
      <c r="S2911" s="9">
        <f t="shared" si="271"/>
        <v>41929.266215277778</v>
      </c>
      <c r="T2911" s="9">
        <f t="shared" si="27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273"/>
        <v>3000000</v>
      </c>
      <c r="P2912" s="12">
        <f t="shared" si="270"/>
        <v>1</v>
      </c>
      <c r="Q2912" t="str">
        <f t="shared" si="274"/>
        <v>theater</v>
      </c>
      <c r="R2912" t="str">
        <f t="shared" si="275"/>
        <v>plays</v>
      </c>
      <c r="S2912" s="9">
        <f t="shared" si="271"/>
        <v>42107.841284722221</v>
      </c>
      <c r="T2912" s="9">
        <f t="shared" si="27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273"/>
        <v>273.97260273972603</v>
      </c>
      <c r="P2913" s="12">
        <f t="shared" si="270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1"/>
        <v>42142.768819444449</v>
      </c>
      <c r="T2913" s="9">
        <f t="shared" si="27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273"/>
        <v>711.33004926108367</v>
      </c>
      <c r="P2914" s="12">
        <f t="shared" si="270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1"/>
        <v>42354.131643518514</v>
      </c>
      <c r="T2914" s="9">
        <f t="shared" si="27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273"/>
        <v>500000</v>
      </c>
      <c r="P2915" s="12">
        <f t="shared" si="270"/>
        <v>1</v>
      </c>
      <c r="Q2915" t="str">
        <f t="shared" si="274"/>
        <v>theater</v>
      </c>
      <c r="R2915" t="str">
        <f t="shared" si="275"/>
        <v>plays</v>
      </c>
      <c r="S2915" s="9">
        <f t="shared" si="271"/>
        <v>41828.922905092593</v>
      </c>
      <c r="T2915" s="9">
        <f t="shared" si="27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273"/>
        <v>2500000</v>
      </c>
      <c r="P2916" s="12">
        <f t="shared" si="270"/>
        <v>1</v>
      </c>
      <c r="Q2916" t="str">
        <f t="shared" si="274"/>
        <v>theater</v>
      </c>
      <c r="R2916" t="str">
        <f t="shared" si="275"/>
        <v>plays</v>
      </c>
      <c r="S2916" s="9">
        <f t="shared" si="271"/>
        <v>42017.907337962963</v>
      </c>
      <c r="T2916" s="9">
        <f t="shared" si="27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273"/>
        <v>163.66612111292963</v>
      </c>
      <c r="P2917" s="12">
        <f t="shared" si="270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1"/>
        <v>42415.398032407407</v>
      </c>
      <c r="T2917" s="9">
        <f t="shared" si="27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273"/>
        <v>1275.8620689655172</v>
      </c>
      <c r="P2918" s="12">
        <f t="shared" si="270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1"/>
        <v>41755.476724537039</v>
      </c>
      <c r="T2918" s="9">
        <f t="shared" si="27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273"/>
        <v>457.66590389016022</v>
      </c>
      <c r="P2919" s="12">
        <f t="shared" si="270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1"/>
        <v>42245.234340277777</v>
      </c>
      <c r="T2919" s="9">
        <f t="shared" si="27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273"/>
        <v>367.1071953010279</v>
      </c>
      <c r="P2920" s="12">
        <f t="shared" si="270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1"/>
        <v>42278.629710648151</v>
      </c>
      <c r="T2920" s="9">
        <f t="shared" si="27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273"/>
        <v>1176.4705882352941</v>
      </c>
      <c r="P2921" s="12">
        <f t="shared" si="270"/>
        <v>8.5</v>
      </c>
      <c r="Q2921" t="str">
        <f t="shared" si="274"/>
        <v>theater</v>
      </c>
      <c r="R2921" t="str">
        <f t="shared" si="275"/>
        <v>plays</v>
      </c>
      <c r="S2921" s="9">
        <f t="shared" si="271"/>
        <v>41826.61954861111</v>
      </c>
      <c r="T2921" s="9">
        <f t="shared" si="27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273"/>
        <v>372.57824143070042</v>
      </c>
      <c r="P2922" s="12">
        <f t="shared" si="270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1"/>
        <v>42058.792476851857</v>
      </c>
      <c r="T2922" s="9">
        <f t="shared" si="27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273"/>
        <v>77.51937984496125</v>
      </c>
      <c r="P2923" s="12">
        <f t="shared" si="270"/>
        <v>43</v>
      </c>
      <c r="Q2923" t="str">
        <f t="shared" si="274"/>
        <v>theater</v>
      </c>
      <c r="R2923" t="str">
        <f t="shared" si="275"/>
        <v>musical</v>
      </c>
      <c r="S2923" s="9">
        <f t="shared" si="271"/>
        <v>41877.886620370373</v>
      </c>
      <c r="T2923" s="9">
        <f t="shared" si="27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273"/>
        <v>100</v>
      </c>
      <c r="P2924" s="12">
        <f t="shared" si="270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1"/>
        <v>42097.874155092592</v>
      </c>
      <c r="T2924" s="9">
        <f t="shared" si="27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273"/>
        <v>100</v>
      </c>
      <c r="P2925" s="12">
        <f t="shared" si="270"/>
        <v>30</v>
      </c>
      <c r="Q2925" t="str">
        <f t="shared" si="274"/>
        <v>theater</v>
      </c>
      <c r="R2925" t="str">
        <f t="shared" si="275"/>
        <v>musical</v>
      </c>
      <c r="S2925" s="9">
        <f t="shared" si="271"/>
        <v>42013.15253472222</v>
      </c>
      <c r="T2925" s="9">
        <f t="shared" si="27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273"/>
        <v>96.899224806201545</v>
      </c>
      <c r="P2926" s="12">
        <f t="shared" si="270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1"/>
        <v>42103.556828703702</v>
      </c>
      <c r="T2926" s="9">
        <f t="shared" si="27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273"/>
        <v>97.61242185312193</v>
      </c>
      <c r="P2927" s="12">
        <f t="shared" si="270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1"/>
        <v>41863.584120370368</v>
      </c>
      <c r="T2927" s="9">
        <f t="shared" si="27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273"/>
        <v>80</v>
      </c>
      <c r="P2928" s="12">
        <f t="shared" si="270"/>
        <v>75</v>
      </c>
      <c r="Q2928" t="str">
        <f t="shared" si="274"/>
        <v>theater</v>
      </c>
      <c r="R2928" t="str">
        <f t="shared" si="275"/>
        <v>musical</v>
      </c>
      <c r="S2928" s="9">
        <f t="shared" si="271"/>
        <v>42044.765960648147</v>
      </c>
      <c r="T2928" s="9">
        <f t="shared" si="27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273"/>
        <v>76.433121019108285</v>
      </c>
      <c r="P2929" s="12">
        <f t="shared" si="270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1"/>
        <v>41806.669317129628</v>
      </c>
      <c r="T2929" s="9">
        <f t="shared" si="27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273"/>
        <v>100</v>
      </c>
      <c r="P2930" s="12">
        <f t="shared" si="270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1"/>
        <v>42403.998217592598</v>
      </c>
      <c r="T2930" s="9">
        <f t="shared" si="27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273"/>
        <v>97.97257992419371</v>
      </c>
      <c r="P2931" s="12">
        <f t="shared" si="270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1"/>
        <v>41754.564328703702</v>
      </c>
      <c r="T2931" s="9">
        <f t="shared" si="27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273"/>
        <v>99.088386841062231</v>
      </c>
      <c r="P2932" s="12">
        <f t="shared" si="270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1"/>
        <v>42101.584074074075</v>
      </c>
      <c r="T2932" s="9">
        <f t="shared" si="27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273"/>
        <v>94.339622641509436</v>
      </c>
      <c r="P2933" s="12">
        <f t="shared" si="270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1"/>
        <v>41872.291238425925</v>
      </c>
      <c r="T2933" s="9">
        <f t="shared" si="27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273"/>
        <v>95.150399017802329</v>
      </c>
      <c r="P2934" s="12">
        <f t="shared" si="270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1"/>
        <v>42025.164780092593</v>
      </c>
      <c r="T2934" s="9">
        <f t="shared" si="27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273"/>
        <v>97.31413001167769</v>
      </c>
      <c r="P2935" s="12">
        <f t="shared" si="270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1"/>
        <v>42495.956631944442</v>
      </c>
      <c r="T2935" s="9">
        <f t="shared" si="27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273"/>
        <v>92.592592592592595</v>
      </c>
      <c r="P2936" s="12">
        <f t="shared" si="270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1"/>
        <v>41775.636157407411</v>
      </c>
      <c r="T2936" s="9">
        <f t="shared" si="27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273"/>
        <v>99.12206173888417</v>
      </c>
      <c r="P2937" s="12">
        <f t="shared" si="270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1"/>
        <v>42553.583425925928</v>
      </c>
      <c r="T2937" s="9">
        <f t="shared" si="27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273"/>
        <v>78.125</v>
      </c>
      <c r="P2938" s="12">
        <f t="shared" si="270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1"/>
        <v>41912.650729166664</v>
      </c>
      <c r="T2938" s="9">
        <f t="shared" si="27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273"/>
        <v>75</v>
      </c>
      <c r="P2939" s="12">
        <f t="shared" si="270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1"/>
        <v>41803.457326388889</v>
      </c>
      <c r="T2939" s="9">
        <f t="shared" si="27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273"/>
        <v>98.643649815043162</v>
      </c>
      <c r="P2940" s="12">
        <f t="shared" si="270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1"/>
        <v>42004.703865740739</v>
      </c>
      <c r="T2940" s="9">
        <f t="shared" si="27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273"/>
        <v>97.205346294046166</v>
      </c>
      <c r="P2941" s="12">
        <f t="shared" si="270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1"/>
        <v>41845.809166666666</v>
      </c>
      <c r="T2941" s="9">
        <f t="shared" si="27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273"/>
        <v>93.248787765759047</v>
      </c>
      <c r="P2942" s="12">
        <f t="shared" si="270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1"/>
        <v>41982.773356481484</v>
      </c>
      <c r="T2942" s="9">
        <f t="shared" si="27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273"/>
        <v>2500000</v>
      </c>
      <c r="P2943" s="12">
        <f t="shared" si="270"/>
        <v>1</v>
      </c>
      <c r="Q2943" t="str">
        <f t="shared" si="274"/>
        <v>theater</v>
      </c>
      <c r="R2943" t="str">
        <f t="shared" si="275"/>
        <v>spaces</v>
      </c>
      <c r="S2943" s="9">
        <f t="shared" si="271"/>
        <v>42034.960127314815</v>
      </c>
      <c r="T2943" s="9">
        <f t="shared" si="27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273"/>
        <v>489.59608323133415</v>
      </c>
      <c r="P2944" s="12">
        <f t="shared" si="270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1"/>
        <v>42334.803923611107</v>
      </c>
      <c r="T2944" s="9">
        <f t="shared" si="27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273"/>
        <v>0</v>
      </c>
      <c r="P2945" s="12" t="e">
        <f t="shared" si="270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1"/>
        <v>42077.129398148143</v>
      </c>
      <c r="T2945" s="9">
        <f t="shared" si="27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273"/>
        <v>10000</v>
      </c>
      <c r="P2946" s="12">
        <f t="shared" ref="P2946:P3009" si="276">E2946/L2946</f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7">(((J2946/60)/60)/24)+DATE(1970,1,1)</f>
        <v>42132.9143287037</v>
      </c>
      <c r="T2946" s="9">
        <f t="shared" ref="T2946:T3009" si="278">(((I2946/60)/60)/24)+DATE(1970,1,1)</f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279">IF(E2947,(D2947/E2947)*100, 0)</f>
        <v>0</v>
      </c>
      <c r="P2947" s="12" t="e">
        <f t="shared" si="276"/>
        <v>#DIV/0!</v>
      </c>
      <c r="Q2947" t="str">
        <f t="shared" ref="Q2947:Q3010" si="280">IF(ISERR(FIND("/",N2947)),"",LEFT(N2947,FIND("/",N2947)-1))</f>
        <v>theater</v>
      </c>
      <c r="R2947" t="str">
        <f t="shared" ref="R2947:R3010" si="281">REPLACE(N2947,1,FIND("/",N2947),"")</f>
        <v>spaces</v>
      </c>
      <c r="S2947" s="9">
        <f t="shared" si="277"/>
        <v>42118.139583333337</v>
      </c>
      <c r="T2947" s="9">
        <f t="shared" si="278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279"/>
        <v>100000</v>
      </c>
      <c r="P2948" s="12">
        <f t="shared" si="276"/>
        <v>1</v>
      </c>
      <c r="Q2948" t="str">
        <f t="shared" si="280"/>
        <v>theater</v>
      </c>
      <c r="R2948" t="str">
        <f t="shared" si="281"/>
        <v>spaces</v>
      </c>
      <c r="S2948" s="9">
        <f t="shared" si="277"/>
        <v>42567.531157407408</v>
      </c>
      <c r="T2948" s="9">
        <f t="shared" si="278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279"/>
        <v>2332.0895522388059</v>
      </c>
      <c r="P2949" s="12">
        <f t="shared" si="276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7"/>
        <v>42649.562118055561</v>
      </c>
      <c r="T2949" s="9">
        <f t="shared" si="278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279"/>
        <v>2083333.3333333333</v>
      </c>
      <c r="P2950" s="12">
        <f t="shared" si="276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7"/>
        <v>42097.649224537032</v>
      </c>
      <c r="T2950" s="9">
        <f t="shared" si="278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279"/>
        <v>4000</v>
      </c>
      <c r="P2951" s="12">
        <f t="shared" si="276"/>
        <v>12.5</v>
      </c>
      <c r="Q2951" t="str">
        <f t="shared" si="280"/>
        <v>theater</v>
      </c>
      <c r="R2951" t="str">
        <f t="shared" si="281"/>
        <v>spaces</v>
      </c>
      <c r="S2951" s="9">
        <f t="shared" si="277"/>
        <v>42297.823113425926</v>
      </c>
      <c r="T2951" s="9">
        <f t="shared" si="278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279"/>
        <v>0</v>
      </c>
      <c r="P2952" s="12" t="e">
        <f t="shared" si="276"/>
        <v>#DIV/0!</v>
      </c>
      <c r="Q2952" t="str">
        <f t="shared" si="280"/>
        <v>theater</v>
      </c>
      <c r="R2952" t="str">
        <f t="shared" si="281"/>
        <v>spaces</v>
      </c>
      <c r="S2952" s="9">
        <f t="shared" si="277"/>
        <v>42362.36518518519</v>
      </c>
      <c r="T2952" s="9">
        <f t="shared" si="278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279"/>
        <v>4562.0437956204378</v>
      </c>
      <c r="P2953" s="12">
        <f t="shared" si="276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7"/>
        <v>41872.802928240737</v>
      </c>
      <c r="T2953" s="9">
        <f t="shared" si="278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279"/>
        <v>1246.1059190031153</v>
      </c>
      <c r="P2954" s="12">
        <f t="shared" si="276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7"/>
        <v>42628.690266203703</v>
      </c>
      <c r="T2954" s="9">
        <f t="shared" si="278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279"/>
        <v>66115.702479338841</v>
      </c>
      <c r="P2955" s="12">
        <f t="shared" si="276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7"/>
        <v>42255.791909722218</v>
      </c>
      <c r="T2955" s="9">
        <f t="shared" si="278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279"/>
        <v>0</v>
      </c>
      <c r="P2956" s="12" t="e">
        <f t="shared" si="276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77"/>
        <v>42790.583368055552</v>
      </c>
      <c r="T2956" s="9">
        <f t="shared" si="278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279"/>
        <v>167.83216783216784</v>
      </c>
      <c r="P2957" s="12">
        <f t="shared" si="276"/>
        <v>65</v>
      </c>
      <c r="Q2957" t="str">
        <f t="shared" si="280"/>
        <v>theater</v>
      </c>
      <c r="R2957" t="str">
        <f t="shared" si="281"/>
        <v>spaces</v>
      </c>
      <c r="S2957" s="9">
        <f t="shared" si="277"/>
        <v>42141.741307870368</v>
      </c>
      <c r="T2957" s="9">
        <f t="shared" si="278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279"/>
        <v>597.57942511346437</v>
      </c>
      <c r="P2958" s="12">
        <f t="shared" si="276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7"/>
        <v>42464.958912037036</v>
      </c>
      <c r="T2958" s="9">
        <f t="shared" si="278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279"/>
        <v>5357.1428571428569</v>
      </c>
      <c r="P2959" s="12">
        <f t="shared" si="276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7"/>
        <v>42031.011249999996</v>
      </c>
      <c r="T2959" s="9">
        <f t="shared" si="278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279"/>
        <v>0</v>
      </c>
      <c r="P2960" s="12" t="e">
        <f t="shared" si="276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77"/>
        <v>42438.779131944444</v>
      </c>
      <c r="T2960" s="9">
        <f t="shared" si="278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279"/>
        <v>0</v>
      </c>
      <c r="P2961" s="12" t="e">
        <f t="shared" si="276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77"/>
        <v>42498.008391203708</v>
      </c>
      <c r="T2961" s="9">
        <f t="shared" si="278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279"/>
        <v>0</v>
      </c>
      <c r="P2962" s="12" t="e">
        <f t="shared" si="276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77"/>
        <v>41863.757210648146</v>
      </c>
      <c r="T2962" s="9">
        <f t="shared" si="278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279"/>
        <v>91.224229155263643</v>
      </c>
      <c r="P2963" s="12">
        <f t="shared" si="276"/>
        <v>50.75</v>
      </c>
      <c r="Q2963" t="str">
        <f t="shared" si="280"/>
        <v>theater</v>
      </c>
      <c r="R2963" t="str">
        <f t="shared" si="281"/>
        <v>plays</v>
      </c>
      <c r="S2963" s="9">
        <f t="shared" si="277"/>
        <v>42061.212488425925</v>
      </c>
      <c r="T2963" s="9">
        <f t="shared" si="278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279"/>
        <v>82.101806239737272</v>
      </c>
      <c r="P2964" s="12">
        <f t="shared" si="276"/>
        <v>60.9</v>
      </c>
      <c r="Q2964" t="str">
        <f t="shared" si="280"/>
        <v>theater</v>
      </c>
      <c r="R2964" t="str">
        <f t="shared" si="281"/>
        <v>plays</v>
      </c>
      <c r="S2964" s="9">
        <f t="shared" si="277"/>
        <v>42036.24428240741</v>
      </c>
      <c r="T2964" s="9">
        <f t="shared" si="278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279"/>
        <v>93.589143659335519</v>
      </c>
      <c r="P2965" s="12">
        <f t="shared" si="276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7"/>
        <v>42157.470185185186</v>
      </c>
      <c r="T2965" s="9">
        <f t="shared" si="278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279"/>
        <v>99.291258993305789</v>
      </c>
      <c r="P2966" s="12">
        <f t="shared" si="276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7"/>
        <v>41827.909942129627</v>
      </c>
      <c r="T2966" s="9">
        <f t="shared" si="278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279"/>
        <v>91.743119266055047</v>
      </c>
      <c r="P2967" s="12">
        <f t="shared" si="276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7"/>
        <v>42162.729548611111</v>
      </c>
      <c r="T2967" s="9">
        <f t="shared" si="278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279"/>
        <v>88.004928275983445</v>
      </c>
      <c r="P2968" s="12">
        <f t="shared" si="276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7"/>
        <v>42233.738564814819</v>
      </c>
      <c r="T2968" s="9">
        <f t="shared" si="278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279"/>
        <v>87.780898876404493</v>
      </c>
      <c r="P2969" s="12">
        <f t="shared" si="276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7"/>
        <v>42042.197824074072</v>
      </c>
      <c r="T2969" s="9">
        <f t="shared" si="278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279"/>
        <v>94.339622641509436</v>
      </c>
      <c r="P2970" s="12">
        <f t="shared" si="276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7"/>
        <v>42585.523842592593</v>
      </c>
      <c r="T2970" s="9">
        <f t="shared" si="278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279"/>
        <v>61.53846153846154</v>
      </c>
      <c r="P2971" s="12">
        <f t="shared" si="276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7"/>
        <v>42097.786493055552</v>
      </c>
      <c r="T2971" s="9">
        <f t="shared" si="278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279"/>
        <v>94.339622641509436</v>
      </c>
      <c r="P2972" s="12">
        <f t="shared" si="276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7"/>
        <v>41808.669571759259</v>
      </c>
      <c r="T2972" s="9">
        <f t="shared" si="278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279"/>
        <v>99.84399375975039</v>
      </c>
      <c r="P2973" s="12">
        <f t="shared" si="276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7"/>
        <v>41852.658310185187</v>
      </c>
      <c r="T2973" s="9">
        <f t="shared" si="278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279"/>
        <v>94.921689606074992</v>
      </c>
      <c r="P2974" s="12">
        <f t="shared" si="276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7"/>
        <v>42694.110185185185</v>
      </c>
      <c r="T2974" s="9">
        <f t="shared" si="278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279"/>
        <v>57.208237986270028</v>
      </c>
      <c r="P2975" s="12">
        <f t="shared" si="276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7"/>
        <v>42341.818379629629</v>
      </c>
      <c r="T2975" s="9">
        <f t="shared" si="278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279"/>
        <v>98.039215686274503</v>
      </c>
      <c r="P2976" s="12">
        <f t="shared" si="276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7"/>
        <v>41880.061006944445</v>
      </c>
      <c r="T2976" s="9">
        <f t="shared" si="278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279"/>
        <v>99.875156054931338</v>
      </c>
      <c r="P2977" s="12">
        <f t="shared" si="276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7"/>
        <v>41941.683865740742</v>
      </c>
      <c r="T2977" s="9">
        <f t="shared" si="278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279"/>
        <v>58.333333333333336</v>
      </c>
      <c r="P2978" s="12">
        <f t="shared" si="276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7"/>
        <v>42425.730671296296</v>
      </c>
      <c r="T2978" s="9">
        <f t="shared" si="278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279"/>
        <v>88.054006457293809</v>
      </c>
      <c r="P2979" s="12">
        <f t="shared" si="276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7"/>
        <v>42026.88118055556</v>
      </c>
      <c r="T2979" s="9">
        <f t="shared" si="278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279"/>
        <v>77.2399588053553</v>
      </c>
      <c r="P2980" s="12">
        <f t="shared" si="276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7"/>
        <v>41922.640590277777</v>
      </c>
      <c r="T2980" s="9">
        <f t="shared" si="278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279"/>
        <v>98.619329388560161</v>
      </c>
      <c r="P2981" s="12">
        <f t="shared" si="276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7"/>
        <v>41993.824340277773</v>
      </c>
      <c r="T2981" s="9">
        <f t="shared" si="278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279"/>
        <v>91.603053435114504</v>
      </c>
      <c r="P2982" s="12">
        <f t="shared" si="276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7"/>
        <v>42219.915856481486</v>
      </c>
      <c r="T2982" s="9">
        <f t="shared" si="278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279"/>
        <v>77.564475470234626</v>
      </c>
      <c r="P2983" s="12">
        <f t="shared" si="276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7"/>
        <v>42225.559675925921</v>
      </c>
      <c r="T2983" s="9">
        <f t="shared" si="278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279"/>
        <v>97.981579463060939</v>
      </c>
      <c r="P2984" s="12">
        <f t="shared" si="276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7"/>
        <v>42381.686840277776</v>
      </c>
      <c r="T2984" s="9">
        <f t="shared" si="278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279"/>
        <v>68.240950088157305</v>
      </c>
      <c r="P2985" s="12">
        <f t="shared" si="276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7"/>
        <v>41894.632361111115</v>
      </c>
      <c r="T2985" s="9">
        <f t="shared" si="278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279"/>
        <v>99.64923469387756</v>
      </c>
      <c r="P2986" s="12">
        <f t="shared" si="276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7"/>
        <v>42576.278715277775</v>
      </c>
      <c r="T2986" s="9">
        <f t="shared" si="278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279"/>
        <v>82.203041512535975</v>
      </c>
      <c r="P2987" s="12">
        <f t="shared" si="276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7"/>
        <v>42654.973703703698</v>
      </c>
      <c r="T2987" s="9">
        <f t="shared" si="278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279"/>
        <v>94.786729857819907</v>
      </c>
      <c r="P2988" s="12">
        <f t="shared" si="276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7"/>
        <v>42431.500069444446</v>
      </c>
      <c r="T2988" s="9">
        <f t="shared" si="278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279"/>
        <v>90.579053774972635</v>
      </c>
      <c r="P2989" s="12">
        <f t="shared" si="276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7"/>
        <v>42627.307303240741</v>
      </c>
      <c r="T2989" s="9">
        <f t="shared" si="278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279"/>
        <v>100</v>
      </c>
      <c r="P2990" s="12">
        <f t="shared" si="276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7"/>
        <v>42511.362048611118</v>
      </c>
      <c r="T2990" s="9">
        <f t="shared" si="278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279"/>
        <v>56.645990879995466</v>
      </c>
      <c r="P2991" s="12">
        <f t="shared" si="276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7"/>
        <v>42337.02039351852</v>
      </c>
      <c r="T2991" s="9">
        <f t="shared" si="278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279"/>
        <v>100</v>
      </c>
      <c r="P2992" s="12">
        <f t="shared" si="276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7"/>
        <v>42341.57430555555</v>
      </c>
      <c r="T2992" s="9">
        <f t="shared" si="278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279"/>
        <v>96.81093394077449</v>
      </c>
      <c r="P2993" s="12">
        <f t="shared" si="276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7"/>
        <v>42740.837152777778</v>
      </c>
      <c r="T2993" s="9">
        <f t="shared" si="278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279"/>
        <v>95.693779904306226</v>
      </c>
      <c r="P2994" s="12">
        <f t="shared" si="276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7"/>
        <v>42622.767476851848</v>
      </c>
      <c r="T2994" s="9">
        <f t="shared" si="278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279"/>
        <v>99.700897308075781</v>
      </c>
      <c r="P2995" s="12">
        <f t="shared" si="276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7"/>
        <v>42390.838738425926</v>
      </c>
      <c r="T2995" s="9">
        <f t="shared" si="278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279"/>
        <v>21.846144883632867</v>
      </c>
      <c r="P2996" s="12">
        <f t="shared" si="276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7"/>
        <v>41885.478842592594</v>
      </c>
      <c r="T2996" s="9">
        <f t="shared" si="278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279"/>
        <v>95.274390243902445</v>
      </c>
      <c r="P2997" s="12">
        <f t="shared" si="276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7"/>
        <v>42724.665173611109</v>
      </c>
      <c r="T2997" s="9">
        <f t="shared" si="278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279"/>
        <v>58.158856763044199</v>
      </c>
      <c r="P2998" s="12">
        <f t="shared" si="276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7"/>
        <v>42090.912500000006</v>
      </c>
      <c r="T2998" s="9">
        <f t="shared" si="278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279"/>
        <v>96.404126096596926</v>
      </c>
      <c r="P2999" s="12">
        <f t="shared" si="276"/>
        <v>90.2</v>
      </c>
      <c r="Q2999" t="str">
        <f t="shared" si="280"/>
        <v>theater</v>
      </c>
      <c r="R2999" t="str">
        <f t="shared" si="281"/>
        <v>spaces</v>
      </c>
      <c r="S2999" s="9">
        <f t="shared" si="277"/>
        <v>42775.733715277776</v>
      </c>
      <c r="T2999" s="9">
        <f t="shared" si="278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279"/>
        <v>97.060051053586847</v>
      </c>
      <c r="P3000" s="12">
        <f t="shared" si="276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7"/>
        <v>41778.193622685183</v>
      </c>
      <c r="T3000" s="9">
        <f t="shared" si="278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279"/>
        <v>84.112149532710276</v>
      </c>
      <c r="P3001" s="12">
        <f t="shared" si="276"/>
        <v>80.25</v>
      </c>
      <c r="Q3001" t="str">
        <f t="shared" si="280"/>
        <v>theater</v>
      </c>
      <c r="R3001" t="str">
        <f t="shared" si="281"/>
        <v>spaces</v>
      </c>
      <c r="S3001" s="9">
        <f t="shared" si="277"/>
        <v>42780.740277777775</v>
      </c>
      <c r="T3001" s="9">
        <f t="shared" si="278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279"/>
        <v>100</v>
      </c>
      <c r="P3002" s="12">
        <f t="shared" si="276"/>
        <v>62.5</v>
      </c>
      <c r="Q3002" t="str">
        <f t="shared" si="280"/>
        <v>theater</v>
      </c>
      <c r="R3002" t="str">
        <f t="shared" si="281"/>
        <v>spaces</v>
      </c>
      <c r="S3002" s="9">
        <f t="shared" si="277"/>
        <v>42752.827199074076</v>
      </c>
      <c r="T3002" s="9">
        <f t="shared" si="278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279"/>
        <v>31.377481894009879</v>
      </c>
      <c r="P3003" s="12">
        <f t="shared" si="276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7"/>
        <v>42534.895625000005</v>
      </c>
      <c r="T3003" s="9">
        <f t="shared" si="278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279"/>
        <v>92.160680830446722</v>
      </c>
      <c r="P3004" s="12">
        <f t="shared" si="276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7"/>
        <v>41239.83625</v>
      </c>
      <c r="T3004" s="9">
        <f t="shared" si="278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279"/>
        <v>98.846787479406913</v>
      </c>
      <c r="P3005" s="12">
        <f t="shared" si="276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7"/>
        <v>42398.849259259259</v>
      </c>
      <c r="T3005" s="9">
        <f t="shared" si="278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279"/>
        <v>88.640694943048345</v>
      </c>
      <c r="P3006" s="12">
        <f t="shared" si="276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7"/>
        <v>41928.881064814814</v>
      </c>
      <c r="T3006" s="9">
        <f t="shared" si="278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279"/>
        <v>82.990150791538127</v>
      </c>
      <c r="P3007" s="12">
        <f t="shared" si="276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7"/>
        <v>41888.674826388888</v>
      </c>
      <c r="T3007" s="9">
        <f t="shared" si="278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279"/>
        <v>92.807424593967511</v>
      </c>
      <c r="P3008" s="12">
        <f t="shared" si="276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7"/>
        <v>41957.756840277783</v>
      </c>
      <c r="T3008" s="9">
        <f t="shared" si="278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279"/>
        <v>55.555555555555557</v>
      </c>
      <c r="P3009" s="12">
        <f t="shared" si="276"/>
        <v>54</v>
      </c>
      <c r="Q3009" t="str">
        <f t="shared" si="280"/>
        <v>theater</v>
      </c>
      <c r="R3009" t="str">
        <f t="shared" si="281"/>
        <v>spaces</v>
      </c>
      <c r="S3009" s="9">
        <f t="shared" si="277"/>
        <v>42098.216238425928</v>
      </c>
      <c r="T3009" s="9">
        <f t="shared" si="278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279"/>
        <v>98.846787479406913</v>
      </c>
      <c r="P3010" s="12">
        <f t="shared" ref="P3010:P3073" si="282">E3010/L3010</f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3">(((J3010/60)/60)/24)+DATE(1970,1,1)</f>
        <v>42360.212025462963</v>
      </c>
      <c r="T3010" s="9">
        <f t="shared" ref="T3010:T3073" si="284">(((I3010/60)/60)/24)+DATE(1970,1,1)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285">IF(E3011,(D3011/E3011)*100, 0)</f>
        <v>83.503123016800828</v>
      </c>
      <c r="P3011" s="12">
        <f t="shared" si="282"/>
        <v>233.8984375</v>
      </c>
      <c r="Q3011" t="str">
        <f t="shared" ref="Q3011:Q3074" si="286">IF(ISERR(FIND("/",N3011)),"",LEFT(N3011,FIND("/",N3011)-1))</f>
        <v>theater</v>
      </c>
      <c r="R3011" t="str">
        <f t="shared" ref="R3011:R3074" si="287">REPLACE(N3011,1,FIND("/",N3011),"")</f>
        <v>spaces</v>
      </c>
      <c r="S3011" s="9">
        <f t="shared" si="283"/>
        <v>41939.569907407407</v>
      </c>
      <c r="T3011" s="9">
        <f t="shared" si="284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285"/>
        <v>63.291139240506332</v>
      </c>
      <c r="P3012" s="12">
        <f t="shared" si="282"/>
        <v>158</v>
      </c>
      <c r="Q3012" t="str">
        <f t="shared" si="286"/>
        <v>theater</v>
      </c>
      <c r="R3012" t="str">
        <f t="shared" si="287"/>
        <v>spaces</v>
      </c>
      <c r="S3012" s="9">
        <f t="shared" si="283"/>
        <v>41996.832395833335</v>
      </c>
      <c r="T3012" s="9">
        <f t="shared" si="284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285"/>
        <v>80.862533692722366</v>
      </c>
      <c r="P3013" s="12">
        <f t="shared" si="282"/>
        <v>14.84</v>
      </c>
      <c r="Q3013" t="str">
        <f t="shared" si="286"/>
        <v>theater</v>
      </c>
      <c r="R3013" t="str">
        <f t="shared" si="287"/>
        <v>spaces</v>
      </c>
      <c r="S3013" s="9">
        <f t="shared" si="283"/>
        <v>42334.468935185185</v>
      </c>
      <c r="T3013" s="9">
        <f t="shared" si="284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285"/>
        <v>85.378868729989335</v>
      </c>
      <c r="P3014" s="12">
        <f t="shared" si="282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3"/>
        <v>42024.702893518523</v>
      </c>
      <c r="T3014" s="9">
        <f t="shared" si="284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285"/>
        <v>63.71049949031601</v>
      </c>
      <c r="P3015" s="12">
        <f t="shared" si="282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3"/>
        <v>42146.836215277777</v>
      </c>
      <c r="T3015" s="9">
        <f t="shared" si="284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285"/>
        <v>88.414202857547039</v>
      </c>
      <c r="P3016" s="12">
        <f t="shared" si="282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3"/>
        <v>41920.123611111114</v>
      </c>
      <c r="T3016" s="9">
        <f t="shared" si="284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285"/>
        <v>96.921322690992014</v>
      </c>
      <c r="P3017" s="12">
        <f t="shared" si="282"/>
        <v>87.7</v>
      </c>
      <c r="Q3017" t="str">
        <f t="shared" si="286"/>
        <v>theater</v>
      </c>
      <c r="R3017" t="str">
        <f t="shared" si="287"/>
        <v>spaces</v>
      </c>
      <c r="S3017" s="9">
        <f t="shared" si="283"/>
        <v>41785.72729166667</v>
      </c>
      <c r="T3017" s="9">
        <f t="shared" si="284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285"/>
        <v>97.454712221967441</v>
      </c>
      <c r="P3018" s="12">
        <f t="shared" si="282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3"/>
        <v>41778.548055555555</v>
      </c>
      <c r="T3018" s="9">
        <f t="shared" si="284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285"/>
        <v>94.481425810607689</v>
      </c>
      <c r="P3019" s="12">
        <f t="shared" si="282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3"/>
        <v>41841.850034722222</v>
      </c>
      <c r="T3019" s="9">
        <f t="shared" si="284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285"/>
        <v>99.290780141843967</v>
      </c>
      <c r="P3020" s="12">
        <f t="shared" si="282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3"/>
        <v>42163.29833333334</v>
      </c>
      <c r="T3020" s="9">
        <f t="shared" si="284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285"/>
        <v>82.48556502612044</v>
      </c>
      <c r="P3021" s="12">
        <f t="shared" si="282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3"/>
        <v>41758.833564814813</v>
      </c>
      <c r="T3021" s="9">
        <f t="shared" si="284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285"/>
        <v>99.431818181818173</v>
      </c>
      <c r="P3022" s="12">
        <f t="shared" si="282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3"/>
        <v>42170.846446759257</v>
      </c>
      <c r="T3022" s="9">
        <f t="shared" si="284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285"/>
        <v>86.190384983719596</v>
      </c>
      <c r="P3023" s="12">
        <f t="shared" si="282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3"/>
        <v>42660.618854166663</v>
      </c>
      <c r="T3023" s="9">
        <f t="shared" si="284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285"/>
        <v>99.127676447264079</v>
      </c>
      <c r="P3024" s="12">
        <f t="shared" si="282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3"/>
        <v>42564.95380787037</v>
      </c>
      <c r="T3024" s="9">
        <f t="shared" si="284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285"/>
        <v>97.087378640776706</v>
      </c>
      <c r="P3025" s="12">
        <f t="shared" si="282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3"/>
        <v>42121.675763888896</v>
      </c>
      <c r="T3025" s="9">
        <f t="shared" si="284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285"/>
        <v>40.581121662202747</v>
      </c>
      <c r="P3026" s="12">
        <f t="shared" si="282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3"/>
        <v>41158.993923611109</v>
      </c>
      <c r="T3026" s="9">
        <f t="shared" si="284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285"/>
        <v>33.090668431502316</v>
      </c>
      <c r="P3027" s="12">
        <f t="shared" si="282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3"/>
        <v>41761.509409722225</v>
      </c>
      <c r="T3027" s="9">
        <f t="shared" si="284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285"/>
        <v>69.767441860465112</v>
      </c>
      <c r="P3028" s="12">
        <f t="shared" si="282"/>
        <v>51.6</v>
      </c>
      <c r="Q3028" t="str">
        <f t="shared" si="286"/>
        <v>theater</v>
      </c>
      <c r="R3028" t="str">
        <f t="shared" si="287"/>
        <v>spaces</v>
      </c>
      <c r="S3028" s="9">
        <f t="shared" si="283"/>
        <v>42783.459398148145</v>
      </c>
      <c r="T3028" s="9">
        <f t="shared" si="284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285"/>
        <v>76.080340839926961</v>
      </c>
      <c r="P3029" s="12">
        <f t="shared" si="282"/>
        <v>164.3</v>
      </c>
      <c r="Q3029" t="str">
        <f t="shared" si="286"/>
        <v>theater</v>
      </c>
      <c r="R3029" t="str">
        <f t="shared" si="287"/>
        <v>spaces</v>
      </c>
      <c r="S3029" s="9">
        <f t="shared" si="283"/>
        <v>42053.704293981486</v>
      </c>
      <c r="T3029" s="9">
        <f t="shared" si="284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285"/>
        <v>59.516724199500061</v>
      </c>
      <c r="P3030" s="12">
        <f t="shared" si="282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3"/>
        <v>42567.264178240745</v>
      </c>
      <c r="T3030" s="9">
        <f t="shared" si="284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285"/>
        <v>91.177096313406068</v>
      </c>
      <c r="P3031" s="12">
        <f t="shared" si="282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3"/>
        <v>41932.708877314813</v>
      </c>
      <c r="T3031" s="9">
        <f t="shared" si="284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285"/>
        <v>93.733261917514739</v>
      </c>
      <c r="P3032" s="12">
        <f t="shared" si="282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3"/>
        <v>42233.747349537036</v>
      </c>
      <c r="T3032" s="9">
        <f t="shared" si="284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285"/>
        <v>100</v>
      </c>
      <c r="P3033" s="12">
        <f t="shared" si="282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3"/>
        <v>42597.882488425923</v>
      </c>
      <c r="T3033" s="9">
        <f t="shared" si="284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285"/>
        <v>78.616352201257868</v>
      </c>
      <c r="P3034" s="12">
        <f t="shared" si="282"/>
        <v>50.88</v>
      </c>
      <c r="Q3034" t="str">
        <f t="shared" si="286"/>
        <v>theater</v>
      </c>
      <c r="R3034" t="str">
        <f t="shared" si="287"/>
        <v>spaces</v>
      </c>
      <c r="S3034" s="9">
        <f t="shared" si="283"/>
        <v>42228.044664351852</v>
      </c>
      <c r="T3034" s="9">
        <f t="shared" si="284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285"/>
        <v>68.243858052775252</v>
      </c>
      <c r="P3035" s="12">
        <f t="shared" si="282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3"/>
        <v>42570.110243055555</v>
      </c>
      <c r="T3035" s="9">
        <f t="shared" si="284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285"/>
        <v>88.860453543754886</v>
      </c>
      <c r="P3036" s="12">
        <f t="shared" si="282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3"/>
        <v>42644.535358796296</v>
      </c>
      <c r="T3036" s="9">
        <f t="shared" si="284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285"/>
        <v>91.922883319342674</v>
      </c>
      <c r="P3037" s="12">
        <f t="shared" si="282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3"/>
        <v>41368.560289351852</v>
      </c>
      <c r="T3037" s="9">
        <f t="shared" si="284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285"/>
        <v>78.906669191680081</v>
      </c>
      <c r="P3038" s="12">
        <f t="shared" si="282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3"/>
        <v>41466.785231481481</v>
      </c>
      <c r="T3038" s="9">
        <f t="shared" si="284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285"/>
        <v>46.904315196998127</v>
      </c>
      <c r="P3039" s="12">
        <f t="shared" si="282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3"/>
        <v>40378.893206018518</v>
      </c>
      <c r="T3039" s="9">
        <f t="shared" si="284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285"/>
        <v>99.50248756218906</v>
      </c>
      <c r="P3040" s="12">
        <f t="shared" si="282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3"/>
        <v>42373.252280092594</v>
      </c>
      <c r="T3040" s="9">
        <f t="shared" si="284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285"/>
        <v>91.984557632464671</v>
      </c>
      <c r="P3041" s="12">
        <f t="shared" si="282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3"/>
        <v>41610.794421296298</v>
      </c>
      <c r="T3041" s="9">
        <f t="shared" si="284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285"/>
        <v>93.023255813953483</v>
      </c>
      <c r="P3042" s="12">
        <f t="shared" si="282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3"/>
        <v>42177.791909722218</v>
      </c>
      <c r="T3042" s="9">
        <f t="shared" si="284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285"/>
        <v>90.51254089422028</v>
      </c>
      <c r="P3043" s="12">
        <f t="shared" si="282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3"/>
        <v>42359.868611111116</v>
      </c>
      <c r="T3043" s="9">
        <f t="shared" si="284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285"/>
        <v>78.125</v>
      </c>
      <c r="P3044" s="12">
        <f t="shared" si="282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3"/>
        <v>42253.688043981485</v>
      </c>
      <c r="T3044" s="9">
        <f t="shared" si="284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285"/>
        <v>90.903581601115079</v>
      </c>
      <c r="P3045" s="12">
        <f t="shared" si="282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3"/>
        <v>42083.070590277777</v>
      </c>
      <c r="T3045" s="9">
        <f t="shared" si="284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285"/>
        <v>91.456443868607579</v>
      </c>
      <c r="P3046" s="12">
        <f t="shared" si="282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3"/>
        <v>42387.7268287037</v>
      </c>
      <c r="T3046" s="9">
        <f t="shared" si="284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285"/>
        <v>75.354259211116258</v>
      </c>
      <c r="P3047" s="12">
        <f t="shared" si="282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3"/>
        <v>41843.155729166669</v>
      </c>
      <c r="T3047" s="9">
        <f t="shared" si="284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285"/>
        <v>52.397691848510974</v>
      </c>
      <c r="P3048" s="12">
        <f t="shared" si="282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3"/>
        <v>41862.803078703706</v>
      </c>
      <c r="T3048" s="9">
        <f t="shared" si="284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285"/>
        <v>67.114093959731548</v>
      </c>
      <c r="P3049" s="12">
        <f t="shared" si="282"/>
        <v>37.25</v>
      </c>
      <c r="Q3049" t="str">
        <f t="shared" si="286"/>
        <v>theater</v>
      </c>
      <c r="R3049" t="str">
        <f t="shared" si="287"/>
        <v>spaces</v>
      </c>
      <c r="S3049" s="9">
        <f t="shared" si="283"/>
        <v>42443.989050925928</v>
      </c>
      <c r="T3049" s="9">
        <f t="shared" si="284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285"/>
        <v>60.096153846153847</v>
      </c>
      <c r="P3050" s="12">
        <f t="shared" si="282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3"/>
        <v>41975.901180555549</v>
      </c>
      <c r="T3050" s="9">
        <f t="shared" si="284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285"/>
        <v>93.75</v>
      </c>
      <c r="P3051" s="12">
        <f t="shared" si="282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3"/>
        <v>42139.014525462961</v>
      </c>
      <c r="T3051" s="9">
        <f t="shared" si="284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285"/>
        <v>94.339622641509436</v>
      </c>
      <c r="P3052" s="12">
        <f t="shared" si="282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3"/>
        <v>42465.16851851852</v>
      </c>
      <c r="T3052" s="9">
        <f t="shared" si="284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285"/>
        <v>423.21644498186214</v>
      </c>
      <c r="P3053" s="12">
        <f t="shared" si="282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3"/>
        <v>42744.416030092587</v>
      </c>
      <c r="T3053" s="9">
        <f t="shared" si="284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285"/>
        <v>66666.666666666657</v>
      </c>
      <c r="P3054" s="12">
        <f t="shared" si="282"/>
        <v>37.5</v>
      </c>
      <c r="Q3054" t="str">
        <f t="shared" si="286"/>
        <v>theater</v>
      </c>
      <c r="R3054" t="str">
        <f t="shared" si="287"/>
        <v>spaces</v>
      </c>
      <c r="S3054" s="9">
        <f t="shared" si="283"/>
        <v>42122.670069444444</v>
      </c>
      <c r="T3054" s="9">
        <f t="shared" si="284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285"/>
        <v>25000</v>
      </c>
      <c r="P3055" s="12">
        <f t="shared" si="282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3"/>
        <v>41862.761724537035</v>
      </c>
      <c r="T3055" s="9">
        <f t="shared" si="284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285"/>
        <v>0</v>
      </c>
      <c r="P3056" s="12" t="e">
        <f t="shared" si="282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3"/>
        <v>42027.832800925928</v>
      </c>
      <c r="T3056" s="9">
        <f t="shared" si="284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285"/>
        <v>2000000</v>
      </c>
      <c r="P3057" s="12">
        <f t="shared" si="282"/>
        <v>1</v>
      </c>
      <c r="Q3057" t="str">
        <f t="shared" si="286"/>
        <v>theater</v>
      </c>
      <c r="R3057" t="str">
        <f t="shared" si="287"/>
        <v>spaces</v>
      </c>
      <c r="S3057" s="9">
        <f t="shared" si="283"/>
        <v>41953.95821759259</v>
      </c>
      <c r="T3057" s="9">
        <f t="shared" si="284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285"/>
        <v>0</v>
      </c>
      <c r="P3058" s="12" t="e">
        <f t="shared" si="282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3"/>
        <v>41851.636388888888</v>
      </c>
      <c r="T3058" s="9">
        <f t="shared" si="284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285"/>
        <v>0</v>
      </c>
      <c r="P3059" s="12" t="e">
        <f t="shared" si="282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3"/>
        <v>42433.650590277779</v>
      </c>
      <c r="T3059" s="9">
        <f t="shared" si="284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285"/>
        <v>600000</v>
      </c>
      <c r="P3060" s="12">
        <f t="shared" si="282"/>
        <v>1</v>
      </c>
      <c r="Q3060" t="str">
        <f t="shared" si="286"/>
        <v>theater</v>
      </c>
      <c r="R3060" t="str">
        <f t="shared" si="287"/>
        <v>spaces</v>
      </c>
      <c r="S3060" s="9">
        <f t="shared" si="283"/>
        <v>42460.374305555553</v>
      </c>
      <c r="T3060" s="9">
        <f t="shared" si="284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285"/>
        <v>3325.9423503325943</v>
      </c>
      <c r="P3061" s="12">
        <f t="shared" si="282"/>
        <v>41</v>
      </c>
      <c r="Q3061" t="str">
        <f t="shared" si="286"/>
        <v>theater</v>
      </c>
      <c r="R3061" t="str">
        <f t="shared" si="287"/>
        <v>spaces</v>
      </c>
      <c r="S3061" s="9">
        <f t="shared" si="283"/>
        <v>41829.935717592591</v>
      </c>
      <c r="T3061" s="9">
        <f t="shared" si="284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285"/>
        <v>65671.641791044778</v>
      </c>
      <c r="P3062" s="12">
        <f t="shared" si="282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3"/>
        <v>42245.274699074071</v>
      </c>
      <c r="T3062" s="9">
        <f t="shared" si="284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285"/>
        <v>0</v>
      </c>
      <c r="P3063" s="12" t="e">
        <f t="shared" si="282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3"/>
        <v>41834.784120370372</v>
      </c>
      <c r="T3063" s="9">
        <f t="shared" si="284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285"/>
        <v>149.61101137043687</v>
      </c>
      <c r="P3064" s="12">
        <f t="shared" si="282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3"/>
        <v>42248.535787037035</v>
      </c>
      <c r="T3064" s="9">
        <f t="shared" si="284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285"/>
        <v>511.07325383304942</v>
      </c>
      <c r="P3065" s="12">
        <f t="shared" si="282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3"/>
        <v>42630.922893518517</v>
      </c>
      <c r="T3065" s="9">
        <f t="shared" si="284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285"/>
        <v>885.37362767087711</v>
      </c>
      <c r="P3066" s="12">
        <f t="shared" si="282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3"/>
        <v>42299.130162037036</v>
      </c>
      <c r="T3066" s="9">
        <f t="shared" si="284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285"/>
        <v>250000</v>
      </c>
      <c r="P3067" s="12">
        <f t="shared" si="282"/>
        <v>5</v>
      </c>
      <c r="Q3067" t="str">
        <f t="shared" si="286"/>
        <v>theater</v>
      </c>
      <c r="R3067" t="str">
        <f t="shared" si="287"/>
        <v>spaces</v>
      </c>
      <c r="S3067" s="9">
        <f t="shared" si="283"/>
        <v>41825.055231481485</v>
      </c>
      <c r="T3067" s="9">
        <f t="shared" si="284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285"/>
        <v>834.32657926102502</v>
      </c>
      <c r="P3068" s="12">
        <f t="shared" si="282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3"/>
        <v>42531.228437500002</v>
      </c>
      <c r="T3068" s="9">
        <f t="shared" si="284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285"/>
        <v>4000</v>
      </c>
      <c r="P3069" s="12">
        <f t="shared" si="282"/>
        <v>200</v>
      </c>
      <c r="Q3069" t="str">
        <f t="shared" si="286"/>
        <v>theater</v>
      </c>
      <c r="R3069" t="str">
        <f t="shared" si="287"/>
        <v>spaces</v>
      </c>
      <c r="S3069" s="9">
        <f t="shared" si="283"/>
        <v>42226.938414351855</v>
      </c>
      <c r="T3069" s="9">
        <f t="shared" si="284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285"/>
        <v>142857.14285714287</v>
      </c>
      <c r="P3070" s="12">
        <f t="shared" si="282"/>
        <v>87.5</v>
      </c>
      <c r="Q3070" t="str">
        <f t="shared" si="286"/>
        <v>theater</v>
      </c>
      <c r="R3070" t="str">
        <f t="shared" si="287"/>
        <v>spaces</v>
      </c>
      <c r="S3070" s="9">
        <f t="shared" si="283"/>
        <v>42263.691574074073</v>
      </c>
      <c r="T3070" s="9">
        <f t="shared" si="284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285"/>
        <v>709.21985815602829</v>
      </c>
      <c r="P3071" s="12">
        <f t="shared" si="282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3"/>
        <v>41957.833726851852</v>
      </c>
      <c r="T3071" s="9">
        <f t="shared" si="284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285"/>
        <v>2994.0119760479042</v>
      </c>
      <c r="P3072" s="12">
        <f t="shared" si="282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3"/>
        <v>42690.733437499999</v>
      </c>
      <c r="T3072" s="9">
        <f t="shared" si="284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285"/>
        <v>167.29401923881221</v>
      </c>
      <c r="P3073" s="12">
        <f t="shared" si="282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3"/>
        <v>42097.732418981483</v>
      </c>
      <c r="T3073" s="9">
        <f t="shared" si="284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285"/>
        <v>600000</v>
      </c>
      <c r="P3074" s="12">
        <f t="shared" ref="P3074:P3137" si="288">E3074/L3074</f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89">(((J3074/60)/60)/24)+DATE(1970,1,1)</f>
        <v>42658.690532407403</v>
      </c>
      <c r="T3074" s="9">
        <f t="shared" ref="T3074:T3137" si="290">(((I3074/60)/60)/24)+DATE(1970,1,1)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291">IF(E3075,(D3075/E3075)*100, 0)</f>
        <v>434108.5271317829</v>
      </c>
      <c r="P3075" s="12">
        <f t="shared" si="288"/>
        <v>92.142857142857139</v>
      </c>
      <c r="Q3075" t="str">
        <f t="shared" ref="Q3075:Q3138" si="292">IF(ISERR(FIND("/",N3075)),"",LEFT(N3075,FIND("/",N3075)-1))</f>
        <v>theater</v>
      </c>
      <c r="R3075" t="str">
        <f t="shared" ref="R3075:R3138" si="293">REPLACE(N3075,1,FIND("/",N3075),"")</f>
        <v>spaces</v>
      </c>
      <c r="S3075" s="9">
        <f t="shared" si="289"/>
        <v>42111.684027777781</v>
      </c>
      <c r="T3075" s="9">
        <f t="shared" si="290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291"/>
        <v>113636.36363636363</v>
      </c>
      <c r="P3076" s="12">
        <f t="shared" si="288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89"/>
        <v>42409.571284722217</v>
      </c>
      <c r="T3076" s="9">
        <f t="shared" si="290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291"/>
        <v>1157.4074074074074</v>
      </c>
      <c r="P3077" s="12">
        <f t="shared" si="288"/>
        <v>64.8</v>
      </c>
      <c r="Q3077" t="str">
        <f t="shared" si="292"/>
        <v>theater</v>
      </c>
      <c r="R3077" t="str">
        <f t="shared" si="293"/>
        <v>spaces</v>
      </c>
      <c r="S3077" s="9">
        <f t="shared" si="289"/>
        <v>42551.102314814809</v>
      </c>
      <c r="T3077" s="9">
        <f t="shared" si="290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291"/>
        <v>664.01062416998673</v>
      </c>
      <c r="P3078" s="12">
        <f t="shared" si="288"/>
        <v>30.12</v>
      </c>
      <c r="Q3078" t="str">
        <f t="shared" si="292"/>
        <v>theater</v>
      </c>
      <c r="R3078" t="str">
        <f t="shared" si="293"/>
        <v>spaces</v>
      </c>
      <c r="S3078" s="9">
        <f t="shared" si="289"/>
        <v>42226.651886574073</v>
      </c>
      <c r="T3078" s="9">
        <f t="shared" si="290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291"/>
        <v>20952.38095238095</v>
      </c>
      <c r="P3079" s="12">
        <f t="shared" si="288"/>
        <v>52.5</v>
      </c>
      <c r="Q3079" t="str">
        <f t="shared" si="292"/>
        <v>theater</v>
      </c>
      <c r="R3079" t="str">
        <f t="shared" si="293"/>
        <v>spaces</v>
      </c>
      <c r="S3079" s="9">
        <f t="shared" si="289"/>
        <v>42766.956921296296</v>
      </c>
      <c r="T3079" s="9">
        <f t="shared" si="290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291"/>
        <v>84507.042253521126</v>
      </c>
      <c r="P3080" s="12">
        <f t="shared" si="288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89"/>
        <v>42031.138831018514</v>
      </c>
      <c r="T3080" s="9">
        <f t="shared" si="290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291"/>
        <v>11880.153215749153</v>
      </c>
      <c r="P3081" s="12">
        <f t="shared" si="288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89"/>
        <v>42055.713368055556</v>
      </c>
      <c r="T3081" s="9">
        <f t="shared" si="290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291"/>
        <v>531914.89361702127</v>
      </c>
      <c r="P3082" s="12">
        <f t="shared" si="288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89"/>
        <v>41940.028287037036</v>
      </c>
      <c r="T3082" s="9">
        <f t="shared" si="290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291"/>
        <v>47551.117451260106</v>
      </c>
      <c r="P3083" s="12">
        <f t="shared" si="288"/>
        <v>420.6</v>
      </c>
      <c r="Q3083" t="str">
        <f t="shared" si="292"/>
        <v>theater</v>
      </c>
      <c r="R3083" t="str">
        <f t="shared" si="293"/>
        <v>spaces</v>
      </c>
      <c r="S3083" s="9">
        <f t="shared" si="289"/>
        <v>42237.181608796294</v>
      </c>
      <c r="T3083" s="9">
        <f t="shared" si="290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291"/>
        <v>0</v>
      </c>
      <c r="P3084" s="12" t="e">
        <f t="shared" si="288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89"/>
        <v>42293.922986111109</v>
      </c>
      <c r="T3084" s="9">
        <f t="shared" si="290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291"/>
        <v>35714.285714285717</v>
      </c>
      <c r="P3085" s="12">
        <f t="shared" si="288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89"/>
        <v>41853.563402777778</v>
      </c>
      <c r="T3085" s="9">
        <f t="shared" si="290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291"/>
        <v>863.61702127659578</v>
      </c>
      <c r="P3086" s="12">
        <f t="shared" si="288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89"/>
        <v>42100.723738425921</v>
      </c>
      <c r="T3086" s="9">
        <f t="shared" si="290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291"/>
        <v>4098.3606557377052</v>
      </c>
      <c r="P3087" s="12">
        <f t="shared" si="288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89"/>
        <v>42246.883784722217</v>
      </c>
      <c r="T3087" s="9">
        <f t="shared" si="290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291"/>
        <v>40000</v>
      </c>
      <c r="P3088" s="12">
        <f t="shared" si="288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89"/>
        <v>42173.67082175926</v>
      </c>
      <c r="T3088" s="9">
        <f t="shared" si="290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291"/>
        <v>16000</v>
      </c>
      <c r="P3089" s="12">
        <f t="shared" si="288"/>
        <v>62.5</v>
      </c>
      <c r="Q3089" t="str">
        <f t="shared" si="292"/>
        <v>theater</v>
      </c>
      <c r="R3089" t="str">
        <f t="shared" si="293"/>
        <v>spaces</v>
      </c>
      <c r="S3089" s="9">
        <f t="shared" si="289"/>
        <v>42665.150347222225</v>
      </c>
      <c r="T3089" s="9">
        <f t="shared" si="290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291"/>
        <v>51587.30158730159</v>
      </c>
      <c r="P3090" s="12">
        <f t="shared" si="288"/>
        <v>42</v>
      </c>
      <c r="Q3090" t="str">
        <f t="shared" si="292"/>
        <v>theater</v>
      </c>
      <c r="R3090" t="str">
        <f t="shared" si="293"/>
        <v>spaces</v>
      </c>
      <c r="S3090" s="9">
        <f t="shared" si="289"/>
        <v>41981.57230324074</v>
      </c>
      <c r="T3090" s="9">
        <f t="shared" si="290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291"/>
        <v>427.05842159207378</v>
      </c>
      <c r="P3091" s="12">
        <f t="shared" si="288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89"/>
        <v>42528.542627314819</v>
      </c>
      <c r="T3091" s="9">
        <f t="shared" si="290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291"/>
        <v>1968.1595521343595</v>
      </c>
      <c r="P3092" s="12">
        <f t="shared" si="288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89"/>
        <v>42065.818807870368</v>
      </c>
      <c r="T3092" s="9">
        <f t="shared" si="290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291"/>
        <v>628.14070351758801</v>
      </c>
      <c r="P3093" s="12">
        <f t="shared" si="288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89"/>
        <v>42566.948414351849</v>
      </c>
      <c r="T3093" s="9">
        <f t="shared" si="290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291"/>
        <v>8451.7279557805596</v>
      </c>
      <c r="P3094" s="12">
        <f t="shared" si="288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89"/>
        <v>42255.619351851856</v>
      </c>
      <c r="T3094" s="9">
        <f t="shared" si="290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291"/>
        <v>439.56043956043959</v>
      </c>
      <c r="P3095" s="12">
        <f t="shared" si="288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89"/>
        <v>41760.909039351849</v>
      </c>
      <c r="T3095" s="9">
        <f t="shared" si="290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291"/>
        <v>400000</v>
      </c>
      <c r="P3096" s="12">
        <f t="shared" si="288"/>
        <v>25</v>
      </c>
      <c r="Q3096" t="str">
        <f t="shared" si="292"/>
        <v>theater</v>
      </c>
      <c r="R3096" t="str">
        <f t="shared" si="293"/>
        <v>spaces</v>
      </c>
      <c r="S3096" s="9">
        <f t="shared" si="289"/>
        <v>42207.795787037037</v>
      </c>
      <c r="T3096" s="9">
        <f t="shared" si="290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291"/>
        <v>29839.999999999996</v>
      </c>
      <c r="P3097" s="12">
        <f t="shared" si="288"/>
        <v>50</v>
      </c>
      <c r="Q3097" t="str">
        <f t="shared" si="292"/>
        <v>theater</v>
      </c>
      <c r="R3097" t="str">
        <f t="shared" si="293"/>
        <v>spaces</v>
      </c>
      <c r="S3097" s="9">
        <f t="shared" si="289"/>
        <v>42523.025231481486</v>
      </c>
      <c r="T3097" s="9">
        <f t="shared" si="290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291"/>
        <v>2515.7232704402518</v>
      </c>
      <c r="P3098" s="12">
        <f t="shared" si="288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89"/>
        <v>42114.825532407413</v>
      </c>
      <c r="T3098" s="9">
        <f t="shared" si="290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291"/>
        <v>583.09037900874637</v>
      </c>
      <c r="P3099" s="12">
        <f t="shared" si="288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89"/>
        <v>42629.503483796296</v>
      </c>
      <c r="T3099" s="9">
        <f t="shared" si="290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291"/>
        <v>2771.6154721274174</v>
      </c>
      <c r="P3100" s="12">
        <f t="shared" si="288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89"/>
        <v>42359.792233796295</v>
      </c>
      <c r="T3100" s="9">
        <f t="shared" si="290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291"/>
        <v>719.42446043165467</v>
      </c>
      <c r="P3101" s="12">
        <f t="shared" si="288"/>
        <v>55.6</v>
      </c>
      <c r="Q3101" t="str">
        <f t="shared" si="292"/>
        <v>theater</v>
      </c>
      <c r="R3101" t="str">
        <f t="shared" si="293"/>
        <v>spaces</v>
      </c>
      <c r="S3101" s="9">
        <f t="shared" si="289"/>
        <v>42382.189710648148</v>
      </c>
      <c r="T3101" s="9">
        <f t="shared" si="290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291"/>
        <v>656.81444991789817</v>
      </c>
      <c r="P3102" s="12">
        <f t="shared" si="288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89"/>
        <v>41902.622395833336</v>
      </c>
      <c r="T3102" s="9">
        <f t="shared" si="290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291"/>
        <v>833.33333333333337</v>
      </c>
      <c r="P3103" s="12">
        <f t="shared" si="288"/>
        <v>25</v>
      </c>
      <c r="Q3103" t="str">
        <f t="shared" si="292"/>
        <v>theater</v>
      </c>
      <c r="R3103" t="str">
        <f t="shared" si="293"/>
        <v>spaces</v>
      </c>
      <c r="S3103" s="9">
        <f t="shared" si="289"/>
        <v>42171.383530092593</v>
      </c>
      <c r="T3103" s="9">
        <f t="shared" si="290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291"/>
        <v>255.6727388942154</v>
      </c>
      <c r="P3104" s="12">
        <f t="shared" si="288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89"/>
        <v>42555.340486111112</v>
      </c>
      <c r="T3104" s="9">
        <f t="shared" si="290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291"/>
        <v>37272.727272727272</v>
      </c>
      <c r="P3105" s="12">
        <f t="shared" si="288"/>
        <v>5.5</v>
      </c>
      <c r="Q3105" t="str">
        <f t="shared" si="292"/>
        <v>theater</v>
      </c>
      <c r="R3105" t="str">
        <f t="shared" si="293"/>
        <v>spaces</v>
      </c>
      <c r="S3105" s="9">
        <f t="shared" si="289"/>
        <v>42107.156319444446</v>
      </c>
      <c r="T3105" s="9">
        <f t="shared" si="290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291"/>
        <v>337.55274261603375</v>
      </c>
      <c r="P3106" s="12">
        <f t="shared" si="288"/>
        <v>237</v>
      </c>
      <c r="Q3106" t="str">
        <f t="shared" si="292"/>
        <v>theater</v>
      </c>
      <c r="R3106" t="str">
        <f t="shared" si="293"/>
        <v>spaces</v>
      </c>
      <c r="S3106" s="9">
        <f t="shared" si="289"/>
        <v>42006.908692129626</v>
      </c>
      <c r="T3106" s="9">
        <f t="shared" si="290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291"/>
        <v>236.06623586429725</v>
      </c>
      <c r="P3107" s="12">
        <f t="shared" si="288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89"/>
        <v>41876.718935185185</v>
      </c>
      <c r="T3107" s="9">
        <f t="shared" si="290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291"/>
        <v>2439.0243902439024</v>
      </c>
      <c r="P3108" s="12">
        <f t="shared" si="288"/>
        <v>10.25</v>
      </c>
      <c r="Q3108" t="str">
        <f t="shared" si="292"/>
        <v>theater</v>
      </c>
      <c r="R3108" t="str">
        <f t="shared" si="293"/>
        <v>spaces</v>
      </c>
      <c r="S3108" s="9">
        <f t="shared" si="289"/>
        <v>42241.429120370376</v>
      </c>
      <c r="T3108" s="9">
        <f t="shared" si="290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291"/>
        <v>506.00885515496526</v>
      </c>
      <c r="P3109" s="12">
        <f t="shared" si="288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89"/>
        <v>42128.814247685179</v>
      </c>
      <c r="T3109" s="9">
        <f t="shared" si="290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291"/>
        <v>192307.69230769231</v>
      </c>
      <c r="P3110" s="12">
        <f t="shared" si="288"/>
        <v>13</v>
      </c>
      <c r="Q3110" t="str">
        <f t="shared" si="292"/>
        <v>theater</v>
      </c>
      <c r="R3110" t="str">
        <f t="shared" si="293"/>
        <v>spaces</v>
      </c>
      <c r="S3110" s="9">
        <f t="shared" si="289"/>
        <v>42062.680486111116</v>
      </c>
      <c r="T3110" s="9">
        <f t="shared" si="290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291"/>
        <v>399.51756369666816</v>
      </c>
      <c r="P3111" s="12">
        <f t="shared" si="288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89"/>
        <v>41844.125115740739</v>
      </c>
      <c r="T3111" s="9">
        <f t="shared" si="290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291"/>
        <v>250000</v>
      </c>
      <c r="P3112" s="12">
        <f t="shared" si="288"/>
        <v>10</v>
      </c>
      <c r="Q3112" t="str">
        <f t="shared" si="292"/>
        <v>theater</v>
      </c>
      <c r="R3112" t="str">
        <f t="shared" si="293"/>
        <v>spaces</v>
      </c>
      <c r="S3112" s="9">
        <f t="shared" si="289"/>
        <v>42745.031469907408</v>
      </c>
      <c r="T3112" s="9">
        <f t="shared" si="290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291"/>
        <v>375.37537537537537</v>
      </c>
      <c r="P3113" s="12">
        <f t="shared" si="288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89"/>
        <v>41885.595138888886</v>
      </c>
      <c r="T3113" s="9">
        <f t="shared" si="290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291"/>
        <v>2111.3243761996164</v>
      </c>
      <c r="P3114" s="12">
        <f t="shared" si="288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89"/>
        <v>42615.121921296297</v>
      </c>
      <c r="T3114" s="9">
        <f t="shared" si="290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291"/>
        <v>2356.5264293419636</v>
      </c>
      <c r="P3115" s="12">
        <f t="shared" si="288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89"/>
        <v>42081.731273148151</v>
      </c>
      <c r="T3115" s="9">
        <f t="shared" si="290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291"/>
        <v>0</v>
      </c>
      <c r="P3116" s="12" t="e">
        <f t="shared" si="288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89"/>
        <v>41843.632523148146</v>
      </c>
      <c r="T3116" s="9">
        <f t="shared" si="290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291"/>
        <v>3333.3333333333335</v>
      </c>
      <c r="P3117" s="12">
        <f t="shared" si="288"/>
        <v>300</v>
      </c>
      <c r="Q3117" t="str">
        <f t="shared" si="292"/>
        <v>theater</v>
      </c>
      <c r="R3117" t="str">
        <f t="shared" si="293"/>
        <v>spaces</v>
      </c>
      <c r="S3117" s="9">
        <f t="shared" si="289"/>
        <v>42496.447071759263</v>
      </c>
      <c r="T3117" s="9">
        <f t="shared" si="290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291"/>
        <v>174.41860465116278</v>
      </c>
      <c r="P3118" s="12">
        <f t="shared" si="288"/>
        <v>43</v>
      </c>
      <c r="Q3118" t="str">
        <f t="shared" si="292"/>
        <v>theater</v>
      </c>
      <c r="R3118" t="str">
        <f t="shared" si="293"/>
        <v>spaces</v>
      </c>
      <c r="S3118" s="9">
        <f t="shared" si="289"/>
        <v>42081.515335648146</v>
      </c>
      <c r="T3118" s="9">
        <f t="shared" si="290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291"/>
        <v>100000</v>
      </c>
      <c r="P3119" s="12">
        <f t="shared" si="288"/>
        <v>1</v>
      </c>
      <c r="Q3119" t="str">
        <f t="shared" si="292"/>
        <v>theater</v>
      </c>
      <c r="R3119" t="str">
        <f t="shared" si="293"/>
        <v>spaces</v>
      </c>
      <c r="S3119" s="9">
        <f t="shared" si="289"/>
        <v>42509.374537037031</v>
      </c>
      <c r="T3119" s="9">
        <f t="shared" si="290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291"/>
        <v>32258.06451612903</v>
      </c>
      <c r="P3120" s="12">
        <f t="shared" si="288"/>
        <v>775</v>
      </c>
      <c r="Q3120" t="str">
        <f t="shared" si="292"/>
        <v>theater</v>
      </c>
      <c r="R3120" t="str">
        <f t="shared" si="293"/>
        <v>spaces</v>
      </c>
      <c r="S3120" s="9">
        <f t="shared" si="289"/>
        <v>42534.649571759262</v>
      </c>
      <c r="T3120" s="9">
        <f t="shared" si="290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291"/>
        <v>200000</v>
      </c>
      <c r="P3121" s="12">
        <f t="shared" si="288"/>
        <v>5</v>
      </c>
      <c r="Q3121" t="str">
        <f t="shared" si="292"/>
        <v>theater</v>
      </c>
      <c r="R3121" t="str">
        <f t="shared" si="293"/>
        <v>spaces</v>
      </c>
      <c r="S3121" s="9">
        <f t="shared" si="289"/>
        <v>42060.04550925926</v>
      </c>
      <c r="T3121" s="9">
        <f t="shared" si="290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291"/>
        <v>1015625</v>
      </c>
      <c r="P3122" s="12">
        <f t="shared" si="288"/>
        <v>12.8</v>
      </c>
      <c r="Q3122" t="str">
        <f t="shared" si="292"/>
        <v>theater</v>
      </c>
      <c r="R3122" t="str">
        <f t="shared" si="293"/>
        <v>spaces</v>
      </c>
      <c r="S3122" s="9">
        <f t="shared" si="289"/>
        <v>42435.942083333335</v>
      </c>
      <c r="T3122" s="9">
        <f t="shared" si="290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291"/>
        <v>15000</v>
      </c>
      <c r="P3123" s="12">
        <f t="shared" si="288"/>
        <v>10</v>
      </c>
      <c r="Q3123" t="str">
        <f t="shared" si="292"/>
        <v>theater</v>
      </c>
      <c r="R3123" t="str">
        <f t="shared" si="293"/>
        <v>spaces</v>
      </c>
      <c r="S3123" s="9">
        <f t="shared" si="289"/>
        <v>41848.679803240739</v>
      </c>
      <c r="T3123" s="9">
        <f t="shared" si="290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291"/>
        <v>171.55172413793102</v>
      </c>
      <c r="P3124" s="12">
        <f t="shared" si="288"/>
        <v>58</v>
      </c>
      <c r="Q3124" t="str">
        <f t="shared" si="292"/>
        <v>theater</v>
      </c>
      <c r="R3124" t="str">
        <f t="shared" si="293"/>
        <v>spaces</v>
      </c>
      <c r="S3124" s="9">
        <f t="shared" si="289"/>
        <v>42678.932083333333</v>
      </c>
      <c r="T3124" s="9">
        <f t="shared" si="290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291"/>
        <v>146.72739224340313</v>
      </c>
      <c r="P3125" s="12">
        <f t="shared" si="288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89"/>
        <v>42530.993032407408</v>
      </c>
      <c r="T3125" s="9">
        <f t="shared" si="290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291"/>
        <v>3076923.076923077</v>
      </c>
      <c r="P3126" s="12">
        <f t="shared" si="288"/>
        <v>6.5</v>
      </c>
      <c r="Q3126" t="str">
        <f t="shared" si="292"/>
        <v>theater</v>
      </c>
      <c r="R3126" t="str">
        <f t="shared" si="293"/>
        <v>spaces</v>
      </c>
      <c r="S3126" s="9">
        <f t="shared" si="289"/>
        <v>41977.780104166668</v>
      </c>
      <c r="T3126" s="9">
        <f t="shared" si="290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291"/>
        <v>0</v>
      </c>
      <c r="P3127" s="12" t="e">
        <f t="shared" si="288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89"/>
        <v>42346.20685185185</v>
      </c>
      <c r="T3127" s="9">
        <f t="shared" si="290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291"/>
        <v>2403.8461538461538</v>
      </c>
      <c r="P3128" s="12">
        <f t="shared" si="288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89"/>
        <v>42427.01807870371</v>
      </c>
      <c r="T3128" s="9">
        <f t="shared" si="290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291"/>
        <v>0</v>
      </c>
      <c r="P3129" s="12" t="e">
        <f t="shared" si="288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89"/>
        <v>42034.856817129628</v>
      </c>
      <c r="T3129" s="9">
        <f t="shared" si="290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291"/>
        <v>92.075379043643736</v>
      </c>
      <c r="P3130" s="12">
        <f t="shared" si="288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89"/>
        <v>42780.825706018513</v>
      </c>
      <c r="T3130" s="9">
        <f t="shared" si="290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291"/>
        <v>12500</v>
      </c>
      <c r="P3131" s="12">
        <f t="shared" si="288"/>
        <v>10</v>
      </c>
      <c r="Q3131" t="str">
        <f t="shared" si="292"/>
        <v>theater</v>
      </c>
      <c r="R3131" t="str">
        <f t="shared" si="293"/>
        <v>plays</v>
      </c>
      <c r="S3131" s="9">
        <f t="shared" si="289"/>
        <v>42803.842812499999</v>
      </c>
      <c r="T3131" s="9">
        <f t="shared" si="290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291"/>
        <v>2666.666666666667</v>
      </c>
      <c r="P3132" s="12">
        <f t="shared" si="288"/>
        <v>93.75</v>
      </c>
      <c r="Q3132" t="str">
        <f t="shared" si="292"/>
        <v>theater</v>
      </c>
      <c r="R3132" t="str">
        <f t="shared" si="293"/>
        <v>plays</v>
      </c>
      <c r="S3132" s="9">
        <f t="shared" si="289"/>
        <v>42808.640231481477</v>
      </c>
      <c r="T3132" s="9">
        <f t="shared" si="290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291"/>
        <v>635.65891472868213</v>
      </c>
      <c r="P3133" s="12">
        <f t="shared" si="288"/>
        <v>53.75</v>
      </c>
      <c r="Q3133" t="str">
        <f t="shared" si="292"/>
        <v>theater</v>
      </c>
      <c r="R3133" t="str">
        <f t="shared" si="293"/>
        <v>plays</v>
      </c>
      <c r="S3133" s="9">
        <f t="shared" si="289"/>
        <v>42803.579224537039</v>
      </c>
      <c r="T3133" s="9">
        <f t="shared" si="290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291"/>
        <v>300000</v>
      </c>
      <c r="P3134" s="12">
        <f t="shared" si="288"/>
        <v>10</v>
      </c>
      <c r="Q3134" t="str">
        <f t="shared" si="292"/>
        <v>theater</v>
      </c>
      <c r="R3134" t="str">
        <f t="shared" si="293"/>
        <v>plays</v>
      </c>
      <c r="S3134" s="9">
        <f t="shared" si="289"/>
        <v>42786.350231481483</v>
      </c>
      <c r="T3134" s="9">
        <f t="shared" si="290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291"/>
        <v>92.592592592592595</v>
      </c>
      <c r="P3135" s="12">
        <f t="shared" si="288"/>
        <v>33.75</v>
      </c>
      <c r="Q3135" t="str">
        <f t="shared" si="292"/>
        <v>theater</v>
      </c>
      <c r="R3135" t="str">
        <f t="shared" si="293"/>
        <v>plays</v>
      </c>
      <c r="S3135" s="9">
        <f t="shared" si="289"/>
        <v>42788.565208333333</v>
      </c>
      <c r="T3135" s="9">
        <f t="shared" si="290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291"/>
        <v>444.44444444444446</v>
      </c>
      <c r="P3136" s="12">
        <f t="shared" si="288"/>
        <v>18.75</v>
      </c>
      <c r="Q3136" t="str">
        <f t="shared" si="292"/>
        <v>theater</v>
      </c>
      <c r="R3136" t="str">
        <f t="shared" si="293"/>
        <v>plays</v>
      </c>
      <c r="S3136" s="9">
        <f t="shared" si="289"/>
        <v>42800.720127314817</v>
      </c>
      <c r="T3136" s="9">
        <f t="shared" si="290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291"/>
        <v>479.62962962962968</v>
      </c>
      <c r="P3137" s="12">
        <f t="shared" si="288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89"/>
        <v>42807.151863425926</v>
      </c>
      <c r="T3137" s="9">
        <f t="shared" si="290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291"/>
        <v>78.247261345852891</v>
      </c>
      <c r="P3138" s="12">
        <f t="shared" ref="P3138:P3201" si="294">E3138/L3138</f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5">(((J3138/60)/60)/24)+DATE(1970,1,1)</f>
        <v>42789.462430555555</v>
      </c>
      <c r="T3138" s="9">
        <f t="shared" ref="T3138:T3201" si="296">(((I3138/60)/60)/24)+DATE(1970,1,1)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297">IF(E3139,(D3139/E3139)*100, 0)</f>
        <v>3000</v>
      </c>
      <c r="P3139" s="12">
        <f t="shared" si="294"/>
        <v>50</v>
      </c>
      <c r="Q3139" t="str">
        <f t="shared" ref="Q3139:Q3202" si="298">IF(ISERR(FIND("/",N3139)),"",LEFT(N3139,FIND("/",N3139)-1))</f>
        <v>theater</v>
      </c>
      <c r="R3139" t="str">
        <f t="shared" ref="R3139:R3202" si="299">REPLACE(N3139,1,FIND("/",N3139),"")</f>
        <v>plays</v>
      </c>
      <c r="S3139" s="9">
        <f t="shared" si="295"/>
        <v>42807.885057870371</v>
      </c>
      <c r="T3139" s="9">
        <f t="shared" si="296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297"/>
        <v>0</v>
      </c>
      <c r="P3140" s="12" t="e">
        <f t="shared" si="294"/>
        <v>#DIV/0!</v>
      </c>
      <c r="Q3140" t="str">
        <f t="shared" si="298"/>
        <v>theater</v>
      </c>
      <c r="R3140" t="str">
        <f t="shared" si="299"/>
        <v>plays</v>
      </c>
      <c r="S3140" s="9">
        <f t="shared" si="295"/>
        <v>42809.645914351851</v>
      </c>
      <c r="T3140" s="9">
        <f t="shared" si="296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297"/>
        <v>1851.851851851852</v>
      </c>
      <c r="P3141" s="12">
        <f t="shared" si="294"/>
        <v>450</v>
      </c>
      <c r="Q3141" t="str">
        <f t="shared" si="298"/>
        <v>theater</v>
      </c>
      <c r="R3141" t="str">
        <f t="shared" si="299"/>
        <v>plays</v>
      </c>
      <c r="S3141" s="9">
        <f t="shared" si="295"/>
        <v>42785.270370370374</v>
      </c>
      <c r="T3141" s="9">
        <f t="shared" si="296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297"/>
        <v>10416.666666666668</v>
      </c>
      <c r="P3142" s="12">
        <f t="shared" si="294"/>
        <v>24</v>
      </c>
      <c r="Q3142" t="str">
        <f t="shared" si="298"/>
        <v>theater</v>
      </c>
      <c r="R3142" t="str">
        <f t="shared" si="299"/>
        <v>plays</v>
      </c>
      <c r="S3142" s="9">
        <f t="shared" si="295"/>
        <v>42802.718784722223</v>
      </c>
      <c r="T3142" s="9">
        <f t="shared" si="296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297"/>
        <v>193.79844961240309</v>
      </c>
      <c r="P3143" s="12">
        <f t="shared" si="294"/>
        <v>32.25</v>
      </c>
      <c r="Q3143" t="str">
        <f t="shared" si="298"/>
        <v>theater</v>
      </c>
      <c r="R3143" t="str">
        <f t="shared" si="299"/>
        <v>plays</v>
      </c>
      <c r="S3143" s="9">
        <f t="shared" si="295"/>
        <v>42800.753333333334</v>
      </c>
      <c r="T3143" s="9">
        <f t="shared" si="296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297"/>
        <v>6111.1111111111113</v>
      </c>
      <c r="P3144" s="12">
        <f t="shared" si="294"/>
        <v>15</v>
      </c>
      <c r="Q3144" t="str">
        <f t="shared" si="298"/>
        <v>theater</v>
      </c>
      <c r="R3144" t="str">
        <f t="shared" si="299"/>
        <v>plays</v>
      </c>
      <c r="S3144" s="9">
        <f t="shared" si="295"/>
        <v>42783.513182870374</v>
      </c>
      <c r="T3144" s="9">
        <f t="shared" si="296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297"/>
        <v>0</v>
      </c>
      <c r="P3145" s="12" t="e">
        <f t="shared" si="294"/>
        <v>#DIV/0!</v>
      </c>
      <c r="Q3145" t="str">
        <f t="shared" si="298"/>
        <v>theater</v>
      </c>
      <c r="R3145" t="str">
        <f t="shared" si="299"/>
        <v>plays</v>
      </c>
      <c r="S3145" s="9">
        <f t="shared" si="295"/>
        <v>42808.358287037037</v>
      </c>
      <c r="T3145" s="9">
        <f t="shared" si="296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297"/>
        <v>132.62599469496021</v>
      </c>
      <c r="P3146" s="12">
        <f t="shared" si="294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5"/>
        <v>42796.538275462968</v>
      </c>
      <c r="T3146" s="9">
        <f t="shared" si="296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297"/>
        <v>0</v>
      </c>
      <c r="P3147" s="12" t="e">
        <f t="shared" si="294"/>
        <v>#DIV/0!</v>
      </c>
      <c r="Q3147" t="str">
        <f t="shared" si="298"/>
        <v>theater</v>
      </c>
      <c r="R3147" t="str">
        <f t="shared" si="299"/>
        <v>plays</v>
      </c>
      <c r="S3147" s="9">
        <f t="shared" si="295"/>
        <v>42762.040902777779</v>
      </c>
      <c r="T3147" s="9">
        <f t="shared" si="296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297"/>
        <v>952.38095238095241</v>
      </c>
      <c r="P3148" s="12">
        <f t="shared" si="294"/>
        <v>437.5</v>
      </c>
      <c r="Q3148" t="str">
        <f t="shared" si="298"/>
        <v>theater</v>
      </c>
      <c r="R3148" t="str">
        <f t="shared" si="299"/>
        <v>plays</v>
      </c>
      <c r="S3148" s="9">
        <f t="shared" si="295"/>
        <v>42796.682476851856</v>
      </c>
      <c r="T3148" s="9">
        <f t="shared" si="296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297"/>
        <v>85.088279089555414</v>
      </c>
      <c r="P3149" s="12">
        <f t="shared" si="294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5"/>
        <v>41909.969386574077</v>
      </c>
      <c r="T3149" s="9">
        <f t="shared" si="296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297"/>
        <v>76.23888182973316</v>
      </c>
      <c r="P3150" s="12">
        <f t="shared" si="294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5"/>
        <v>41891.665324074071</v>
      </c>
      <c r="T3150" s="9">
        <f t="shared" si="296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297"/>
        <v>96.15384615384616</v>
      </c>
      <c r="P3151" s="12">
        <f t="shared" si="294"/>
        <v>52</v>
      </c>
      <c r="Q3151" t="str">
        <f t="shared" si="298"/>
        <v>theater</v>
      </c>
      <c r="R3151" t="str">
        <f t="shared" si="299"/>
        <v>plays</v>
      </c>
      <c r="S3151" s="9">
        <f t="shared" si="295"/>
        <v>41226.017361111109</v>
      </c>
      <c r="T3151" s="9">
        <f t="shared" si="296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297"/>
        <v>99.009900990099013</v>
      </c>
      <c r="P3152" s="12">
        <f t="shared" si="294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5"/>
        <v>40478.263923611114</v>
      </c>
      <c r="T3152" s="9">
        <f t="shared" si="296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297"/>
        <v>99.601593625498012</v>
      </c>
      <c r="P3153" s="12">
        <f t="shared" si="294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5"/>
        <v>41862.83997685185</v>
      </c>
      <c r="T3153" s="9">
        <f t="shared" si="296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297"/>
        <v>94.380094380094377</v>
      </c>
      <c r="P3154" s="12">
        <f t="shared" si="294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5"/>
        <v>41550.867673611108</v>
      </c>
      <c r="T3154" s="9">
        <f t="shared" si="296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297"/>
        <v>29.798857710454435</v>
      </c>
      <c r="P3155" s="12">
        <f t="shared" si="294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5"/>
        <v>40633.154363425929</v>
      </c>
      <c r="T3155" s="9">
        <f t="shared" si="296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297"/>
        <v>88.551549652118908</v>
      </c>
      <c r="P3156" s="12">
        <f t="shared" si="294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5"/>
        <v>40970.875671296293</v>
      </c>
      <c r="T3156" s="9">
        <f t="shared" si="296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297"/>
        <v>53.049103311006739</v>
      </c>
      <c r="P3157" s="12">
        <f t="shared" si="294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5"/>
        <v>41233.499131944445</v>
      </c>
      <c r="T3157" s="9">
        <f t="shared" si="296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297"/>
        <v>98.214285714285708</v>
      </c>
      <c r="P3158" s="12">
        <f t="shared" si="294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5"/>
        <v>41026.953055555554</v>
      </c>
      <c r="T3158" s="9">
        <f t="shared" si="296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297"/>
        <v>99.009900990099013</v>
      </c>
      <c r="P3159" s="12">
        <f t="shared" si="294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5"/>
        <v>41829.788252314815</v>
      </c>
      <c r="T3159" s="9">
        <f t="shared" si="296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297"/>
        <v>87.719298245614027</v>
      </c>
      <c r="P3160" s="12">
        <f t="shared" si="294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5"/>
        <v>41447.839722222219</v>
      </c>
      <c r="T3160" s="9">
        <f t="shared" si="296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297"/>
        <v>74.916842305041399</v>
      </c>
      <c r="P3161" s="12">
        <f t="shared" si="294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5"/>
        <v>40884.066678240742</v>
      </c>
      <c r="T3161" s="9">
        <f t="shared" si="296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297"/>
        <v>98.489822718319104</v>
      </c>
      <c r="P3162" s="12">
        <f t="shared" si="294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5"/>
        <v>41841.26489583333</v>
      </c>
      <c r="T3162" s="9">
        <f t="shared" si="296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297"/>
        <v>95.147478591817318</v>
      </c>
      <c r="P3163" s="12">
        <f t="shared" si="294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5"/>
        <v>41897.536134259259</v>
      </c>
      <c r="T3163" s="9">
        <f t="shared" si="296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297"/>
        <v>78.647267007471484</v>
      </c>
      <c r="P3164" s="12">
        <f t="shared" si="294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5"/>
        <v>41799.685902777775</v>
      </c>
      <c r="T3164" s="9">
        <f t="shared" si="296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297"/>
        <v>89.965397923875429</v>
      </c>
      <c r="P3165" s="12">
        <f t="shared" si="294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5"/>
        <v>41775.753761574073</v>
      </c>
      <c r="T3165" s="9">
        <f t="shared" si="296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297"/>
        <v>93.668040464593489</v>
      </c>
      <c r="P3166" s="12">
        <f t="shared" si="294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5"/>
        <v>41766.80572916667</v>
      </c>
      <c r="T3166" s="9">
        <f t="shared" si="296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297"/>
        <v>61.475409836065573</v>
      </c>
      <c r="P3167" s="12">
        <f t="shared" si="294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5"/>
        <v>40644.159259259257</v>
      </c>
      <c r="T3167" s="9">
        <f t="shared" si="296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297"/>
        <v>62.411030846562831</v>
      </c>
      <c r="P3168" s="12">
        <f t="shared" si="294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5"/>
        <v>41940.69158564815</v>
      </c>
      <c r="T3168" s="9">
        <f t="shared" si="296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297"/>
        <v>86.083213773314199</v>
      </c>
      <c r="P3169" s="12">
        <f t="shared" si="294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5"/>
        <v>41839.175706018519</v>
      </c>
      <c r="T3169" s="9">
        <f t="shared" si="296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297"/>
        <v>80.515297906602257</v>
      </c>
      <c r="P3170" s="12">
        <f t="shared" si="294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5"/>
        <v>41772.105937500004</v>
      </c>
      <c r="T3170" s="9">
        <f t="shared" si="296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297"/>
        <v>97.075597621647859</v>
      </c>
      <c r="P3171" s="12">
        <f t="shared" si="294"/>
        <v>100.5</v>
      </c>
      <c r="Q3171" t="str">
        <f t="shared" si="298"/>
        <v>theater</v>
      </c>
      <c r="R3171" t="str">
        <f t="shared" si="299"/>
        <v>plays</v>
      </c>
      <c r="S3171" s="9">
        <f t="shared" si="295"/>
        <v>41591.737974537034</v>
      </c>
      <c r="T3171" s="9">
        <f t="shared" si="296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297"/>
        <v>89.086859688196</v>
      </c>
      <c r="P3172" s="12">
        <f t="shared" si="294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5"/>
        <v>41789.080370370371</v>
      </c>
      <c r="T3172" s="9">
        <f t="shared" si="296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297"/>
        <v>91.899698043849284</v>
      </c>
      <c r="P3173" s="12">
        <f t="shared" si="294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5"/>
        <v>42466.608310185184</v>
      </c>
      <c r="T3173" s="9">
        <f t="shared" si="296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297"/>
        <v>86.956521739130437</v>
      </c>
      <c r="P3174" s="12">
        <f t="shared" si="294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5"/>
        <v>40923.729953703703</v>
      </c>
      <c r="T3174" s="9">
        <f t="shared" si="296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297"/>
        <v>97.087378640776706</v>
      </c>
      <c r="P3175" s="12">
        <f t="shared" si="294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5"/>
        <v>41878.878379629627</v>
      </c>
      <c r="T3175" s="9">
        <f t="shared" si="296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297"/>
        <v>98.87936717205011</v>
      </c>
      <c r="P3176" s="12">
        <f t="shared" si="294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5"/>
        <v>41862.864675925928</v>
      </c>
      <c r="T3176" s="9">
        <f t="shared" si="296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297"/>
        <v>91.274187659729833</v>
      </c>
      <c r="P3177" s="12">
        <f t="shared" si="294"/>
        <v>91.3</v>
      </c>
      <c r="Q3177" t="str">
        <f t="shared" si="298"/>
        <v>theater</v>
      </c>
      <c r="R3177" t="str">
        <f t="shared" si="299"/>
        <v>plays</v>
      </c>
      <c r="S3177" s="9">
        <f t="shared" si="295"/>
        <v>40531.886886574073</v>
      </c>
      <c r="T3177" s="9">
        <f t="shared" si="296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297"/>
        <v>87.076076993583868</v>
      </c>
      <c r="P3178" s="12">
        <f t="shared" si="294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5"/>
        <v>41477.930914351848</v>
      </c>
      <c r="T3178" s="9">
        <f t="shared" si="296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297"/>
        <v>85.178875638841561</v>
      </c>
      <c r="P3179" s="12">
        <f t="shared" si="294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5"/>
        <v>41781.666770833333</v>
      </c>
      <c r="T3179" s="9">
        <f t="shared" si="296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297"/>
        <v>58.229813664596278</v>
      </c>
      <c r="P3180" s="12">
        <f t="shared" si="294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5"/>
        <v>41806.605034722219</v>
      </c>
      <c r="T3180" s="9">
        <f t="shared" si="29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297"/>
        <v>87.59452909598275</v>
      </c>
      <c r="P3181" s="12">
        <f t="shared" si="294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5"/>
        <v>41375.702210648145</v>
      </c>
      <c r="T3181" s="9">
        <f t="shared" si="29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297"/>
        <v>83.507306889352819</v>
      </c>
      <c r="P3182" s="12">
        <f t="shared" si="294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5"/>
        <v>41780.412604166668</v>
      </c>
      <c r="T3182" s="9">
        <f t="shared" si="29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297"/>
        <v>91.743119266055047</v>
      </c>
      <c r="P3183" s="12">
        <f t="shared" si="294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5"/>
        <v>41779.310034722221</v>
      </c>
      <c r="T3183" s="9">
        <f t="shared" si="29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297"/>
        <v>99.12206173888417</v>
      </c>
      <c r="P3184" s="12">
        <f t="shared" si="294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5"/>
        <v>40883.949317129627</v>
      </c>
      <c r="T3184" s="9">
        <f t="shared" si="296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297"/>
        <v>91.743119266055047</v>
      </c>
      <c r="P3185" s="12">
        <f t="shared" si="294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5"/>
        <v>41491.79478009259</v>
      </c>
      <c r="T3185" s="9">
        <f t="shared" si="296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297"/>
        <v>93.275488069414308</v>
      </c>
      <c r="P3186" s="12">
        <f t="shared" si="294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5"/>
        <v>41791.993414351848</v>
      </c>
      <c r="T3186" s="9">
        <f t="shared" si="296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297"/>
        <v>100</v>
      </c>
      <c r="P3187" s="12">
        <f t="shared" si="294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5"/>
        <v>41829.977326388893</v>
      </c>
      <c r="T3187" s="9">
        <f t="shared" si="296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297"/>
        <v>97.859327217125383</v>
      </c>
      <c r="P3188" s="12">
        <f t="shared" si="294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5"/>
        <v>41868.924050925925</v>
      </c>
      <c r="T3188" s="9">
        <f t="shared" si="296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297"/>
        <v>85.989451960559506</v>
      </c>
      <c r="P3189" s="12">
        <f t="shared" si="294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5"/>
        <v>41835.666354166664</v>
      </c>
      <c r="T3189" s="9">
        <f t="shared" si="296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297"/>
        <v>153.84615384615387</v>
      </c>
      <c r="P3190" s="12">
        <f t="shared" si="294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5"/>
        <v>42144.415532407409</v>
      </c>
      <c r="T3190" s="9">
        <f t="shared" si="296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297"/>
        <v>811.20943952802361</v>
      </c>
      <c r="P3191" s="12">
        <f t="shared" si="294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5"/>
        <v>42118.346435185187</v>
      </c>
      <c r="T3191" s="9">
        <f t="shared" si="296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297"/>
        <v>0</v>
      </c>
      <c r="P3192" s="12" t="e">
        <f t="shared" si="294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295"/>
        <v>42683.151331018518</v>
      </c>
      <c r="T3192" s="9">
        <f t="shared" si="296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297"/>
        <v>2483.4437086092717</v>
      </c>
      <c r="P3193" s="12">
        <f t="shared" si="294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5"/>
        <v>42538.755428240736</v>
      </c>
      <c r="T3193" s="9">
        <f t="shared" si="296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297"/>
        <v>9803.9215686274511</v>
      </c>
      <c r="P3194" s="12">
        <f t="shared" si="294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5"/>
        <v>42018.94049768518</v>
      </c>
      <c r="T3194" s="9">
        <f t="shared" si="296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297"/>
        <v>851.78875638841566</v>
      </c>
      <c r="P3195" s="12">
        <f t="shared" si="294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5"/>
        <v>42010.968240740738</v>
      </c>
      <c r="T3195" s="9">
        <f t="shared" si="296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297"/>
        <v>0</v>
      </c>
      <c r="P3196" s="12" t="e">
        <f t="shared" si="294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295"/>
        <v>42182.062476851846</v>
      </c>
      <c r="T3196" s="9">
        <f t="shared" si="296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297"/>
        <v>169.08212560386474</v>
      </c>
      <c r="P3197" s="12">
        <f t="shared" si="294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5"/>
        <v>42017.594236111108</v>
      </c>
      <c r="T3197" s="9">
        <f t="shared" si="296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297"/>
        <v>166666.66666666669</v>
      </c>
      <c r="P3198" s="12">
        <f t="shared" si="294"/>
        <v>300</v>
      </c>
      <c r="Q3198" t="str">
        <f t="shared" si="298"/>
        <v>theater</v>
      </c>
      <c r="R3198" t="str">
        <f t="shared" si="299"/>
        <v>musical</v>
      </c>
      <c r="S3198" s="9">
        <f t="shared" si="295"/>
        <v>42157.598090277781</v>
      </c>
      <c r="T3198" s="9">
        <f t="shared" si="296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297"/>
        <v>873.36244541484723</v>
      </c>
      <c r="P3199" s="12">
        <f t="shared" si="294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5"/>
        <v>42009.493263888886</v>
      </c>
      <c r="T3199" s="9">
        <f t="shared" si="296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297"/>
        <v>27272.727272727276</v>
      </c>
      <c r="P3200" s="12">
        <f t="shared" si="294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5"/>
        <v>42013.424502314811</v>
      </c>
      <c r="T3200" s="9">
        <f t="shared" si="296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297"/>
        <v>191.71779141104295</v>
      </c>
      <c r="P3201" s="12">
        <f t="shared" si="294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5"/>
        <v>41858.761782407404</v>
      </c>
      <c r="T3201" s="9">
        <f t="shared" si="296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297"/>
        <v>5000000</v>
      </c>
      <c r="P3202" s="12">
        <f t="shared" ref="P3202:P3265" si="300">E3202/L3202</f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1">(((J3202/60)/60)/24)+DATE(1970,1,1)</f>
        <v>42460.320613425924</v>
      </c>
      <c r="T3202" s="9">
        <f t="shared" ref="T3202:T3265" si="302">(((I3202/60)/60)/24)+DATE(1970,1,1)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303">IF(E3203,(D3203/E3203)*100, 0)</f>
        <v>8000</v>
      </c>
      <c r="P3203" s="12">
        <f t="shared" si="300"/>
        <v>12.5</v>
      </c>
      <c r="Q3203" t="str">
        <f t="shared" ref="Q3203:Q3266" si="304">IF(ISERR(FIND("/",N3203)),"",LEFT(N3203,FIND("/",N3203)-1))</f>
        <v>theater</v>
      </c>
      <c r="R3203" t="str">
        <f t="shared" ref="R3203:R3266" si="305">REPLACE(N3203,1,FIND("/",N3203),"")</f>
        <v>musical</v>
      </c>
      <c r="S3203" s="9">
        <f t="shared" si="301"/>
        <v>41861.767094907409</v>
      </c>
      <c r="T3203" s="9">
        <f t="shared" si="302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303"/>
        <v>183.4189288334556</v>
      </c>
      <c r="P3204" s="12">
        <f t="shared" si="300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1"/>
        <v>42293.853541666671</v>
      </c>
      <c r="T3204" s="9">
        <f t="shared" si="3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303"/>
        <v>400</v>
      </c>
      <c r="P3205" s="12">
        <f t="shared" si="300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1"/>
        <v>42242.988680555558</v>
      </c>
      <c r="T3205" s="9">
        <f t="shared" si="3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303"/>
        <v>0</v>
      </c>
      <c r="P3206" s="12" t="e">
        <f t="shared" si="300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1"/>
        <v>42172.686099537037</v>
      </c>
      <c r="T3206" s="9">
        <f t="shared" si="3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303"/>
        <v>2930.4029304029305</v>
      </c>
      <c r="P3207" s="12">
        <f t="shared" si="300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1"/>
        <v>42095.374675925923</v>
      </c>
      <c r="T3207" s="9">
        <f t="shared" si="3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303"/>
        <v>0</v>
      </c>
      <c r="P3208" s="12" t="e">
        <f t="shared" si="300"/>
        <v>#DIV/0!</v>
      </c>
      <c r="Q3208" t="str">
        <f t="shared" si="304"/>
        <v>theater</v>
      </c>
      <c r="R3208" t="str">
        <f t="shared" si="305"/>
        <v>musical</v>
      </c>
      <c r="S3208" s="9">
        <f t="shared" si="301"/>
        <v>42236.276053240741</v>
      </c>
      <c r="T3208" s="9">
        <f t="shared" si="3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303"/>
        <v>215.68627450980392</v>
      </c>
      <c r="P3209" s="12">
        <f t="shared" si="300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1"/>
        <v>42057.277858796297</v>
      </c>
      <c r="T3209" s="9">
        <f t="shared" si="3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303"/>
        <v>96.618357487922708</v>
      </c>
      <c r="P3210" s="12">
        <f t="shared" si="300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1"/>
        <v>41827.605057870373</v>
      </c>
      <c r="T3210" s="9">
        <f t="shared" si="3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303"/>
        <v>83.806028741057006</v>
      </c>
      <c r="P3211" s="12">
        <f t="shared" si="300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1"/>
        <v>41778.637245370373</v>
      </c>
      <c r="T3211" s="9">
        <f t="shared" si="3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303"/>
        <v>79.512324410283597</v>
      </c>
      <c r="P3212" s="12">
        <f t="shared" si="300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1"/>
        <v>41013.936562499999</v>
      </c>
      <c r="T3212" s="9">
        <f t="shared" si="3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303"/>
        <v>83.511855052467226</v>
      </c>
      <c r="P3213" s="12">
        <f t="shared" si="300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1"/>
        <v>41834.586574074077</v>
      </c>
      <c r="T3213" s="9">
        <f t="shared" si="3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303"/>
        <v>79.207920792079207</v>
      </c>
      <c r="P3214" s="12">
        <f t="shared" si="300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1"/>
        <v>41829.795729166668</v>
      </c>
      <c r="T3214" s="9">
        <f t="shared" si="3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303"/>
        <v>99.883469285833186</v>
      </c>
      <c r="P3215" s="12">
        <f t="shared" si="300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1"/>
        <v>42171.763414351852</v>
      </c>
      <c r="T3215" s="9">
        <f t="shared" si="3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303"/>
        <v>97.911227154046998</v>
      </c>
      <c r="P3216" s="12">
        <f t="shared" si="300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1"/>
        <v>42337.792511574073</v>
      </c>
      <c r="T3216" s="9">
        <f t="shared" si="3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303"/>
        <v>99.649802123964349</v>
      </c>
      <c r="P3217" s="12">
        <f t="shared" si="300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1"/>
        <v>42219.665173611109</v>
      </c>
      <c r="T3217" s="9">
        <f t="shared" si="3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303"/>
        <v>99.950024987506254</v>
      </c>
      <c r="P3218" s="12">
        <f t="shared" si="300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1"/>
        <v>42165.462627314817</v>
      </c>
      <c r="T3218" s="9">
        <f t="shared" si="3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303"/>
        <v>86.190384983719596</v>
      </c>
      <c r="P3219" s="12">
        <f t="shared" si="300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1"/>
        <v>42648.546111111107</v>
      </c>
      <c r="T3219" s="9">
        <f t="shared" si="3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303"/>
        <v>97.943192948090115</v>
      </c>
      <c r="P3220" s="12">
        <f t="shared" si="300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1"/>
        <v>41971.002152777779</v>
      </c>
      <c r="T3220" s="9">
        <f t="shared" si="3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303"/>
        <v>99.890120867046249</v>
      </c>
      <c r="P3221" s="12">
        <f t="shared" si="300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1"/>
        <v>42050.983182870375</v>
      </c>
      <c r="T3221" s="9">
        <f t="shared" si="3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303"/>
        <v>99.166997223324088</v>
      </c>
      <c r="P3222" s="12">
        <f t="shared" si="300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1"/>
        <v>42772.833379629628</v>
      </c>
      <c r="T3222" s="9">
        <f t="shared" si="3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303"/>
        <v>96.688421561518012</v>
      </c>
      <c r="P3223" s="12">
        <f t="shared" si="300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1"/>
        <v>42155.696793981479</v>
      </c>
      <c r="T3223" s="9">
        <f t="shared" si="3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303"/>
        <v>80.128205128205138</v>
      </c>
      <c r="P3224" s="12">
        <f t="shared" si="300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1"/>
        <v>42270.582141203704</v>
      </c>
      <c r="T3224" s="9">
        <f t="shared" si="3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303"/>
        <v>91.31075110456554</v>
      </c>
      <c r="P3225" s="12">
        <f t="shared" si="300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1"/>
        <v>42206.835370370376</v>
      </c>
      <c r="T3225" s="9">
        <f t="shared" si="3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303"/>
        <v>98.007187193727546</v>
      </c>
      <c r="P3226" s="12">
        <f t="shared" si="300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1"/>
        <v>42697.850844907407</v>
      </c>
      <c r="T3226" s="9">
        <f t="shared" si="3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303"/>
        <v>97.703957010258918</v>
      </c>
      <c r="P3227" s="12">
        <f t="shared" si="300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1"/>
        <v>42503.559467592597</v>
      </c>
      <c r="T3227" s="9">
        <f t="shared" si="3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303"/>
        <v>96</v>
      </c>
      <c r="P3228" s="12">
        <f t="shared" si="300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1"/>
        <v>42277.583472222221</v>
      </c>
      <c r="T3228" s="9">
        <f t="shared" si="3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303"/>
        <v>80</v>
      </c>
      <c r="P3229" s="12">
        <f t="shared" si="300"/>
        <v>50</v>
      </c>
      <c r="Q3229" t="str">
        <f t="shared" si="304"/>
        <v>theater</v>
      </c>
      <c r="R3229" t="str">
        <f t="shared" si="305"/>
        <v>plays</v>
      </c>
      <c r="S3229" s="9">
        <f t="shared" si="301"/>
        <v>42722.882361111115</v>
      </c>
      <c r="T3229" s="9">
        <f t="shared" si="3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303"/>
        <v>97.710776102735892</v>
      </c>
      <c r="P3230" s="12">
        <f t="shared" si="300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1"/>
        <v>42323.70930555556</v>
      </c>
      <c r="T3230" s="9">
        <f t="shared" si="3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303"/>
        <v>92.708478190330496</v>
      </c>
      <c r="P3231" s="12">
        <f t="shared" si="300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1"/>
        <v>41933.291643518518</v>
      </c>
      <c r="T3231" s="9">
        <f t="shared" si="3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303"/>
        <v>91.004550227511373</v>
      </c>
      <c r="P3232" s="12">
        <f t="shared" si="300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1"/>
        <v>41898.168125000004</v>
      </c>
      <c r="T3232" s="9">
        <f t="shared" si="3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303"/>
        <v>62.11180124223602</v>
      </c>
      <c r="P3233" s="12">
        <f t="shared" si="300"/>
        <v>57.5</v>
      </c>
      <c r="Q3233" t="str">
        <f t="shared" si="304"/>
        <v>theater</v>
      </c>
      <c r="R3233" t="str">
        <f t="shared" si="305"/>
        <v>plays</v>
      </c>
      <c r="S3233" s="9">
        <f t="shared" si="301"/>
        <v>42446.943831018521</v>
      </c>
      <c r="T3233" s="9">
        <f t="shared" si="3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303"/>
        <v>76.219512195121951</v>
      </c>
      <c r="P3234" s="12">
        <f t="shared" si="300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1"/>
        <v>42463.81385416667</v>
      </c>
      <c r="T3234" s="9">
        <f t="shared" si="3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303"/>
        <v>84.17508417508418</v>
      </c>
      <c r="P3235" s="12">
        <f t="shared" si="300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1"/>
        <v>42766.805034722223</v>
      </c>
      <c r="T3235" s="9">
        <f t="shared" si="3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303"/>
        <v>99.608786491056378</v>
      </c>
      <c r="P3236" s="12">
        <f t="shared" si="300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1"/>
        <v>42734.789444444439</v>
      </c>
      <c r="T3236" s="9">
        <f t="shared" si="3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303"/>
        <v>96.892965570699559</v>
      </c>
      <c r="P3237" s="12">
        <f t="shared" si="300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1"/>
        <v>42522.347812499997</v>
      </c>
      <c r="T3237" s="9">
        <f t="shared" si="3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303"/>
        <v>99.40357852882704</v>
      </c>
      <c r="P3238" s="12">
        <f t="shared" si="300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1"/>
        <v>42702.917048611111</v>
      </c>
      <c r="T3238" s="9">
        <f t="shared" si="3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303"/>
        <v>99.218610916768625</v>
      </c>
      <c r="P3239" s="12">
        <f t="shared" si="300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1"/>
        <v>42252.474351851852</v>
      </c>
      <c r="T3239" s="9">
        <f t="shared" si="3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303"/>
        <v>89.030206677265497</v>
      </c>
      <c r="P3240" s="12">
        <f t="shared" si="300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1"/>
        <v>42156.510393518518</v>
      </c>
      <c r="T3240" s="9">
        <f t="shared" si="3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303"/>
        <v>94.411642492003523</v>
      </c>
      <c r="P3241" s="12">
        <f t="shared" si="300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1"/>
        <v>42278.089039351849</v>
      </c>
      <c r="T3241" s="9">
        <f t="shared" si="3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303"/>
        <v>99.436526350679486</v>
      </c>
      <c r="P3242" s="12">
        <f t="shared" si="300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1"/>
        <v>42754.693842592591</v>
      </c>
      <c r="T3242" s="9">
        <f t="shared" si="3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303"/>
        <v>86.725844301601867</v>
      </c>
      <c r="P3243" s="12">
        <f t="shared" si="300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1"/>
        <v>41893.324884259258</v>
      </c>
      <c r="T3243" s="9">
        <f t="shared" si="3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303"/>
        <v>78.552003783064507</v>
      </c>
      <c r="P3244" s="12">
        <f t="shared" si="300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1"/>
        <v>41871.755694444444</v>
      </c>
      <c r="T3244" s="9">
        <f t="shared" si="3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303"/>
        <v>97.240792512458967</v>
      </c>
      <c r="P3245" s="12">
        <f t="shared" si="300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1"/>
        <v>42262.096782407403</v>
      </c>
      <c r="T3245" s="9">
        <f t="shared" si="3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303"/>
        <v>97.146326654523378</v>
      </c>
      <c r="P3246" s="12">
        <f t="shared" si="300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1"/>
        <v>42675.694236111114</v>
      </c>
      <c r="T3246" s="9">
        <f t="shared" si="3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303"/>
        <v>95.872899926953977</v>
      </c>
      <c r="P3247" s="12">
        <f t="shared" si="300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1"/>
        <v>42135.60020833333</v>
      </c>
      <c r="T3247" s="9">
        <f t="shared" si="3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303"/>
        <v>89.911886351375642</v>
      </c>
      <c r="P3248" s="12">
        <f t="shared" si="300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1"/>
        <v>42230.472222222219</v>
      </c>
      <c r="T3248" s="9">
        <f t="shared" si="3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303"/>
        <v>94.464386926128853</v>
      </c>
      <c r="P3249" s="12">
        <f t="shared" si="300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1"/>
        <v>42167.434166666666</v>
      </c>
      <c r="T3249" s="9">
        <f t="shared" si="3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303"/>
        <v>99.214551467548574</v>
      </c>
      <c r="P3250" s="12">
        <f t="shared" si="300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1"/>
        <v>42068.888391203705</v>
      </c>
      <c r="T3250" s="9">
        <f t="shared" si="3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303"/>
        <v>95.304106740599551</v>
      </c>
      <c r="P3251" s="12">
        <f t="shared" si="300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1"/>
        <v>42145.746689814812</v>
      </c>
      <c r="T3251" s="9">
        <f t="shared" si="3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303"/>
        <v>98.471718922325508</v>
      </c>
      <c r="P3252" s="12">
        <f t="shared" si="300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1"/>
        <v>41918.742175925923</v>
      </c>
      <c r="T3252" s="9">
        <f t="shared" si="3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303"/>
        <v>90.307043949428049</v>
      </c>
      <c r="P3253" s="12">
        <f t="shared" si="300"/>
        <v>83.05</v>
      </c>
      <c r="Q3253" t="str">
        <f t="shared" si="304"/>
        <v>theater</v>
      </c>
      <c r="R3253" t="str">
        <f t="shared" si="305"/>
        <v>plays</v>
      </c>
      <c r="S3253" s="9">
        <f t="shared" si="301"/>
        <v>42146.731087962966</v>
      </c>
      <c r="T3253" s="9">
        <f t="shared" si="3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303"/>
        <v>78.233657858136297</v>
      </c>
      <c r="P3254" s="12">
        <f t="shared" si="300"/>
        <v>57.52</v>
      </c>
      <c r="Q3254" t="str">
        <f t="shared" si="304"/>
        <v>theater</v>
      </c>
      <c r="R3254" t="str">
        <f t="shared" si="305"/>
        <v>plays</v>
      </c>
      <c r="S3254" s="9">
        <f t="shared" si="301"/>
        <v>42590.472685185188</v>
      </c>
      <c r="T3254" s="9">
        <f t="shared" si="3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303"/>
        <v>98.207709305180458</v>
      </c>
      <c r="P3255" s="12">
        <f t="shared" si="300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1"/>
        <v>42602.576712962968</v>
      </c>
      <c r="T3255" s="9">
        <f t="shared" si="3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303"/>
        <v>98.757929122193943</v>
      </c>
      <c r="P3256" s="12">
        <f t="shared" si="300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1"/>
        <v>42059.085752314815</v>
      </c>
      <c r="T3256" s="9">
        <f t="shared" si="3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303"/>
        <v>57.142857142857139</v>
      </c>
      <c r="P3257" s="12">
        <f t="shared" si="300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1"/>
        <v>41889.768229166664</v>
      </c>
      <c r="T3257" s="9">
        <f t="shared" si="3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303"/>
        <v>78.088396064344835</v>
      </c>
      <c r="P3258" s="12">
        <f t="shared" si="300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1"/>
        <v>42144.573807870373</v>
      </c>
      <c r="T3258" s="9">
        <f t="shared" si="3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303"/>
        <v>94.073819726339266</v>
      </c>
      <c r="P3259" s="12">
        <f t="shared" si="300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1"/>
        <v>42758.559629629628</v>
      </c>
      <c r="T3259" s="9">
        <f t="shared" si="3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303"/>
        <v>95.044127630685665</v>
      </c>
      <c r="P3260" s="12">
        <f t="shared" si="300"/>
        <v>98.2</v>
      </c>
      <c r="Q3260" t="str">
        <f t="shared" si="304"/>
        <v>theater</v>
      </c>
      <c r="R3260" t="str">
        <f t="shared" si="305"/>
        <v>plays</v>
      </c>
      <c r="S3260" s="9">
        <f t="shared" si="301"/>
        <v>41982.887280092589</v>
      </c>
      <c r="T3260" s="9">
        <f t="shared" si="3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303"/>
        <v>94.190494131522698</v>
      </c>
      <c r="P3261" s="12">
        <f t="shared" si="300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1"/>
        <v>42614.760937500003</v>
      </c>
      <c r="T3261" s="9">
        <f t="shared" si="3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303"/>
        <v>91.541559868180158</v>
      </c>
      <c r="P3262" s="12">
        <f t="shared" si="300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1"/>
        <v>42303.672662037032</v>
      </c>
      <c r="T3262" s="9">
        <f t="shared" si="3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303"/>
        <v>99.547511312217196</v>
      </c>
      <c r="P3263" s="12">
        <f t="shared" si="300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1"/>
        <v>42171.725416666668</v>
      </c>
      <c r="T3263" s="9">
        <f t="shared" si="3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303"/>
        <v>97.048763026012253</v>
      </c>
      <c r="P3264" s="12">
        <f t="shared" si="300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1"/>
        <v>41964.315532407403</v>
      </c>
      <c r="T3264" s="9">
        <f t="shared" si="3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303"/>
        <v>89.15325801666097</v>
      </c>
      <c r="P3265" s="12">
        <f t="shared" si="300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1"/>
        <v>42284.516064814816</v>
      </c>
      <c r="T3265" s="9">
        <f t="shared" si="3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303"/>
        <v>97.087378640776706</v>
      </c>
      <c r="P3266" s="12">
        <f t="shared" ref="P3266:P3329" si="306">E3266/L3266</f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7">(((J3266/60)/60)/24)+DATE(1970,1,1)</f>
        <v>42016.800208333334</v>
      </c>
      <c r="T3266" s="9">
        <f t="shared" ref="T3266:T3329" si="308">(((I3266/60)/60)/24)+DATE(1970,1,1)</f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309">IF(E3267,(D3267/E3267)*100, 0)</f>
        <v>60.975609756097562</v>
      </c>
      <c r="P3267" s="12">
        <f t="shared" si="306"/>
        <v>70.285714285714292</v>
      </c>
      <c r="Q3267" t="str">
        <f t="shared" ref="Q3267:Q3330" si="310">IF(ISERR(FIND("/",N3267)),"",LEFT(N3267,FIND("/",N3267)-1))</f>
        <v>theater</v>
      </c>
      <c r="R3267" t="str">
        <f t="shared" ref="R3267:R3330" si="311">REPLACE(N3267,1,FIND("/",N3267),"")</f>
        <v>plays</v>
      </c>
      <c r="S3267" s="9">
        <f t="shared" si="307"/>
        <v>42311.711979166663</v>
      </c>
      <c r="T3267" s="9">
        <f t="shared" si="308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309"/>
        <v>76.171131141297437</v>
      </c>
      <c r="P3268" s="12">
        <f t="shared" si="306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7"/>
        <v>42136.536134259266</v>
      </c>
      <c r="T3268" s="9">
        <f t="shared" si="308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309"/>
        <v>97.943192948090115</v>
      </c>
      <c r="P3269" s="12">
        <f t="shared" si="306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7"/>
        <v>42172.757638888885</v>
      </c>
      <c r="T3269" s="9">
        <f t="shared" si="308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309"/>
        <v>78.125</v>
      </c>
      <c r="P3270" s="12">
        <f t="shared" si="306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7"/>
        <v>42590.90425925926</v>
      </c>
      <c r="T3270" s="9">
        <f t="shared" si="308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309"/>
        <v>98.522167487684726</v>
      </c>
      <c r="P3271" s="12">
        <f t="shared" si="306"/>
        <v>116</v>
      </c>
      <c r="Q3271" t="str">
        <f t="shared" si="310"/>
        <v>theater</v>
      </c>
      <c r="R3271" t="str">
        <f t="shared" si="311"/>
        <v>plays</v>
      </c>
      <c r="S3271" s="9">
        <f t="shared" si="307"/>
        <v>42137.395798611105</v>
      </c>
      <c r="T3271" s="9">
        <f t="shared" si="308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309"/>
        <v>98.360655737704917</v>
      </c>
      <c r="P3272" s="12">
        <f t="shared" si="306"/>
        <v>61</v>
      </c>
      <c r="Q3272" t="str">
        <f t="shared" si="310"/>
        <v>theater</v>
      </c>
      <c r="R3272" t="str">
        <f t="shared" si="311"/>
        <v>plays</v>
      </c>
      <c r="S3272" s="9">
        <f t="shared" si="307"/>
        <v>42167.533159722225</v>
      </c>
      <c r="T3272" s="9">
        <f t="shared" si="308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309"/>
        <v>76.923076923076934</v>
      </c>
      <c r="P3273" s="12">
        <f t="shared" si="306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7"/>
        <v>41915.437210648146</v>
      </c>
      <c r="T3273" s="9">
        <f t="shared" si="308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309"/>
        <v>64.754257592436701</v>
      </c>
      <c r="P3274" s="12">
        <f t="shared" si="306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7"/>
        <v>42284.500104166669</v>
      </c>
      <c r="T3274" s="9">
        <f t="shared" si="308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309"/>
        <v>93.109869646182503</v>
      </c>
      <c r="P3275" s="12">
        <f t="shared" si="306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7"/>
        <v>42611.801412037035</v>
      </c>
      <c r="T3275" s="9">
        <f t="shared" si="308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309"/>
        <v>98.694683221903858</v>
      </c>
      <c r="P3276" s="12">
        <f t="shared" si="306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7"/>
        <v>42400.704537037032</v>
      </c>
      <c r="T3276" s="9">
        <f t="shared" si="308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309"/>
        <v>99.7229916897507</v>
      </c>
      <c r="P3277" s="12">
        <f t="shared" si="306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7"/>
        <v>42017.88045138889</v>
      </c>
      <c r="T3277" s="9">
        <f t="shared" si="308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309"/>
        <v>85.583872194750853</v>
      </c>
      <c r="P3278" s="12">
        <f t="shared" si="306"/>
        <v>52.58</v>
      </c>
      <c r="Q3278" t="str">
        <f t="shared" si="310"/>
        <v>theater</v>
      </c>
      <c r="R3278" t="str">
        <f t="shared" si="311"/>
        <v>plays</v>
      </c>
      <c r="S3278" s="9">
        <f t="shared" si="307"/>
        <v>42426.949988425928</v>
      </c>
      <c r="T3278" s="9">
        <f t="shared" si="308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309"/>
        <v>92.081031307550646</v>
      </c>
      <c r="P3279" s="12">
        <f t="shared" si="306"/>
        <v>54.3</v>
      </c>
      <c r="Q3279" t="str">
        <f t="shared" si="310"/>
        <v>theater</v>
      </c>
      <c r="R3279" t="str">
        <f t="shared" si="311"/>
        <v>plays</v>
      </c>
      <c r="S3279" s="9">
        <f t="shared" si="307"/>
        <v>41931.682939814818</v>
      </c>
      <c r="T3279" s="9">
        <f t="shared" si="308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309"/>
        <v>96.711798839458424</v>
      </c>
      <c r="P3280" s="12">
        <f t="shared" si="306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7"/>
        <v>42124.848414351851</v>
      </c>
      <c r="T3280" s="9">
        <f t="shared" si="308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309"/>
        <v>87.50754375377187</v>
      </c>
      <c r="P3281" s="12">
        <f t="shared" si="306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7"/>
        <v>42431.102534722217</v>
      </c>
      <c r="T3281" s="9">
        <f t="shared" si="308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309"/>
        <v>97.087378640776706</v>
      </c>
      <c r="P3282" s="12">
        <f t="shared" si="306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7"/>
        <v>42121.756921296299</v>
      </c>
      <c r="T3282" s="9">
        <f t="shared" si="308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309"/>
        <v>82.23684210526315</v>
      </c>
      <c r="P3283" s="12">
        <f t="shared" si="306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7"/>
        <v>42219.019733796296</v>
      </c>
      <c r="T3283" s="9">
        <f t="shared" si="308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309"/>
        <v>97.421473578353584</v>
      </c>
      <c r="P3284" s="12">
        <f t="shared" si="306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7"/>
        <v>42445.19430555556</v>
      </c>
      <c r="T3284" s="9">
        <f t="shared" si="308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309"/>
        <v>95.465393794749403</v>
      </c>
      <c r="P3285" s="12">
        <f t="shared" si="306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7"/>
        <v>42379.74418981481</v>
      </c>
      <c r="T3285" s="9">
        <f t="shared" si="308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309"/>
        <v>98.425196850393704</v>
      </c>
      <c r="P3286" s="12">
        <f t="shared" si="306"/>
        <v>203.2</v>
      </c>
      <c r="Q3286" t="str">
        <f t="shared" si="310"/>
        <v>theater</v>
      </c>
      <c r="R3286" t="str">
        <f t="shared" si="311"/>
        <v>plays</v>
      </c>
      <c r="S3286" s="9">
        <f t="shared" si="307"/>
        <v>42380.884872685187</v>
      </c>
      <c r="T3286" s="9">
        <f t="shared" si="308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309"/>
        <v>89.204139900071382</v>
      </c>
      <c r="P3287" s="12">
        <f t="shared" si="306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7"/>
        <v>42762.942430555559</v>
      </c>
      <c r="T3287" s="9">
        <f t="shared" si="308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309"/>
        <v>98.264002620373404</v>
      </c>
      <c r="P3288" s="12">
        <f t="shared" si="306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7"/>
        <v>42567.840069444443</v>
      </c>
      <c r="T3288" s="9">
        <f t="shared" si="308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309"/>
        <v>100</v>
      </c>
      <c r="P3289" s="12">
        <f t="shared" si="306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7"/>
        <v>42311.750324074077</v>
      </c>
      <c r="T3289" s="9">
        <f t="shared" si="308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309"/>
        <v>99.735799866154565</v>
      </c>
      <c r="P3290" s="12">
        <f t="shared" si="306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7"/>
        <v>42505.774479166663</v>
      </c>
      <c r="T3290" s="9">
        <f t="shared" si="308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309"/>
        <v>75.164233850964351</v>
      </c>
      <c r="P3291" s="12">
        <f t="shared" si="306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7"/>
        <v>42758.368078703701</v>
      </c>
      <c r="T3291" s="9">
        <f t="shared" si="308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309"/>
        <v>82.508250825082513</v>
      </c>
      <c r="P3292" s="12">
        <f t="shared" si="306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7"/>
        <v>42775.51494212963</v>
      </c>
      <c r="T3292" s="9">
        <f t="shared" si="308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309"/>
        <v>87.719298245614027</v>
      </c>
      <c r="P3293" s="12">
        <f t="shared" si="306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7"/>
        <v>42232.702546296292</v>
      </c>
      <c r="T3293" s="9">
        <f t="shared" si="308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309"/>
        <v>34.94809688581315</v>
      </c>
      <c r="P3294" s="12">
        <f t="shared" si="306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7"/>
        <v>42282.770231481481</v>
      </c>
      <c r="T3294" s="9">
        <f t="shared" si="308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309"/>
        <v>58.670143415906125</v>
      </c>
      <c r="P3295" s="12">
        <f t="shared" si="306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7"/>
        <v>42768.425370370373</v>
      </c>
      <c r="T3295" s="9">
        <f t="shared" si="308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309"/>
        <v>84.507042253521121</v>
      </c>
      <c r="P3296" s="12">
        <f t="shared" si="306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7"/>
        <v>42141.541134259256</v>
      </c>
      <c r="T3296" s="9">
        <f t="shared" si="308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309"/>
        <v>97.220871932334276</v>
      </c>
      <c r="P3297" s="12">
        <f t="shared" si="306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7"/>
        <v>42609.442465277782</v>
      </c>
      <c r="T3297" s="9">
        <f t="shared" si="308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309"/>
        <v>69.412309116149927</v>
      </c>
      <c r="P3298" s="12">
        <f t="shared" si="306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7"/>
        <v>42309.756620370375</v>
      </c>
      <c r="T3298" s="9">
        <f t="shared" si="308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309"/>
        <v>99.927325581395351</v>
      </c>
      <c r="P3299" s="12">
        <f t="shared" si="306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7"/>
        <v>42193.771481481483</v>
      </c>
      <c r="T3299" s="9">
        <f t="shared" si="308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309"/>
        <v>98.299420033421796</v>
      </c>
      <c r="P3300" s="12">
        <f t="shared" si="306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7"/>
        <v>42239.957962962959</v>
      </c>
      <c r="T3300" s="9">
        <f t="shared" si="308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309"/>
        <v>86.058519793459553</v>
      </c>
      <c r="P3301" s="12">
        <f t="shared" si="306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7"/>
        <v>42261.917395833334</v>
      </c>
      <c r="T3301" s="9">
        <f t="shared" si="308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309"/>
        <v>73.439412484700114</v>
      </c>
      <c r="P3302" s="12">
        <f t="shared" si="306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7"/>
        <v>42102.743773148148</v>
      </c>
      <c r="T3302" s="9">
        <f t="shared" si="308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309"/>
        <v>74.925074925074924</v>
      </c>
      <c r="P3303" s="12">
        <f t="shared" si="306"/>
        <v>57.2</v>
      </c>
      <c r="Q3303" t="str">
        <f t="shared" si="310"/>
        <v>theater</v>
      </c>
      <c r="R3303" t="str">
        <f t="shared" si="311"/>
        <v>plays</v>
      </c>
      <c r="S3303" s="9">
        <f t="shared" si="307"/>
        <v>42538.73583333334</v>
      </c>
      <c r="T3303" s="9">
        <f t="shared" si="308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309"/>
        <v>96.718480138169255</v>
      </c>
      <c r="P3304" s="12">
        <f t="shared" si="306"/>
        <v>173.7</v>
      </c>
      <c r="Q3304" t="str">
        <f t="shared" si="310"/>
        <v>theater</v>
      </c>
      <c r="R3304" t="str">
        <f t="shared" si="311"/>
        <v>plays</v>
      </c>
      <c r="S3304" s="9">
        <f t="shared" si="307"/>
        <v>42681.35157407407</v>
      </c>
      <c r="T3304" s="9">
        <f t="shared" si="308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309"/>
        <v>86.289549376797709</v>
      </c>
      <c r="P3305" s="12">
        <f t="shared" si="306"/>
        <v>59.6</v>
      </c>
      <c r="Q3305" t="str">
        <f t="shared" si="310"/>
        <v>theater</v>
      </c>
      <c r="R3305" t="str">
        <f t="shared" si="311"/>
        <v>plays</v>
      </c>
      <c r="S3305" s="9">
        <f t="shared" si="307"/>
        <v>42056.65143518518</v>
      </c>
      <c r="T3305" s="9">
        <f t="shared" si="308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309"/>
        <v>95.67852017222134</v>
      </c>
      <c r="P3306" s="12">
        <f t="shared" si="306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7"/>
        <v>42696.624444444446</v>
      </c>
      <c r="T3306" s="9">
        <f t="shared" si="308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309"/>
        <v>98.015192354814999</v>
      </c>
      <c r="P3307" s="12">
        <f t="shared" si="306"/>
        <v>204.05</v>
      </c>
      <c r="Q3307" t="str">
        <f t="shared" si="310"/>
        <v>theater</v>
      </c>
      <c r="R3307" t="str">
        <f t="shared" si="311"/>
        <v>plays</v>
      </c>
      <c r="S3307" s="9">
        <f t="shared" si="307"/>
        <v>42186.855879629627</v>
      </c>
      <c r="T3307" s="9">
        <f t="shared" si="308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309"/>
        <v>57.034220532319388</v>
      </c>
      <c r="P3308" s="12">
        <f t="shared" si="306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7"/>
        <v>42493.219236111108</v>
      </c>
      <c r="T3308" s="9">
        <f t="shared" si="308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309"/>
        <v>93.73828271466067</v>
      </c>
      <c r="P3309" s="12">
        <f t="shared" si="306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7"/>
        <v>42475.057164351849</v>
      </c>
      <c r="T3309" s="9">
        <f t="shared" si="308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309"/>
        <v>81.775700934579447</v>
      </c>
      <c r="P3310" s="12">
        <f t="shared" si="306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7"/>
        <v>42452.876909722225</v>
      </c>
      <c r="T3310" s="9">
        <f t="shared" si="308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309"/>
        <v>62.724014336917563</v>
      </c>
      <c r="P3311" s="12">
        <f t="shared" si="306"/>
        <v>18</v>
      </c>
      <c r="Q3311" t="str">
        <f t="shared" si="310"/>
        <v>theater</v>
      </c>
      <c r="R3311" t="str">
        <f t="shared" si="311"/>
        <v>plays</v>
      </c>
      <c r="S3311" s="9">
        <f t="shared" si="307"/>
        <v>42628.650208333333</v>
      </c>
      <c r="T3311" s="9">
        <f t="shared" si="308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309"/>
        <v>99.923136049192934</v>
      </c>
      <c r="P3312" s="12">
        <f t="shared" si="306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7"/>
        <v>42253.928530092591</v>
      </c>
      <c r="T3312" s="9">
        <f t="shared" si="308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309"/>
        <v>91.041514930808461</v>
      </c>
      <c r="P3313" s="12">
        <f t="shared" si="306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7"/>
        <v>42264.29178240741</v>
      </c>
      <c r="T3313" s="9">
        <f t="shared" si="308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309"/>
        <v>99.960015993602553</v>
      </c>
      <c r="P3314" s="12">
        <f t="shared" si="306"/>
        <v>61</v>
      </c>
      <c r="Q3314" t="str">
        <f t="shared" si="310"/>
        <v>theater</v>
      </c>
      <c r="R3314" t="str">
        <f t="shared" si="311"/>
        <v>plays</v>
      </c>
      <c r="S3314" s="9">
        <f t="shared" si="307"/>
        <v>42664.809560185182</v>
      </c>
      <c r="T3314" s="9">
        <f t="shared" si="308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309"/>
        <v>86.169754416199922</v>
      </c>
      <c r="P3315" s="12">
        <f t="shared" si="306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7"/>
        <v>42382.244409722218</v>
      </c>
      <c r="T3315" s="9">
        <f t="shared" si="308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309"/>
        <v>47.449584816132862</v>
      </c>
      <c r="P3316" s="12">
        <f t="shared" si="306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7"/>
        <v>42105.267488425925</v>
      </c>
      <c r="T3316" s="9">
        <f t="shared" si="308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309"/>
        <v>90.909090909090907</v>
      </c>
      <c r="P3317" s="12">
        <f t="shared" si="306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7"/>
        <v>42466.303715277783</v>
      </c>
      <c r="T3317" s="9">
        <f t="shared" si="308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309"/>
        <v>99.913340903944601</v>
      </c>
      <c r="P3318" s="12">
        <f t="shared" si="306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7"/>
        <v>41826.871238425927</v>
      </c>
      <c r="T3318" s="9">
        <f t="shared" si="308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309"/>
        <v>94.170403587443957</v>
      </c>
      <c r="P3319" s="12">
        <f t="shared" si="306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7"/>
        <v>42499.039629629624</v>
      </c>
      <c r="T3319" s="9">
        <f t="shared" si="308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309"/>
        <v>79.617834394904463</v>
      </c>
      <c r="P3320" s="12">
        <f t="shared" si="306"/>
        <v>78.5</v>
      </c>
      <c r="Q3320" t="str">
        <f t="shared" si="310"/>
        <v>theater</v>
      </c>
      <c r="R3320" t="str">
        <f t="shared" si="311"/>
        <v>plays</v>
      </c>
      <c r="S3320" s="9">
        <f t="shared" si="307"/>
        <v>42431.302002314813</v>
      </c>
      <c r="T3320" s="9">
        <f t="shared" si="308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309"/>
        <v>92.592592592592595</v>
      </c>
      <c r="P3321" s="12">
        <f t="shared" si="306"/>
        <v>33.75</v>
      </c>
      <c r="Q3321" t="str">
        <f t="shared" si="310"/>
        <v>theater</v>
      </c>
      <c r="R3321" t="str">
        <f t="shared" si="311"/>
        <v>plays</v>
      </c>
      <c r="S3321" s="9">
        <f t="shared" si="307"/>
        <v>41990.585486111115</v>
      </c>
      <c r="T3321" s="9">
        <f t="shared" si="308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309"/>
        <v>99.009900990099013</v>
      </c>
      <c r="P3322" s="12">
        <f t="shared" si="306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7"/>
        <v>42513.045798611114</v>
      </c>
      <c r="T3322" s="9">
        <f t="shared" si="308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309"/>
        <v>93.109869646182503</v>
      </c>
      <c r="P3323" s="12">
        <f t="shared" si="306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7"/>
        <v>41914.100289351853</v>
      </c>
      <c r="T3323" s="9">
        <f t="shared" si="308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309"/>
        <v>98.507462686567166</v>
      </c>
      <c r="P3324" s="12">
        <f t="shared" si="306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7"/>
        <v>42521.010370370372</v>
      </c>
      <c r="T3324" s="9">
        <f t="shared" si="308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309"/>
        <v>79.428117553613973</v>
      </c>
      <c r="P3325" s="12">
        <f t="shared" si="306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7"/>
        <v>42608.36583333333</v>
      </c>
      <c r="T3325" s="9">
        <f t="shared" si="308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309"/>
        <v>98.360655737704917</v>
      </c>
      <c r="P3326" s="12">
        <f t="shared" si="306"/>
        <v>152.5</v>
      </c>
      <c r="Q3326" t="str">
        <f t="shared" si="310"/>
        <v>theater</v>
      </c>
      <c r="R3326" t="str">
        <f t="shared" si="311"/>
        <v>plays</v>
      </c>
      <c r="S3326" s="9">
        <f t="shared" si="307"/>
        <v>42512.58321759259</v>
      </c>
      <c r="T3326" s="9">
        <f t="shared" si="308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309"/>
        <v>88.888888888888886</v>
      </c>
      <c r="P3327" s="12">
        <f t="shared" si="306"/>
        <v>30</v>
      </c>
      <c r="Q3327" t="str">
        <f t="shared" si="310"/>
        <v>theater</v>
      </c>
      <c r="R3327" t="str">
        <f t="shared" si="311"/>
        <v>plays</v>
      </c>
      <c r="S3327" s="9">
        <f t="shared" si="307"/>
        <v>42064.785613425927</v>
      </c>
      <c r="T3327" s="9">
        <f t="shared" si="308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309"/>
        <v>98.643649815043162</v>
      </c>
      <c r="P3328" s="12">
        <f t="shared" si="306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7"/>
        <v>42041.714178240742</v>
      </c>
      <c r="T3328" s="9">
        <f t="shared" si="308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309"/>
        <v>98.76543209876543</v>
      </c>
      <c r="P3329" s="12">
        <f t="shared" si="306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7"/>
        <v>42468.374606481477</v>
      </c>
      <c r="T3329" s="9">
        <f t="shared" si="308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309"/>
        <v>68.311195445920305</v>
      </c>
      <c r="P3330" s="12">
        <f t="shared" ref="P3330:P3393" si="312">E3330/L3330</f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3">(((J3330/60)/60)/24)+DATE(1970,1,1)</f>
        <v>41822.57503472222</v>
      </c>
      <c r="T3330" s="9">
        <f t="shared" ref="T3330:T3393" si="314">(((I3330/60)/60)/24)+DATE(1970,1,1)</f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315">IF(E3331,(D3331/E3331)*100, 0)</f>
        <v>85.61643835616438</v>
      </c>
      <c r="P3331" s="12">
        <f t="shared" si="312"/>
        <v>44.92307692307692</v>
      </c>
      <c r="Q3331" t="str">
        <f t="shared" ref="Q3331:Q3394" si="316">IF(ISERR(FIND("/",N3331)),"",LEFT(N3331,FIND("/",N3331)-1))</f>
        <v>theater</v>
      </c>
      <c r="R3331" t="str">
        <f t="shared" ref="R3331:R3394" si="317">REPLACE(N3331,1,FIND("/",N3331),"")</f>
        <v>plays</v>
      </c>
      <c r="S3331" s="9">
        <f t="shared" si="313"/>
        <v>41837.323009259257</v>
      </c>
      <c r="T3331" s="9">
        <f t="shared" si="314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315"/>
        <v>94.102885821831876</v>
      </c>
      <c r="P3332" s="12">
        <f t="shared" si="312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3"/>
        <v>42065.887361111112</v>
      </c>
      <c r="T3332" s="9">
        <f t="shared" si="314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315"/>
        <v>95.675468809797167</v>
      </c>
      <c r="P3333" s="12">
        <f t="shared" si="312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3"/>
        <v>42248.697754629626</v>
      </c>
      <c r="T3333" s="9">
        <f t="shared" si="314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315"/>
        <v>100</v>
      </c>
      <c r="P3334" s="12">
        <f t="shared" si="312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3"/>
        <v>41809.860300925924</v>
      </c>
      <c r="T3334" s="9">
        <f t="shared" si="314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315"/>
        <v>95.628415300546436</v>
      </c>
      <c r="P3335" s="12">
        <f t="shared" si="312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3"/>
        <v>42148.676851851851</v>
      </c>
      <c r="T3335" s="9">
        <f t="shared" si="314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315"/>
        <v>72.139396198285496</v>
      </c>
      <c r="P3336" s="12">
        <f t="shared" si="312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3"/>
        <v>42185.521087962959</v>
      </c>
      <c r="T3336" s="9">
        <f t="shared" si="314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315"/>
        <v>99.681020733652318</v>
      </c>
      <c r="P3337" s="12">
        <f t="shared" si="312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3"/>
        <v>41827.674143518518</v>
      </c>
      <c r="T3337" s="9">
        <f t="shared" si="314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315"/>
        <v>100</v>
      </c>
      <c r="P3338" s="12">
        <f t="shared" si="312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3"/>
        <v>42437.398680555561</v>
      </c>
      <c r="T3338" s="9">
        <f t="shared" si="314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315"/>
        <v>90.744101633393825</v>
      </c>
      <c r="P3339" s="12">
        <f t="shared" si="312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3"/>
        <v>41901.282025462962</v>
      </c>
      <c r="T3339" s="9">
        <f t="shared" si="314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315"/>
        <v>97.866510080250535</v>
      </c>
      <c r="P3340" s="12">
        <f t="shared" si="312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3"/>
        <v>42769.574999999997</v>
      </c>
      <c r="T3340" s="9">
        <f t="shared" si="314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315"/>
        <v>95.831336847149018</v>
      </c>
      <c r="P3341" s="12">
        <f t="shared" si="312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3"/>
        <v>42549.665717592594</v>
      </c>
      <c r="T3341" s="9">
        <f t="shared" si="314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315"/>
        <v>72.376357056694815</v>
      </c>
      <c r="P3342" s="12">
        <f t="shared" si="312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3"/>
        <v>42685.974004629628</v>
      </c>
      <c r="T3342" s="9">
        <f t="shared" si="314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315"/>
        <v>100</v>
      </c>
      <c r="P3343" s="12">
        <f t="shared" si="312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3"/>
        <v>42510.798854166671</v>
      </c>
      <c r="T3343" s="9">
        <f t="shared" si="314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315"/>
        <v>98.360655737704917</v>
      </c>
      <c r="P3344" s="12">
        <f t="shared" si="312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3"/>
        <v>42062.296412037031</v>
      </c>
      <c r="T3344" s="9">
        <f t="shared" si="314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315"/>
        <v>58.333333333333336</v>
      </c>
      <c r="P3345" s="12">
        <f t="shared" si="312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3"/>
        <v>42452.916481481487</v>
      </c>
      <c r="T3345" s="9">
        <f t="shared" si="314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315"/>
        <v>98.57612267250822</v>
      </c>
      <c r="P3346" s="12">
        <f t="shared" si="312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3"/>
        <v>41851.200150462959</v>
      </c>
      <c r="T3346" s="9">
        <f t="shared" si="314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315"/>
        <v>76.923076923076934</v>
      </c>
      <c r="P3347" s="12">
        <f t="shared" si="312"/>
        <v>50</v>
      </c>
      <c r="Q3347" t="str">
        <f t="shared" si="316"/>
        <v>theater</v>
      </c>
      <c r="R3347" t="str">
        <f t="shared" si="317"/>
        <v>plays</v>
      </c>
      <c r="S3347" s="9">
        <f t="shared" si="313"/>
        <v>42053.106111111112</v>
      </c>
      <c r="T3347" s="9">
        <f t="shared" si="314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315"/>
        <v>90.909090909090907</v>
      </c>
      <c r="P3348" s="12">
        <f t="shared" si="312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3"/>
        <v>42054.024421296301</v>
      </c>
      <c r="T3348" s="9">
        <f t="shared" si="314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315"/>
        <v>83.717036416910844</v>
      </c>
      <c r="P3349" s="12">
        <f t="shared" si="312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3"/>
        <v>42484.551550925928</v>
      </c>
      <c r="T3349" s="9">
        <f t="shared" si="314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315"/>
        <v>99.709934735315443</v>
      </c>
      <c r="P3350" s="12">
        <f t="shared" si="312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3"/>
        <v>42466.558796296296</v>
      </c>
      <c r="T3350" s="9">
        <f t="shared" si="314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315"/>
        <v>65.189048239895698</v>
      </c>
      <c r="P3351" s="12">
        <f t="shared" si="312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3"/>
        <v>42513.110787037032</v>
      </c>
      <c r="T3351" s="9">
        <f t="shared" si="314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315"/>
        <v>95.759233926128601</v>
      </c>
      <c r="P3352" s="12">
        <f t="shared" si="312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3"/>
        <v>42302.701516203699</v>
      </c>
      <c r="T3352" s="9">
        <f t="shared" si="314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315"/>
        <v>98.911968348170134</v>
      </c>
      <c r="P3353" s="12">
        <f t="shared" si="312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3"/>
        <v>41806.395428240743</v>
      </c>
      <c r="T3353" s="9">
        <f t="shared" si="314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315"/>
        <v>93.00595238095238</v>
      </c>
      <c r="P3354" s="12">
        <f t="shared" si="312"/>
        <v>76.8</v>
      </c>
      <c r="Q3354" t="str">
        <f t="shared" si="316"/>
        <v>theater</v>
      </c>
      <c r="R3354" t="str">
        <f t="shared" si="317"/>
        <v>plays</v>
      </c>
      <c r="S3354" s="9">
        <f t="shared" si="313"/>
        <v>42495.992800925931</v>
      </c>
      <c r="T3354" s="9">
        <f t="shared" si="314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315"/>
        <v>31.746031746031743</v>
      </c>
      <c r="P3355" s="12">
        <f t="shared" si="312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3"/>
        <v>42479.432291666672</v>
      </c>
      <c r="T3355" s="9">
        <f t="shared" si="314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315"/>
        <v>98.103335513407458</v>
      </c>
      <c r="P3356" s="12">
        <f t="shared" si="312"/>
        <v>55.6</v>
      </c>
      <c r="Q3356" t="str">
        <f t="shared" si="316"/>
        <v>theater</v>
      </c>
      <c r="R3356" t="str">
        <f t="shared" si="317"/>
        <v>plays</v>
      </c>
      <c r="S3356" s="9">
        <f t="shared" si="313"/>
        <v>42270.7269212963</v>
      </c>
      <c r="T3356" s="9">
        <f t="shared" si="314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315"/>
        <v>79.185520361990953</v>
      </c>
      <c r="P3357" s="12">
        <f t="shared" si="312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3"/>
        <v>42489.619525462964</v>
      </c>
      <c r="T3357" s="9">
        <f t="shared" si="314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315"/>
        <v>98.619329388560161</v>
      </c>
      <c r="P3358" s="12">
        <f t="shared" si="312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3"/>
        <v>42536.815648148149</v>
      </c>
      <c r="T3358" s="9">
        <f t="shared" si="314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315"/>
        <v>99.009900990099013</v>
      </c>
      <c r="P3359" s="12">
        <f t="shared" si="312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3"/>
        <v>41822.417939814812</v>
      </c>
      <c r="T3359" s="9">
        <f t="shared" si="314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315"/>
        <v>97.096805515098552</v>
      </c>
      <c r="P3360" s="12">
        <f t="shared" si="312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3"/>
        <v>41932.311099537037</v>
      </c>
      <c r="T3360" s="9">
        <f t="shared" si="314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315"/>
        <v>94.117647058823522</v>
      </c>
      <c r="P3361" s="12">
        <f t="shared" si="312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3"/>
        <v>42746.057106481487</v>
      </c>
      <c r="T3361" s="9">
        <f t="shared" si="314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315"/>
        <v>98.640946953090747</v>
      </c>
      <c r="P3362" s="12">
        <f t="shared" si="312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3"/>
        <v>42697.082673611112</v>
      </c>
      <c r="T3362" s="9">
        <f t="shared" si="314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315"/>
        <v>88.136788295434513</v>
      </c>
      <c r="P3363" s="12">
        <f t="shared" si="312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3"/>
        <v>41866.025347222225</v>
      </c>
      <c r="T3363" s="9">
        <f t="shared" si="314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315"/>
        <v>45.871559633027523</v>
      </c>
      <c r="P3364" s="12">
        <f t="shared" si="312"/>
        <v>54.5</v>
      </c>
      <c r="Q3364" t="str">
        <f t="shared" si="316"/>
        <v>theater</v>
      </c>
      <c r="R3364" t="str">
        <f t="shared" si="317"/>
        <v>plays</v>
      </c>
      <c r="S3364" s="9">
        <f t="shared" si="313"/>
        <v>42056.091631944444</v>
      </c>
      <c r="T3364" s="9">
        <f t="shared" si="314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315"/>
        <v>98.600508905852408</v>
      </c>
      <c r="P3365" s="12">
        <f t="shared" si="312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3"/>
        <v>41851.771354166667</v>
      </c>
      <c r="T3365" s="9">
        <f t="shared" si="314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315"/>
        <v>94.398993077407184</v>
      </c>
      <c r="P3366" s="12">
        <f t="shared" si="312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3"/>
        <v>42422.977418981478</v>
      </c>
      <c r="T3366" s="9">
        <f t="shared" si="314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315"/>
        <v>96.15384615384616</v>
      </c>
      <c r="P3367" s="12">
        <f t="shared" si="312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3"/>
        <v>42321.101759259262</v>
      </c>
      <c r="T3367" s="9">
        <f t="shared" si="314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315"/>
        <v>45.248868778280546</v>
      </c>
      <c r="P3368" s="12">
        <f t="shared" si="312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3"/>
        <v>42107.067557870367</v>
      </c>
      <c r="T3368" s="9">
        <f t="shared" si="314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315"/>
        <v>84.269662921348313</v>
      </c>
      <c r="P3369" s="12">
        <f t="shared" si="312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3"/>
        <v>42192.933958333335</v>
      </c>
      <c r="T3369" s="9">
        <f t="shared" si="314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315"/>
        <v>95.602294455066911</v>
      </c>
      <c r="P3370" s="12">
        <f t="shared" si="312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3"/>
        <v>41969.199756944443</v>
      </c>
      <c r="T3370" s="9">
        <f t="shared" si="314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315"/>
        <v>96.246390760346486</v>
      </c>
      <c r="P3371" s="12">
        <f t="shared" si="312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3"/>
        <v>42690.041435185187</v>
      </c>
      <c r="T3371" s="9">
        <f t="shared" si="314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315"/>
        <v>84.937712344280854</v>
      </c>
      <c r="P3372" s="12">
        <f t="shared" si="312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3"/>
        <v>42690.334317129629</v>
      </c>
      <c r="T3372" s="9">
        <f t="shared" si="314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315"/>
        <v>72.202166064981952</v>
      </c>
      <c r="P3373" s="12">
        <f t="shared" si="312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3"/>
        <v>42312.874594907407</v>
      </c>
      <c r="T3373" s="9">
        <f t="shared" si="314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315"/>
        <v>96.618357487922708</v>
      </c>
      <c r="P3374" s="12">
        <f t="shared" si="312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3"/>
        <v>41855.548101851848</v>
      </c>
      <c r="T3374" s="9">
        <f t="shared" si="314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315"/>
        <v>99.750623441396513</v>
      </c>
      <c r="P3375" s="12">
        <f t="shared" si="312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3"/>
        <v>42179.854629629626</v>
      </c>
      <c r="T3375" s="9">
        <f t="shared" si="314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315"/>
        <v>93.833780160857899</v>
      </c>
      <c r="P3376" s="12">
        <f t="shared" si="312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3"/>
        <v>42275.731666666667</v>
      </c>
      <c r="T3376" s="9">
        <f t="shared" si="314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315"/>
        <v>100</v>
      </c>
      <c r="P3377" s="12">
        <f t="shared" si="312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3"/>
        <v>41765.610798611109</v>
      </c>
      <c r="T3377" s="9">
        <f t="shared" si="314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315"/>
        <v>99.987501562304715</v>
      </c>
      <c r="P3378" s="12">
        <f t="shared" si="312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3"/>
        <v>42059.701319444444</v>
      </c>
      <c r="T3378" s="9">
        <f t="shared" si="314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315"/>
        <v>98.960910440376054</v>
      </c>
      <c r="P3379" s="12">
        <f t="shared" si="312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3"/>
        <v>42053.732627314821</v>
      </c>
      <c r="T3379" s="9">
        <f t="shared" si="314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315"/>
        <v>92.905405405405403</v>
      </c>
      <c r="P3380" s="12">
        <f t="shared" si="312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3"/>
        <v>41858.355393518519</v>
      </c>
      <c r="T3380" s="9">
        <f t="shared" si="314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315"/>
        <v>96.478533526290406</v>
      </c>
      <c r="P3381" s="12">
        <f t="shared" si="312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3"/>
        <v>42225.513888888891</v>
      </c>
      <c r="T3381" s="9">
        <f t="shared" si="314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315"/>
        <v>95.754867539099905</v>
      </c>
      <c r="P3382" s="12">
        <f t="shared" si="312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3"/>
        <v>41937.95344907407</v>
      </c>
      <c r="T3382" s="9">
        <f t="shared" si="314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315"/>
        <v>97.799511002444987</v>
      </c>
      <c r="P3383" s="12">
        <f t="shared" si="312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3"/>
        <v>42044.184988425928</v>
      </c>
      <c r="T3383" s="9">
        <f t="shared" si="314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315"/>
        <v>99.262620533182073</v>
      </c>
      <c r="P3384" s="12">
        <f t="shared" si="312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3"/>
        <v>42559.431203703702</v>
      </c>
      <c r="T3384" s="9">
        <f t="shared" si="314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315"/>
        <v>89.514066496163679</v>
      </c>
      <c r="P3385" s="12">
        <f t="shared" si="312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3"/>
        <v>42524.782638888893</v>
      </c>
      <c r="T3385" s="9">
        <f t="shared" si="314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315"/>
        <v>99.989001209866913</v>
      </c>
      <c r="P3386" s="12">
        <f t="shared" si="312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3"/>
        <v>42292.087592592594</v>
      </c>
      <c r="T3386" s="9">
        <f t="shared" si="314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315"/>
        <v>100</v>
      </c>
      <c r="P3387" s="12">
        <f t="shared" si="312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3"/>
        <v>41953.8675</v>
      </c>
      <c r="T3387" s="9">
        <f t="shared" si="314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315"/>
        <v>95.238095238095227</v>
      </c>
      <c r="P3388" s="12">
        <f t="shared" si="312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3"/>
        <v>41946.644745370373</v>
      </c>
      <c r="T3388" s="9">
        <f t="shared" si="314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315"/>
        <v>85.56759840273817</v>
      </c>
      <c r="P3389" s="12">
        <f t="shared" si="312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3"/>
        <v>41947.762592592589</v>
      </c>
      <c r="T3389" s="9">
        <f t="shared" si="314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315"/>
        <v>96.339113680154142</v>
      </c>
      <c r="P3390" s="12">
        <f t="shared" si="312"/>
        <v>34.6</v>
      </c>
      <c r="Q3390" t="str">
        <f t="shared" si="316"/>
        <v>theater</v>
      </c>
      <c r="R3390" t="str">
        <f t="shared" si="317"/>
        <v>plays</v>
      </c>
      <c r="S3390" s="9">
        <f t="shared" si="313"/>
        <v>42143.461122685185</v>
      </c>
      <c r="T3390" s="9">
        <f t="shared" si="314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315"/>
        <v>87.336244541484717</v>
      </c>
      <c r="P3391" s="12">
        <f t="shared" si="312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3"/>
        <v>42494.563449074078</v>
      </c>
      <c r="T3391" s="9">
        <f t="shared" si="314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315"/>
        <v>97.65625</v>
      </c>
      <c r="P3392" s="12">
        <f t="shared" si="312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3"/>
        <v>41815.774826388886</v>
      </c>
      <c r="T3392" s="9">
        <f t="shared" si="314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315"/>
        <v>44.843049327354265</v>
      </c>
      <c r="P3393" s="12">
        <f t="shared" si="312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3"/>
        <v>41830.545694444445</v>
      </c>
      <c r="T3393" s="9">
        <f t="shared" si="314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315"/>
        <v>100</v>
      </c>
      <c r="P3394" s="12">
        <f t="shared" ref="P3394:P3457" si="318">E3394/L3394</f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19">(((J3394/60)/60)/24)+DATE(1970,1,1)</f>
        <v>42446.845543981486</v>
      </c>
      <c r="T3394" s="9">
        <f t="shared" ref="T3394:T3457" si="320">(((I3394/60)/60)/24)+DATE(1970,1,1)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321">IF(E3395,(D3395/E3395)*100, 0)</f>
        <v>94.517958412098295</v>
      </c>
      <c r="P3395" s="12">
        <f t="shared" si="318"/>
        <v>36.06818181818182</v>
      </c>
      <c r="Q3395" t="str">
        <f t="shared" ref="Q3395:Q3458" si="322">IF(ISERR(FIND("/",N3395)),"",LEFT(N3395,FIND("/",N3395)-1))</f>
        <v>theater</v>
      </c>
      <c r="R3395" t="str">
        <f t="shared" ref="R3395:R3458" si="323">REPLACE(N3395,1,FIND("/",N3395),"")</f>
        <v>plays</v>
      </c>
      <c r="S3395" s="9">
        <f t="shared" si="319"/>
        <v>41923.921643518523</v>
      </c>
      <c r="T3395" s="9">
        <f t="shared" si="320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321"/>
        <v>70.242656449552996</v>
      </c>
      <c r="P3396" s="12">
        <f t="shared" si="318"/>
        <v>29</v>
      </c>
      <c r="Q3396" t="str">
        <f t="shared" si="322"/>
        <v>theater</v>
      </c>
      <c r="R3396" t="str">
        <f t="shared" si="323"/>
        <v>plays</v>
      </c>
      <c r="S3396" s="9">
        <f t="shared" si="319"/>
        <v>41817.59542824074</v>
      </c>
      <c r="T3396" s="9">
        <f t="shared" si="320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321"/>
        <v>54.347826086956516</v>
      </c>
      <c r="P3397" s="12">
        <f t="shared" si="318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19"/>
        <v>42140.712314814817</v>
      </c>
      <c r="T3397" s="9">
        <f t="shared" si="320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321"/>
        <v>95.846645367412137</v>
      </c>
      <c r="P3398" s="12">
        <f t="shared" si="318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19"/>
        <v>41764.44663194444</v>
      </c>
      <c r="T3398" s="9">
        <f t="shared" si="320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321"/>
        <v>89.285714285714292</v>
      </c>
      <c r="P3399" s="12">
        <f t="shared" si="318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19"/>
        <v>42378.478344907402</v>
      </c>
      <c r="T3399" s="9">
        <f t="shared" si="320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321"/>
        <v>90.029259509340534</v>
      </c>
      <c r="P3400" s="12">
        <f t="shared" si="318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19"/>
        <v>41941.75203703704</v>
      </c>
      <c r="T3400" s="9">
        <f t="shared" si="320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321"/>
        <v>96.385542168674704</v>
      </c>
      <c r="P3401" s="12">
        <f t="shared" si="318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19"/>
        <v>42026.920428240745</v>
      </c>
      <c r="T3401" s="9">
        <f t="shared" si="320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321"/>
        <v>99.591674136042229</v>
      </c>
      <c r="P3402" s="12">
        <f t="shared" si="318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19"/>
        <v>41834.953865740739</v>
      </c>
      <c r="T3402" s="9">
        <f t="shared" si="320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321"/>
        <v>98.171970209884904</v>
      </c>
      <c r="P3403" s="12">
        <f t="shared" si="318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19"/>
        <v>42193.723912037036</v>
      </c>
      <c r="T3403" s="9">
        <f t="shared" si="320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321"/>
        <v>91.102338293349533</v>
      </c>
      <c r="P3404" s="12">
        <f t="shared" si="318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19"/>
        <v>42290.61855324074</v>
      </c>
      <c r="T3404" s="9">
        <f t="shared" si="320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321"/>
        <v>100</v>
      </c>
      <c r="P3405" s="12">
        <f t="shared" si="318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19"/>
        <v>42150.462083333332</v>
      </c>
      <c r="T3405" s="9">
        <f t="shared" si="320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321"/>
        <v>81.967213114754102</v>
      </c>
      <c r="P3406" s="12">
        <f t="shared" si="318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19"/>
        <v>42152.503495370373</v>
      </c>
      <c r="T3406" s="9">
        <f t="shared" si="320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321"/>
        <v>72.689511941848394</v>
      </c>
      <c r="P3407" s="12">
        <f t="shared" si="318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19"/>
        <v>42410.017199074078</v>
      </c>
      <c r="T3407" s="9">
        <f t="shared" si="320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321"/>
        <v>99.690958030106671</v>
      </c>
      <c r="P3408" s="12">
        <f t="shared" si="318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19"/>
        <v>41791.492777777778</v>
      </c>
      <c r="T3408" s="9">
        <f t="shared" si="320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321"/>
        <v>93.370681605975719</v>
      </c>
      <c r="P3409" s="12">
        <f t="shared" si="318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19"/>
        <v>41796.422326388885</v>
      </c>
      <c r="T3409" s="9">
        <f t="shared" si="320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321"/>
        <v>47.393364928909953</v>
      </c>
      <c r="P3410" s="12">
        <f t="shared" si="318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19"/>
        <v>41808.991944444446</v>
      </c>
      <c r="T3410" s="9">
        <f t="shared" si="320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321"/>
        <v>80.906148867313917</v>
      </c>
      <c r="P3411" s="12">
        <f t="shared" si="318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19"/>
        <v>42544.814328703709</v>
      </c>
      <c r="T3411" s="9">
        <f t="shared" si="320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321"/>
        <v>92.165898617511516</v>
      </c>
      <c r="P3412" s="12">
        <f t="shared" si="318"/>
        <v>81.375</v>
      </c>
      <c r="Q3412" t="str">
        <f t="shared" si="322"/>
        <v>theater</v>
      </c>
      <c r="R3412" t="str">
        <f t="shared" si="323"/>
        <v>plays</v>
      </c>
      <c r="S3412" s="9">
        <f t="shared" si="319"/>
        <v>42500.041550925926</v>
      </c>
      <c r="T3412" s="9">
        <f t="shared" si="320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321"/>
        <v>96.5561635017702</v>
      </c>
      <c r="P3413" s="12">
        <f t="shared" si="318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19"/>
        <v>42265.022824074069</v>
      </c>
      <c r="T3413" s="9">
        <f t="shared" si="320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321"/>
        <v>100</v>
      </c>
      <c r="P3414" s="12">
        <f t="shared" si="318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19"/>
        <v>41879.959050925929</v>
      </c>
      <c r="T3414" s="9">
        <f t="shared" si="320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321"/>
        <v>76.923076923076934</v>
      </c>
      <c r="P3415" s="12">
        <f t="shared" si="318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19"/>
        <v>42053.733078703706</v>
      </c>
      <c r="T3415" s="9">
        <f t="shared" si="320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321"/>
        <v>96.618357487922708</v>
      </c>
      <c r="P3416" s="12">
        <f t="shared" si="318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19"/>
        <v>42675.832465277781</v>
      </c>
      <c r="T3416" s="9">
        <f t="shared" si="320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321"/>
        <v>100</v>
      </c>
      <c r="P3417" s="12">
        <f t="shared" si="318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19"/>
        <v>42467.144166666665</v>
      </c>
      <c r="T3417" s="9">
        <f t="shared" si="320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321"/>
        <v>83.61204013377926</v>
      </c>
      <c r="P3418" s="12">
        <f t="shared" si="318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19"/>
        <v>42089.412557870368</v>
      </c>
      <c r="T3418" s="9">
        <f t="shared" si="320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321"/>
        <v>99.99941176816607</v>
      </c>
      <c r="P3419" s="12">
        <f t="shared" si="318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19"/>
        <v>41894.91375</v>
      </c>
      <c r="T3419" s="9">
        <f t="shared" si="320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321"/>
        <v>99.132589838909553</v>
      </c>
      <c r="P3420" s="12">
        <f t="shared" si="318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19"/>
        <v>41752.83457175926</v>
      </c>
      <c r="T3420" s="9">
        <f t="shared" si="320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321"/>
        <v>93.856655290102381</v>
      </c>
      <c r="P3421" s="12">
        <f t="shared" si="318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19"/>
        <v>42448.821585648147</v>
      </c>
      <c r="T3421" s="9">
        <f t="shared" si="320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321"/>
        <v>72.463768115942031</v>
      </c>
      <c r="P3422" s="12">
        <f t="shared" si="318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19"/>
        <v>42405.090300925927</v>
      </c>
      <c r="T3422" s="9">
        <f t="shared" si="320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321"/>
        <v>98.863074641621353</v>
      </c>
      <c r="P3423" s="12">
        <f t="shared" si="318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19"/>
        <v>42037.791238425925</v>
      </c>
      <c r="T3423" s="9">
        <f t="shared" si="320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321"/>
        <v>91.659028414298803</v>
      </c>
      <c r="P3424" s="12">
        <f t="shared" si="318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19"/>
        <v>42323.562222222223</v>
      </c>
      <c r="T3424" s="9">
        <f t="shared" si="320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321"/>
        <v>71.428571428571431</v>
      </c>
      <c r="P3425" s="12">
        <f t="shared" si="318"/>
        <v>35</v>
      </c>
      <c r="Q3425" t="str">
        <f t="shared" si="322"/>
        <v>theater</v>
      </c>
      <c r="R3425" t="str">
        <f t="shared" si="323"/>
        <v>plays</v>
      </c>
      <c r="S3425" s="9">
        <f t="shared" si="319"/>
        <v>42088.911354166667</v>
      </c>
      <c r="T3425" s="9">
        <f t="shared" si="320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321"/>
        <v>96.540627514078835</v>
      </c>
      <c r="P3426" s="12">
        <f t="shared" si="318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19"/>
        <v>42018.676898148144</v>
      </c>
      <c r="T3426" s="9">
        <f t="shared" si="320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321"/>
        <v>97.115350375998261</v>
      </c>
      <c r="P3427" s="12">
        <f t="shared" si="318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19"/>
        <v>41884.617314814815</v>
      </c>
      <c r="T3427" s="9">
        <f t="shared" si="320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321"/>
        <v>92.478421701602969</v>
      </c>
      <c r="P3428" s="12">
        <f t="shared" si="318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19"/>
        <v>41884.056747685187</v>
      </c>
      <c r="T3428" s="9">
        <f t="shared" si="320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321"/>
        <v>100</v>
      </c>
      <c r="P3429" s="12">
        <f t="shared" si="318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19"/>
        <v>41792.645277777774</v>
      </c>
      <c r="T3429" s="9">
        <f t="shared" si="320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321"/>
        <v>97.323600973236012</v>
      </c>
      <c r="P3430" s="12">
        <f t="shared" si="318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19"/>
        <v>42038.720451388886</v>
      </c>
      <c r="T3430" s="9">
        <f t="shared" si="320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321"/>
        <v>76.923076923076934</v>
      </c>
      <c r="P3431" s="12">
        <f t="shared" si="318"/>
        <v>16.25</v>
      </c>
      <c r="Q3431" t="str">
        <f t="shared" si="322"/>
        <v>theater</v>
      </c>
      <c r="R3431" t="str">
        <f t="shared" si="323"/>
        <v>plays</v>
      </c>
      <c r="S3431" s="9">
        <f t="shared" si="319"/>
        <v>42662.021539351852</v>
      </c>
      <c r="T3431" s="9">
        <f t="shared" si="320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321"/>
        <v>92.123869755272949</v>
      </c>
      <c r="P3432" s="12">
        <f t="shared" si="318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19"/>
        <v>41820.945613425924</v>
      </c>
      <c r="T3432" s="9">
        <f t="shared" si="320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321"/>
        <v>100</v>
      </c>
      <c r="P3433" s="12">
        <f t="shared" si="318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19"/>
        <v>41839.730937500004</v>
      </c>
      <c r="T3433" s="9">
        <f t="shared" si="320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321"/>
        <v>91.199270405836756</v>
      </c>
      <c r="P3434" s="12">
        <f t="shared" si="318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19"/>
        <v>42380.581180555557</v>
      </c>
      <c r="T3434" s="9">
        <f t="shared" si="320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321"/>
        <v>99.737532808398953</v>
      </c>
      <c r="P3435" s="12">
        <f t="shared" si="318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19"/>
        <v>41776.063136574077</v>
      </c>
      <c r="T3435" s="9">
        <f t="shared" si="320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321"/>
        <v>94.741828517290386</v>
      </c>
      <c r="P3436" s="12">
        <f t="shared" si="318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19"/>
        <v>41800.380428240744</v>
      </c>
      <c r="T3436" s="9">
        <f t="shared" si="320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321"/>
        <v>89.285714285714292</v>
      </c>
      <c r="P3437" s="12">
        <f t="shared" si="318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19"/>
        <v>42572.61681712963</v>
      </c>
      <c r="T3437" s="9">
        <f t="shared" si="320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321"/>
        <v>94.428706326723315</v>
      </c>
      <c r="P3438" s="12">
        <f t="shared" si="318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19"/>
        <v>41851.541585648149</v>
      </c>
      <c r="T3438" s="9">
        <f t="shared" si="320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321"/>
        <v>99.009900990099013</v>
      </c>
      <c r="P3439" s="12">
        <f t="shared" si="318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19"/>
        <v>42205.710879629631</v>
      </c>
      <c r="T3439" s="9">
        <f t="shared" si="320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321"/>
        <v>95.969289827255281</v>
      </c>
      <c r="P3440" s="12">
        <f t="shared" si="318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19"/>
        <v>42100.927858796291</v>
      </c>
      <c r="T3440" s="9">
        <f t="shared" si="320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321"/>
        <v>74.250993107032798</v>
      </c>
      <c r="P3441" s="12">
        <f t="shared" si="318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19"/>
        <v>42374.911226851851</v>
      </c>
      <c r="T3441" s="9">
        <f t="shared" si="320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321"/>
        <v>95.040411182834944</v>
      </c>
      <c r="P3442" s="12">
        <f t="shared" si="318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19"/>
        <v>41809.12300925926</v>
      </c>
      <c r="T3442" s="9">
        <f t="shared" si="320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321"/>
        <v>97.465886939571149</v>
      </c>
      <c r="P3443" s="12">
        <f t="shared" si="318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19"/>
        <v>42294.429641203707</v>
      </c>
      <c r="T3443" s="9">
        <f t="shared" si="320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321"/>
        <v>100</v>
      </c>
      <c r="P3444" s="12">
        <f t="shared" si="318"/>
        <v>31.25</v>
      </c>
      <c r="Q3444" t="str">
        <f t="shared" si="322"/>
        <v>theater</v>
      </c>
      <c r="R3444" t="str">
        <f t="shared" si="323"/>
        <v>plays</v>
      </c>
      <c r="S3444" s="9">
        <f t="shared" si="319"/>
        <v>42124.841111111105</v>
      </c>
      <c r="T3444" s="9">
        <f t="shared" si="320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321"/>
        <v>53.908355795148246</v>
      </c>
      <c r="P3445" s="12">
        <f t="shared" si="318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19"/>
        <v>41861.524837962963</v>
      </c>
      <c r="T3445" s="9">
        <f t="shared" si="320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321"/>
        <v>34.602076124567475</v>
      </c>
      <c r="P3446" s="12">
        <f t="shared" si="318"/>
        <v>43.35</v>
      </c>
      <c r="Q3446" t="str">
        <f t="shared" si="322"/>
        <v>theater</v>
      </c>
      <c r="R3446" t="str">
        <f t="shared" si="323"/>
        <v>plays</v>
      </c>
      <c r="S3446" s="9">
        <f t="shared" si="319"/>
        <v>42521.291504629626</v>
      </c>
      <c r="T3446" s="9">
        <f t="shared" si="320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321"/>
        <v>100</v>
      </c>
      <c r="P3447" s="12">
        <f t="shared" si="318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19"/>
        <v>42272.530509259261</v>
      </c>
      <c r="T3447" s="9">
        <f t="shared" si="320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321"/>
        <v>92.421441774491683</v>
      </c>
      <c r="P3448" s="12">
        <f t="shared" si="318"/>
        <v>43.28</v>
      </c>
      <c r="Q3448" t="str">
        <f t="shared" si="322"/>
        <v>theater</v>
      </c>
      <c r="R3448" t="str">
        <f t="shared" si="323"/>
        <v>plays</v>
      </c>
      <c r="S3448" s="9">
        <f t="shared" si="319"/>
        <v>42016.832465277781</v>
      </c>
      <c r="T3448" s="9">
        <f t="shared" si="320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321"/>
        <v>92.764378478664185</v>
      </c>
      <c r="P3449" s="12">
        <f t="shared" si="318"/>
        <v>77</v>
      </c>
      <c r="Q3449" t="str">
        <f t="shared" si="322"/>
        <v>theater</v>
      </c>
      <c r="R3449" t="str">
        <f t="shared" si="323"/>
        <v>plays</v>
      </c>
      <c r="S3449" s="9">
        <f t="shared" si="319"/>
        <v>42402.889027777783</v>
      </c>
      <c r="T3449" s="9">
        <f t="shared" si="320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321"/>
        <v>91.106290672451195</v>
      </c>
      <c r="P3450" s="12">
        <f t="shared" si="318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19"/>
        <v>41960.119085648148</v>
      </c>
      <c r="T3450" s="9">
        <f t="shared" si="320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321"/>
        <v>58.608058608058613</v>
      </c>
      <c r="P3451" s="12">
        <f t="shared" si="318"/>
        <v>68.25</v>
      </c>
      <c r="Q3451" t="str">
        <f t="shared" si="322"/>
        <v>theater</v>
      </c>
      <c r="R3451" t="str">
        <f t="shared" si="323"/>
        <v>plays</v>
      </c>
      <c r="S3451" s="9">
        <f t="shared" si="319"/>
        <v>42532.052523148144</v>
      </c>
      <c r="T3451" s="9">
        <f t="shared" si="320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321"/>
        <v>65.789473684210535</v>
      </c>
      <c r="P3452" s="12">
        <f t="shared" si="318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19"/>
        <v>42036.704525462963</v>
      </c>
      <c r="T3452" s="9">
        <f t="shared" si="320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321"/>
        <v>98.784194528875375</v>
      </c>
      <c r="P3453" s="12">
        <f t="shared" si="318"/>
        <v>41.125</v>
      </c>
      <c r="Q3453" t="str">
        <f t="shared" si="322"/>
        <v>theater</v>
      </c>
      <c r="R3453" t="str">
        <f t="shared" si="323"/>
        <v>plays</v>
      </c>
      <c r="S3453" s="9">
        <f t="shared" si="319"/>
        <v>42088.723692129628</v>
      </c>
      <c r="T3453" s="9">
        <f t="shared" si="320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321"/>
        <v>65.274151436031332</v>
      </c>
      <c r="P3454" s="12">
        <f t="shared" si="318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19"/>
        <v>41820.639189814814</v>
      </c>
      <c r="T3454" s="9">
        <f t="shared" si="320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321"/>
        <v>77.922077922077932</v>
      </c>
      <c r="P3455" s="12">
        <f t="shared" si="318"/>
        <v>27.5</v>
      </c>
      <c r="Q3455" t="str">
        <f t="shared" si="322"/>
        <v>theater</v>
      </c>
      <c r="R3455" t="str">
        <f t="shared" si="323"/>
        <v>plays</v>
      </c>
      <c r="S3455" s="9">
        <f t="shared" si="319"/>
        <v>42535.97865740741</v>
      </c>
      <c r="T3455" s="9">
        <f t="shared" si="320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321"/>
        <v>99.290780141843967</v>
      </c>
      <c r="P3456" s="12">
        <f t="shared" si="318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19"/>
        <v>41821.698599537034</v>
      </c>
      <c r="T3456" s="9">
        <f t="shared" si="320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321"/>
        <v>99.354197714853456</v>
      </c>
      <c r="P3457" s="12">
        <f t="shared" si="318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19"/>
        <v>42626.7503125</v>
      </c>
      <c r="T3457" s="9">
        <f t="shared" si="320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321"/>
        <v>52.273915316257188</v>
      </c>
      <c r="P3458" s="12">
        <f t="shared" ref="P3458:P3521" si="324">E3458/L3458</f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5">(((J3458/60)/60)/24)+DATE(1970,1,1)</f>
        <v>41821.205636574072</v>
      </c>
      <c r="T3458" s="9">
        <f t="shared" ref="T3458:T3521" si="326">(((I3458/60)/60)/24)+DATE(1970,1,1)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327">IF(E3459,(D3459/E3459)*100, 0)</f>
        <v>71.32667617689016</v>
      </c>
      <c r="P3459" s="12">
        <f t="shared" si="324"/>
        <v>50.981818181818184</v>
      </c>
      <c r="Q3459" t="str">
        <f t="shared" ref="Q3459:Q3522" si="328">IF(ISERR(FIND("/",N3459)),"",LEFT(N3459,FIND("/",N3459)-1))</f>
        <v>theater</v>
      </c>
      <c r="R3459" t="str">
        <f t="shared" ref="R3459:R3522" si="329">REPLACE(N3459,1,FIND("/",N3459),"")</f>
        <v>plays</v>
      </c>
      <c r="S3459" s="9">
        <f t="shared" si="325"/>
        <v>42016.706678240742</v>
      </c>
      <c r="T3459" s="9">
        <f t="shared" si="326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327"/>
        <v>80.42763157894737</v>
      </c>
      <c r="P3460" s="12">
        <f t="shared" si="324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5"/>
        <v>42011.202581018515</v>
      </c>
      <c r="T3460" s="9">
        <f t="shared" si="326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327"/>
        <v>79.239302694136299</v>
      </c>
      <c r="P3461" s="12">
        <f t="shared" si="324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5"/>
        <v>42480.479861111111</v>
      </c>
      <c r="T3461" s="9">
        <f t="shared" si="326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327"/>
        <v>52.631578947368418</v>
      </c>
      <c r="P3462" s="12">
        <f t="shared" si="324"/>
        <v>50</v>
      </c>
      <c r="Q3462" t="str">
        <f t="shared" si="328"/>
        <v>theater</v>
      </c>
      <c r="R3462" t="str">
        <f t="shared" si="329"/>
        <v>plays</v>
      </c>
      <c r="S3462" s="9">
        <f t="shared" si="325"/>
        <v>41852.527222222219</v>
      </c>
      <c r="T3462" s="9">
        <f t="shared" si="326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327"/>
        <v>71.942446043165461</v>
      </c>
      <c r="P3463" s="12">
        <f t="shared" si="324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5"/>
        <v>42643.632858796293</v>
      </c>
      <c r="T3463" s="9">
        <f t="shared" si="326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327"/>
        <v>49.504950495049506</v>
      </c>
      <c r="P3464" s="12">
        <f t="shared" si="324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5"/>
        <v>42179.898472222223</v>
      </c>
      <c r="T3464" s="9">
        <f t="shared" si="326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327"/>
        <v>96.730508802476294</v>
      </c>
      <c r="P3465" s="12">
        <f t="shared" si="324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5"/>
        <v>42612.918807870374</v>
      </c>
      <c r="T3465" s="9">
        <f t="shared" si="326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327"/>
        <v>97.729165119288211</v>
      </c>
      <c r="P3466" s="12">
        <f t="shared" si="324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5"/>
        <v>42575.130057870367</v>
      </c>
      <c r="T3466" s="9">
        <f t="shared" si="326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327"/>
        <v>97.087378640776706</v>
      </c>
      <c r="P3467" s="12">
        <f t="shared" si="324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5"/>
        <v>42200.625833333332</v>
      </c>
      <c r="T3467" s="9">
        <f t="shared" si="326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327"/>
        <v>78.651685393258433</v>
      </c>
      <c r="P3468" s="12">
        <f t="shared" si="324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5"/>
        <v>42420.019097222219</v>
      </c>
      <c r="T3468" s="9">
        <f t="shared" si="326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327"/>
        <v>99.009900990099013</v>
      </c>
      <c r="P3469" s="12">
        <f t="shared" si="324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5"/>
        <v>42053.671666666662</v>
      </c>
      <c r="T3469" s="9">
        <f t="shared" si="326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327"/>
        <v>82.115289866973228</v>
      </c>
      <c r="P3470" s="12">
        <f t="shared" si="324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5"/>
        <v>42605.765381944439</v>
      </c>
      <c r="T3470" s="9">
        <f t="shared" si="326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327"/>
        <v>88.188976377952756</v>
      </c>
      <c r="P3471" s="12">
        <f t="shared" si="324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5"/>
        <v>42458.641724537039</v>
      </c>
      <c r="T3471" s="9">
        <f t="shared" si="326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327"/>
        <v>66.666666666666657</v>
      </c>
      <c r="P3472" s="12">
        <f t="shared" si="324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5"/>
        <v>42529.022013888884</v>
      </c>
      <c r="T3472" s="9">
        <f t="shared" si="326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327"/>
        <v>46.598322460391429</v>
      </c>
      <c r="P3473" s="12">
        <f t="shared" si="324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5"/>
        <v>41841.820486111108</v>
      </c>
      <c r="T3473" s="9">
        <f t="shared" si="326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327"/>
        <v>97.99118079372856</v>
      </c>
      <c r="P3474" s="12">
        <f t="shared" si="324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5"/>
        <v>41928.170497685183</v>
      </c>
      <c r="T3474" s="9">
        <f t="shared" si="326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327"/>
        <v>100</v>
      </c>
      <c r="P3475" s="12">
        <f t="shared" si="324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5"/>
        <v>42062.834444444445</v>
      </c>
      <c r="T3475" s="9">
        <f t="shared" si="326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327"/>
        <v>99.009900990099013</v>
      </c>
      <c r="P3476" s="12">
        <f t="shared" si="324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5"/>
        <v>42541.501516203702</v>
      </c>
      <c r="T3476" s="9">
        <f t="shared" si="326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327"/>
        <v>88.235294117647058</v>
      </c>
      <c r="P3477" s="12">
        <f t="shared" si="324"/>
        <v>20</v>
      </c>
      <c r="Q3477" t="str">
        <f t="shared" si="328"/>
        <v>theater</v>
      </c>
      <c r="R3477" t="str">
        <f t="shared" si="329"/>
        <v>plays</v>
      </c>
      <c r="S3477" s="9">
        <f t="shared" si="325"/>
        <v>41918.880833333329</v>
      </c>
      <c r="T3477" s="9">
        <f t="shared" si="326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327"/>
        <v>96.15384615384616</v>
      </c>
      <c r="P3478" s="12">
        <f t="shared" si="324"/>
        <v>52</v>
      </c>
      <c r="Q3478" t="str">
        <f t="shared" si="328"/>
        <v>theater</v>
      </c>
      <c r="R3478" t="str">
        <f t="shared" si="329"/>
        <v>plays</v>
      </c>
      <c r="S3478" s="9">
        <f t="shared" si="325"/>
        <v>41921.279976851853</v>
      </c>
      <c r="T3478" s="9">
        <f t="shared" si="326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327"/>
        <v>86.705202312138724</v>
      </c>
      <c r="P3479" s="12">
        <f t="shared" si="324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5"/>
        <v>42128.736608796295</v>
      </c>
      <c r="T3479" s="9">
        <f t="shared" si="326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327"/>
        <v>88.613203367301736</v>
      </c>
      <c r="P3480" s="12">
        <f t="shared" si="324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5"/>
        <v>42053.916921296302</v>
      </c>
      <c r="T3480" s="9">
        <f t="shared" si="326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327"/>
        <v>78.206465067778936</v>
      </c>
      <c r="P3481" s="12">
        <f t="shared" si="324"/>
        <v>34.25</v>
      </c>
      <c r="Q3481" t="str">
        <f t="shared" si="328"/>
        <v>theater</v>
      </c>
      <c r="R3481" t="str">
        <f t="shared" si="329"/>
        <v>plays</v>
      </c>
      <c r="S3481" s="9">
        <f t="shared" si="325"/>
        <v>41781.855092592588</v>
      </c>
      <c r="T3481" s="9">
        <f t="shared" si="326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327"/>
        <v>70.09345794392523</v>
      </c>
      <c r="P3482" s="12">
        <f t="shared" si="324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5"/>
        <v>42171.317442129628</v>
      </c>
      <c r="T3482" s="9">
        <f t="shared" si="326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327"/>
        <v>84.17508417508418</v>
      </c>
      <c r="P3483" s="12">
        <f t="shared" si="324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5"/>
        <v>41989.24754629629</v>
      </c>
      <c r="T3483" s="9">
        <f t="shared" si="326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327"/>
        <v>72.289156626506028</v>
      </c>
      <c r="P3484" s="12">
        <f t="shared" si="324"/>
        <v>51.875</v>
      </c>
      <c r="Q3484" t="str">
        <f t="shared" si="328"/>
        <v>theater</v>
      </c>
      <c r="R3484" t="str">
        <f t="shared" si="329"/>
        <v>plays</v>
      </c>
      <c r="S3484" s="9">
        <f t="shared" si="325"/>
        <v>41796.771597222221</v>
      </c>
      <c r="T3484" s="9">
        <f t="shared" si="326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327"/>
        <v>62.523329600597236</v>
      </c>
      <c r="P3485" s="12">
        <f t="shared" si="324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5"/>
        <v>41793.668761574074</v>
      </c>
      <c r="T3485" s="9">
        <f t="shared" si="326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327"/>
        <v>87.535014005602235</v>
      </c>
      <c r="P3486" s="12">
        <f t="shared" si="324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5"/>
        <v>42506.760405092587</v>
      </c>
      <c r="T3486" s="9">
        <f t="shared" si="326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327"/>
        <v>99.397590361445793</v>
      </c>
      <c r="P3487" s="12">
        <f t="shared" si="324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5"/>
        <v>42372.693055555559</v>
      </c>
      <c r="T3487" s="9">
        <f t="shared" si="326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327"/>
        <v>64.432989690721655</v>
      </c>
      <c r="P3488" s="12">
        <f t="shared" si="324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5"/>
        <v>42126.87501157407</v>
      </c>
      <c r="T3488" s="9">
        <f t="shared" si="326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327"/>
        <v>78.277886497064571</v>
      </c>
      <c r="P3489" s="12">
        <f t="shared" si="324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5"/>
        <v>42149.940416666665</v>
      </c>
      <c r="T3489" s="9">
        <f t="shared" si="326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327"/>
        <v>82.508250825082513</v>
      </c>
      <c r="P3490" s="12">
        <f t="shared" si="324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5"/>
        <v>42087.768055555556</v>
      </c>
      <c r="T3490" s="9">
        <f t="shared" si="326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327"/>
        <v>88.731144631765744</v>
      </c>
      <c r="P3491" s="12">
        <f t="shared" si="324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5"/>
        <v>41753.635775462964</v>
      </c>
      <c r="T3491" s="9">
        <f t="shared" si="326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327"/>
        <v>78.431372549019613</v>
      </c>
      <c r="P3492" s="12">
        <f t="shared" si="324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5"/>
        <v>42443.802361111113</v>
      </c>
      <c r="T3492" s="9">
        <f t="shared" si="326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327"/>
        <v>63.211125158027812</v>
      </c>
      <c r="P3493" s="12">
        <f t="shared" si="324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5"/>
        <v>42121.249814814815</v>
      </c>
      <c r="T3493" s="9">
        <f t="shared" si="326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327"/>
        <v>94.994775287359204</v>
      </c>
      <c r="P3494" s="12">
        <f t="shared" si="324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5"/>
        <v>42268.009224537032</v>
      </c>
      <c r="T3494" s="9">
        <f t="shared" si="326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327"/>
        <v>100</v>
      </c>
      <c r="P3495" s="12">
        <f t="shared" si="324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5"/>
        <v>41848.866157407407</v>
      </c>
      <c r="T3495" s="9">
        <f t="shared" si="326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327"/>
        <v>100</v>
      </c>
      <c r="P3496" s="12">
        <f t="shared" si="324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5"/>
        <v>42689.214988425927</v>
      </c>
      <c r="T3496" s="9">
        <f t="shared" si="326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327"/>
        <v>93.580385551188471</v>
      </c>
      <c r="P3497" s="12">
        <f t="shared" si="324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5"/>
        <v>41915.762835648151</v>
      </c>
      <c r="T3497" s="9">
        <f t="shared" si="326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327"/>
        <v>80.385852090032145</v>
      </c>
      <c r="P3498" s="12">
        <f t="shared" si="324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5"/>
        <v>42584.846828703703</v>
      </c>
      <c r="T3498" s="9">
        <f t="shared" si="326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327"/>
        <v>91.992882562277572</v>
      </c>
      <c r="P3499" s="12">
        <f t="shared" si="324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5"/>
        <v>42511.741944444439</v>
      </c>
      <c r="T3499" s="9">
        <f t="shared" si="326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327"/>
        <v>97.633136094674555</v>
      </c>
      <c r="P3500" s="12">
        <f t="shared" si="324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5"/>
        <v>42459.15861111111</v>
      </c>
      <c r="T3500" s="9">
        <f t="shared" si="326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327"/>
        <v>94.786729857819907</v>
      </c>
      <c r="P3501" s="12">
        <f t="shared" si="324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5"/>
        <v>42132.036168981482</v>
      </c>
      <c r="T3501" s="9">
        <f t="shared" si="326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327"/>
        <v>94.073377234242699</v>
      </c>
      <c r="P3502" s="12">
        <f t="shared" si="324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5"/>
        <v>42419.91942129629</v>
      </c>
      <c r="T3502" s="9">
        <f t="shared" si="326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327"/>
        <v>99.337748344370851</v>
      </c>
      <c r="P3503" s="12">
        <f t="shared" si="324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5"/>
        <v>42233.763831018514</v>
      </c>
      <c r="T3503" s="9">
        <f t="shared" si="326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327"/>
        <v>94.876660341555976</v>
      </c>
      <c r="P3504" s="12">
        <f t="shared" si="324"/>
        <v>136</v>
      </c>
      <c r="Q3504" t="str">
        <f t="shared" si="328"/>
        <v>theater</v>
      </c>
      <c r="R3504" t="str">
        <f t="shared" si="329"/>
        <v>plays</v>
      </c>
      <c r="S3504" s="9">
        <f t="shared" si="325"/>
        <v>42430.839398148149</v>
      </c>
      <c r="T3504" s="9">
        <f t="shared" si="326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327"/>
        <v>92.971364819635554</v>
      </c>
      <c r="P3505" s="12">
        <f t="shared" si="324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5"/>
        <v>42545.478333333333</v>
      </c>
      <c r="T3505" s="9">
        <f t="shared" si="326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327"/>
        <v>100</v>
      </c>
      <c r="P3506" s="12">
        <f t="shared" si="324"/>
        <v>125</v>
      </c>
      <c r="Q3506" t="str">
        <f t="shared" si="328"/>
        <v>theater</v>
      </c>
      <c r="R3506" t="str">
        <f t="shared" si="329"/>
        <v>plays</v>
      </c>
      <c r="S3506" s="9">
        <f t="shared" si="325"/>
        <v>42297.748738425929</v>
      </c>
      <c r="T3506" s="9">
        <f t="shared" si="326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327"/>
        <v>96.376252891287578</v>
      </c>
      <c r="P3507" s="12">
        <f t="shared" si="324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5"/>
        <v>41760.935706018521</v>
      </c>
      <c r="T3507" s="9">
        <f t="shared" si="326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327"/>
        <v>98.522167487684726</v>
      </c>
      <c r="P3508" s="12">
        <f t="shared" si="324"/>
        <v>105</v>
      </c>
      <c r="Q3508" t="str">
        <f t="shared" si="328"/>
        <v>theater</v>
      </c>
      <c r="R3508" t="str">
        <f t="shared" si="329"/>
        <v>plays</v>
      </c>
      <c r="S3508" s="9">
        <f t="shared" si="325"/>
        <v>41829.734259259261</v>
      </c>
      <c r="T3508" s="9">
        <f t="shared" si="326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327"/>
        <v>95.785440613026822</v>
      </c>
      <c r="P3509" s="12">
        <f t="shared" si="324"/>
        <v>145</v>
      </c>
      <c r="Q3509" t="str">
        <f t="shared" si="328"/>
        <v>theater</v>
      </c>
      <c r="R3509" t="str">
        <f t="shared" si="329"/>
        <v>plays</v>
      </c>
      <c r="S3509" s="9">
        <f t="shared" si="325"/>
        <v>42491.92288194444</v>
      </c>
      <c r="T3509" s="9">
        <f t="shared" si="326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327"/>
        <v>55.555555555555557</v>
      </c>
      <c r="P3510" s="12">
        <f t="shared" si="324"/>
        <v>12</v>
      </c>
      <c r="Q3510" t="str">
        <f t="shared" si="328"/>
        <v>theater</v>
      </c>
      <c r="R3510" t="str">
        <f t="shared" si="329"/>
        <v>plays</v>
      </c>
      <c r="S3510" s="9">
        <f t="shared" si="325"/>
        <v>42477.729780092588</v>
      </c>
      <c r="T3510" s="9">
        <f t="shared" si="326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327"/>
        <v>94.043887147335425</v>
      </c>
      <c r="P3511" s="12">
        <f t="shared" si="324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5"/>
        <v>41950.859560185185</v>
      </c>
      <c r="T3511" s="9">
        <f t="shared" si="326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327"/>
        <v>99.447513812154696</v>
      </c>
      <c r="P3512" s="12">
        <f t="shared" si="324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5"/>
        <v>41802.62090277778</v>
      </c>
      <c r="T3512" s="9">
        <f t="shared" si="326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327"/>
        <v>98.814229249011859</v>
      </c>
      <c r="P3513" s="12">
        <f t="shared" si="324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5"/>
        <v>41927.873784722222</v>
      </c>
      <c r="T3513" s="9">
        <f t="shared" si="326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327"/>
        <v>100</v>
      </c>
      <c r="P3514" s="12">
        <f t="shared" si="324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5"/>
        <v>42057.536944444444</v>
      </c>
      <c r="T3514" s="9">
        <f t="shared" si="326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327"/>
        <v>84.464555052790345</v>
      </c>
      <c r="P3515" s="12">
        <f t="shared" si="324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5"/>
        <v>41781.096203703702</v>
      </c>
      <c r="T3515" s="9">
        <f t="shared" si="326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327"/>
        <v>90.909090909090907</v>
      </c>
      <c r="P3516" s="12">
        <f t="shared" si="324"/>
        <v>55</v>
      </c>
      <c r="Q3516" t="str">
        <f t="shared" si="328"/>
        <v>theater</v>
      </c>
      <c r="R3516" t="str">
        <f t="shared" si="329"/>
        <v>plays</v>
      </c>
      <c r="S3516" s="9">
        <f t="shared" si="325"/>
        <v>42020.846666666665</v>
      </c>
      <c r="T3516" s="9">
        <f t="shared" si="326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327"/>
        <v>97.402597402597408</v>
      </c>
      <c r="P3517" s="12">
        <f t="shared" si="324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5"/>
        <v>42125.772812499999</v>
      </c>
      <c r="T3517" s="9">
        <f t="shared" si="326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327"/>
        <v>100</v>
      </c>
      <c r="P3518" s="12">
        <f t="shared" si="324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5"/>
        <v>41856.010069444441</v>
      </c>
      <c r="T3518" s="9">
        <f t="shared" si="326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327"/>
        <v>100</v>
      </c>
      <c r="P3519" s="12">
        <f t="shared" si="324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5"/>
        <v>41794.817523148151</v>
      </c>
      <c r="T3519" s="9">
        <f t="shared" si="326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327"/>
        <v>90.871090271341075</v>
      </c>
      <c r="P3520" s="12">
        <f t="shared" si="324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5"/>
        <v>41893.783553240741</v>
      </c>
      <c r="T3520" s="9">
        <f t="shared" si="326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327"/>
        <v>98.667982239763191</v>
      </c>
      <c r="P3521" s="12">
        <f t="shared" si="324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5"/>
        <v>42037.598958333328</v>
      </c>
      <c r="T3521" s="9">
        <f t="shared" si="326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327"/>
        <v>99.255583126550874</v>
      </c>
      <c r="P3522" s="12">
        <f t="shared" ref="P3522:P3585" si="330">E3522/L3522</f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1">(((J3522/60)/60)/24)+DATE(1970,1,1)</f>
        <v>42227.824212962965</v>
      </c>
      <c r="T3522" s="9">
        <f t="shared" ref="T3522:T3585" si="332">(((I3522/60)/60)/24)+DATE(1970,1,1)</f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333">IF(E3523,(D3523/E3523)*100, 0)</f>
        <v>59.021922428330519</v>
      </c>
      <c r="P3523" s="12">
        <f t="shared" si="330"/>
        <v>45.615384615384613</v>
      </c>
      <c r="Q3523" t="str">
        <f t="shared" ref="Q3523:Q3586" si="334">IF(ISERR(FIND("/",N3523)),"",LEFT(N3523,FIND("/",N3523)-1))</f>
        <v>theater</v>
      </c>
      <c r="R3523" t="str">
        <f t="shared" ref="R3523:R3586" si="335">REPLACE(N3523,1,FIND("/",N3523),"")</f>
        <v>plays</v>
      </c>
      <c r="S3523" s="9">
        <f t="shared" si="331"/>
        <v>41881.361342592594</v>
      </c>
      <c r="T3523" s="9">
        <f t="shared" si="332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333"/>
        <v>100</v>
      </c>
      <c r="P3524" s="12">
        <f t="shared" si="330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1"/>
        <v>42234.789884259255</v>
      </c>
      <c r="T3524" s="9">
        <f t="shared" si="33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333"/>
        <v>87.989441267047951</v>
      </c>
      <c r="P3525" s="12">
        <f t="shared" si="330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1"/>
        <v>42581.397546296299</v>
      </c>
      <c r="T3525" s="9">
        <f t="shared" si="33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333"/>
        <v>98.463962189838512</v>
      </c>
      <c r="P3526" s="12">
        <f t="shared" si="330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1"/>
        <v>41880.76357638889</v>
      </c>
      <c r="T3526" s="9">
        <f t="shared" si="33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333"/>
        <v>94.339622641509436</v>
      </c>
      <c r="P3527" s="12">
        <f t="shared" si="330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1"/>
        <v>42214.6956712963</v>
      </c>
      <c r="T3527" s="9">
        <f t="shared" si="33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333"/>
        <v>98.039215686274503</v>
      </c>
      <c r="P3528" s="12">
        <f t="shared" si="330"/>
        <v>99</v>
      </c>
      <c r="Q3528" t="str">
        <f t="shared" si="334"/>
        <v>theater</v>
      </c>
      <c r="R3528" t="str">
        <f t="shared" si="335"/>
        <v>plays</v>
      </c>
      <c r="S3528" s="9">
        <f t="shared" si="331"/>
        <v>42460.335312499999</v>
      </c>
      <c r="T3528" s="9">
        <f t="shared" si="33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333"/>
        <v>85.531004989308627</v>
      </c>
      <c r="P3529" s="12">
        <f t="shared" si="330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1"/>
        <v>42167.023206018523</v>
      </c>
      <c r="T3529" s="9">
        <f t="shared" si="33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333"/>
        <v>98.861593768723793</v>
      </c>
      <c r="P3530" s="12">
        <f t="shared" si="330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1"/>
        <v>42733.50136574074</v>
      </c>
      <c r="T3530" s="9">
        <f t="shared" si="33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333"/>
        <v>75.757575757575751</v>
      </c>
      <c r="P3531" s="12">
        <f t="shared" si="330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1"/>
        <v>42177.761782407411</v>
      </c>
      <c r="T3531" s="9">
        <f t="shared" si="33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333"/>
        <v>100</v>
      </c>
      <c r="P3532" s="12">
        <f t="shared" si="330"/>
        <v>125</v>
      </c>
      <c r="Q3532" t="str">
        <f t="shared" si="334"/>
        <v>theater</v>
      </c>
      <c r="R3532" t="str">
        <f t="shared" si="335"/>
        <v>plays</v>
      </c>
      <c r="S3532" s="9">
        <f t="shared" si="331"/>
        <v>42442.623344907406</v>
      </c>
      <c r="T3532" s="9">
        <f t="shared" si="33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333"/>
        <v>78.125</v>
      </c>
      <c r="P3533" s="12">
        <f t="shared" si="330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1"/>
        <v>42521.654328703706</v>
      </c>
      <c r="T3533" s="9">
        <f t="shared" si="33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333"/>
        <v>84.063047285464094</v>
      </c>
      <c r="P3534" s="12">
        <f t="shared" si="330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1"/>
        <v>41884.599849537037</v>
      </c>
      <c r="T3534" s="9">
        <f t="shared" si="33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333"/>
        <v>79.239302694136299</v>
      </c>
      <c r="P3535" s="12">
        <f t="shared" si="330"/>
        <v>78.875</v>
      </c>
      <c r="Q3535" t="str">
        <f t="shared" si="334"/>
        <v>theater</v>
      </c>
      <c r="R3535" t="str">
        <f t="shared" si="335"/>
        <v>plays</v>
      </c>
      <c r="S3535" s="9">
        <f t="shared" si="331"/>
        <v>42289.761192129634</v>
      </c>
      <c r="T3535" s="9">
        <f t="shared" si="33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333"/>
        <v>64.020486555697815</v>
      </c>
      <c r="P3536" s="12">
        <f t="shared" si="330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1"/>
        <v>42243.6252662037</v>
      </c>
      <c r="T3536" s="9">
        <f t="shared" si="33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333"/>
        <v>96.94619486185168</v>
      </c>
      <c r="P3537" s="12">
        <f t="shared" si="330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1"/>
        <v>42248.640162037031</v>
      </c>
      <c r="T3537" s="9">
        <f t="shared" si="33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333"/>
        <v>65.217391304347828</v>
      </c>
      <c r="P3538" s="12">
        <f t="shared" si="330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1"/>
        <v>42328.727141203708</v>
      </c>
      <c r="T3538" s="9">
        <f t="shared" si="33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333"/>
        <v>55.418719211822662</v>
      </c>
      <c r="P3539" s="12">
        <f t="shared" si="330"/>
        <v>43.5</v>
      </c>
      <c r="Q3539" t="str">
        <f t="shared" si="334"/>
        <v>theater</v>
      </c>
      <c r="R3539" t="str">
        <f t="shared" si="335"/>
        <v>plays</v>
      </c>
      <c r="S3539" s="9">
        <f t="shared" si="331"/>
        <v>41923.354351851849</v>
      </c>
      <c r="T3539" s="9">
        <f t="shared" si="33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333"/>
        <v>77.851304009342158</v>
      </c>
      <c r="P3540" s="12">
        <f t="shared" si="330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1"/>
        <v>42571.420601851853</v>
      </c>
      <c r="T3540" s="9">
        <f t="shared" si="33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333"/>
        <v>83.565459610027858</v>
      </c>
      <c r="P3541" s="12">
        <f t="shared" si="330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1"/>
        <v>42600.756041666667</v>
      </c>
      <c r="T3541" s="9">
        <f t="shared" si="33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333"/>
        <v>81.300813008130078</v>
      </c>
      <c r="P3542" s="12">
        <f t="shared" si="330"/>
        <v>46.125</v>
      </c>
      <c r="Q3542" t="str">
        <f t="shared" si="334"/>
        <v>theater</v>
      </c>
      <c r="R3542" t="str">
        <f t="shared" si="335"/>
        <v>plays</v>
      </c>
      <c r="S3542" s="9">
        <f t="shared" si="331"/>
        <v>42517.003368055557</v>
      </c>
      <c r="T3542" s="9">
        <f t="shared" si="33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333"/>
        <v>95.238095238095227</v>
      </c>
      <c r="P3543" s="12">
        <f t="shared" si="330"/>
        <v>39.375</v>
      </c>
      <c r="Q3543" t="str">
        <f t="shared" si="334"/>
        <v>theater</v>
      </c>
      <c r="R3543" t="str">
        <f t="shared" si="335"/>
        <v>plays</v>
      </c>
      <c r="S3543" s="9">
        <f t="shared" si="331"/>
        <v>42222.730034722219</v>
      </c>
      <c r="T3543" s="9">
        <f t="shared" si="33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333"/>
        <v>97.812555575315656</v>
      </c>
      <c r="P3544" s="12">
        <f t="shared" si="330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1"/>
        <v>41829.599791666667</v>
      </c>
      <c r="T3544" s="9">
        <f t="shared" si="33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333"/>
        <v>95.541401273885356</v>
      </c>
      <c r="P3545" s="12">
        <f t="shared" si="330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1"/>
        <v>42150.755312499998</v>
      </c>
      <c r="T3545" s="9">
        <f t="shared" si="33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333"/>
        <v>100</v>
      </c>
      <c r="P3546" s="12">
        <f t="shared" si="330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1"/>
        <v>42040.831678240742</v>
      </c>
      <c r="T3546" s="9">
        <f t="shared" si="33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333"/>
        <v>99.601593625498012</v>
      </c>
      <c r="P3547" s="12">
        <f t="shared" si="330"/>
        <v>31.375</v>
      </c>
      <c r="Q3547" t="str">
        <f t="shared" si="334"/>
        <v>theater</v>
      </c>
      <c r="R3547" t="str">
        <f t="shared" si="335"/>
        <v>plays</v>
      </c>
      <c r="S3547" s="9">
        <f t="shared" si="331"/>
        <v>42075.807395833333</v>
      </c>
      <c r="T3547" s="9">
        <f t="shared" si="33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333"/>
        <v>97.777777777777771</v>
      </c>
      <c r="P3548" s="12">
        <f t="shared" si="330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1"/>
        <v>42073.660694444443</v>
      </c>
      <c r="T3548" s="9">
        <f t="shared" si="33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333"/>
        <v>87.40549281089821</v>
      </c>
      <c r="P3549" s="12">
        <f t="shared" si="330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1"/>
        <v>42480.078715277778</v>
      </c>
      <c r="T3549" s="9">
        <f t="shared" si="33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333"/>
        <v>98.130841121495322</v>
      </c>
      <c r="P3550" s="12">
        <f t="shared" si="330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1"/>
        <v>42411.942291666666</v>
      </c>
      <c r="T3550" s="9">
        <f t="shared" si="33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333"/>
        <v>98.039215686274503</v>
      </c>
      <c r="P3551" s="12">
        <f t="shared" si="330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1"/>
        <v>42223.394363425927</v>
      </c>
      <c r="T3551" s="9">
        <f t="shared" si="33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333"/>
        <v>95.419847328244273</v>
      </c>
      <c r="P3552" s="12">
        <f t="shared" si="330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1"/>
        <v>42462.893495370372</v>
      </c>
      <c r="T3552" s="9">
        <f t="shared" si="33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333"/>
        <v>98.199672667757781</v>
      </c>
      <c r="P3553" s="12">
        <f t="shared" si="330"/>
        <v>61.1</v>
      </c>
      <c r="Q3553" t="str">
        <f t="shared" si="334"/>
        <v>theater</v>
      </c>
      <c r="R3553" t="str">
        <f t="shared" si="335"/>
        <v>plays</v>
      </c>
      <c r="S3553" s="9">
        <f t="shared" si="331"/>
        <v>41753.515856481477</v>
      </c>
      <c r="T3553" s="9">
        <f t="shared" si="33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333"/>
        <v>100</v>
      </c>
      <c r="P3554" s="12">
        <f t="shared" si="330"/>
        <v>38.65</v>
      </c>
      <c r="Q3554" t="str">
        <f t="shared" si="334"/>
        <v>theater</v>
      </c>
      <c r="R3554" t="str">
        <f t="shared" si="335"/>
        <v>plays</v>
      </c>
      <c r="S3554" s="9">
        <f t="shared" si="331"/>
        <v>41788.587083333332</v>
      </c>
      <c r="T3554" s="9">
        <f t="shared" si="33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333"/>
        <v>94.097519247219836</v>
      </c>
      <c r="P3555" s="12">
        <f t="shared" si="330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1"/>
        <v>42196.028703703705</v>
      </c>
      <c r="T3555" s="9">
        <f t="shared" si="33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333"/>
        <v>88.16616147456142</v>
      </c>
      <c r="P3556" s="12">
        <f t="shared" si="330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1"/>
        <v>42016.050451388888</v>
      </c>
      <c r="T3556" s="9">
        <f t="shared" si="33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333"/>
        <v>100</v>
      </c>
      <c r="P3557" s="12">
        <f t="shared" si="330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1"/>
        <v>42661.442060185189</v>
      </c>
      <c r="T3557" s="9">
        <f t="shared" si="33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333"/>
        <v>99.547511312217196</v>
      </c>
      <c r="P3558" s="12">
        <f t="shared" si="330"/>
        <v>110.5</v>
      </c>
      <c r="Q3558" t="str">
        <f t="shared" si="334"/>
        <v>theater</v>
      </c>
      <c r="R3558" t="str">
        <f t="shared" si="335"/>
        <v>plays</v>
      </c>
      <c r="S3558" s="9">
        <f t="shared" si="331"/>
        <v>41808.649583333332</v>
      </c>
      <c r="T3558" s="9">
        <f t="shared" si="33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333"/>
        <v>99.964012955336074</v>
      </c>
      <c r="P3559" s="12">
        <f t="shared" si="330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1"/>
        <v>41730.276747685188</v>
      </c>
      <c r="T3559" s="9">
        <f t="shared" si="33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333"/>
        <v>69.444444444444443</v>
      </c>
      <c r="P3560" s="12">
        <f t="shared" si="330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1"/>
        <v>42139.816840277781</v>
      </c>
      <c r="T3560" s="9">
        <f t="shared" si="33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333"/>
        <v>96.618357487922708</v>
      </c>
      <c r="P3561" s="12">
        <f t="shared" si="330"/>
        <v>43.125</v>
      </c>
      <c r="Q3561" t="str">
        <f t="shared" si="334"/>
        <v>theater</v>
      </c>
      <c r="R3561" t="str">
        <f t="shared" si="335"/>
        <v>plays</v>
      </c>
      <c r="S3561" s="9">
        <f t="shared" si="331"/>
        <v>42194.096157407403</v>
      </c>
      <c r="T3561" s="9">
        <f t="shared" si="33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333"/>
        <v>92.21902017291066</v>
      </c>
      <c r="P3562" s="12">
        <f t="shared" si="330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1"/>
        <v>42115.889652777783</v>
      </c>
      <c r="T3562" s="9">
        <f t="shared" si="33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333"/>
        <v>97.65625</v>
      </c>
      <c r="P3563" s="12">
        <f t="shared" si="330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1"/>
        <v>42203.680300925931</v>
      </c>
      <c r="T3563" s="9">
        <f t="shared" si="33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333"/>
        <v>67.164179104477611</v>
      </c>
      <c r="P3564" s="12">
        <f t="shared" si="330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1"/>
        <v>42433.761886574073</v>
      </c>
      <c r="T3564" s="9">
        <f t="shared" si="33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333"/>
        <v>94.79571523367143</v>
      </c>
      <c r="P3565" s="12">
        <f t="shared" si="330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1"/>
        <v>42555.671944444446</v>
      </c>
      <c r="T3565" s="9">
        <f t="shared" si="33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333"/>
        <v>99.50248756218906</v>
      </c>
      <c r="P3566" s="12">
        <f t="shared" si="330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1"/>
        <v>42236.623252314821</v>
      </c>
      <c r="T3566" s="9">
        <f t="shared" si="33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333"/>
        <v>76.59574468085107</v>
      </c>
      <c r="P3567" s="12">
        <f t="shared" si="330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1"/>
        <v>41974.743148148147</v>
      </c>
      <c r="T3567" s="9">
        <f t="shared" si="33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333"/>
        <v>95.465393794749403</v>
      </c>
      <c r="P3568" s="12">
        <f t="shared" si="330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1"/>
        <v>41997.507905092592</v>
      </c>
      <c r="T3568" s="9">
        <f t="shared" si="33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333"/>
        <v>91.911764705882348</v>
      </c>
      <c r="P3569" s="12">
        <f t="shared" si="330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1"/>
        <v>42135.810694444444</v>
      </c>
      <c r="T3569" s="9">
        <f t="shared" si="33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333"/>
        <v>90.090090090090087</v>
      </c>
      <c r="P3570" s="12">
        <f t="shared" si="330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1"/>
        <v>41869.740671296298</v>
      </c>
      <c r="T3570" s="9">
        <f t="shared" si="33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333"/>
        <v>99.522292993630572</v>
      </c>
      <c r="P3571" s="12">
        <f t="shared" si="330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1"/>
        <v>41982.688611111109</v>
      </c>
      <c r="T3571" s="9">
        <f t="shared" si="33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333"/>
        <v>87.450808919982521</v>
      </c>
      <c r="P3572" s="12">
        <f t="shared" si="330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1"/>
        <v>41976.331979166673</v>
      </c>
      <c r="T3572" s="9">
        <f t="shared" si="33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333"/>
        <v>81.92244675040962</v>
      </c>
      <c r="P3573" s="12">
        <f t="shared" si="330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1"/>
        <v>41912.858946759261</v>
      </c>
      <c r="T3573" s="9">
        <f t="shared" si="33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333"/>
        <v>100</v>
      </c>
      <c r="P3574" s="12">
        <f t="shared" si="330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1"/>
        <v>42146.570393518516</v>
      </c>
      <c r="T3574" s="9">
        <f t="shared" si="33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333"/>
        <v>97.276264591439684</v>
      </c>
      <c r="P3575" s="12">
        <f t="shared" si="330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1"/>
        <v>41921.375532407408</v>
      </c>
      <c r="T3575" s="9">
        <f t="shared" si="33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333"/>
        <v>94.232331437855393</v>
      </c>
      <c r="P3576" s="12">
        <f t="shared" si="330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1"/>
        <v>41926.942685185182</v>
      </c>
      <c r="T3576" s="9">
        <f t="shared" si="33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333"/>
        <v>98.687456824237643</v>
      </c>
      <c r="P3577" s="12">
        <f t="shared" si="330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1"/>
        <v>42561.783877314811</v>
      </c>
      <c r="T3577" s="9">
        <f t="shared" si="33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333"/>
        <v>100</v>
      </c>
      <c r="P3578" s="12">
        <f t="shared" si="330"/>
        <v>20</v>
      </c>
      <c r="Q3578" t="str">
        <f t="shared" si="334"/>
        <v>theater</v>
      </c>
      <c r="R3578" t="str">
        <f t="shared" si="335"/>
        <v>plays</v>
      </c>
      <c r="S3578" s="9">
        <f t="shared" si="331"/>
        <v>42649.54923611111</v>
      </c>
      <c r="T3578" s="9">
        <f t="shared" si="33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333"/>
        <v>76.923076923076934</v>
      </c>
      <c r="P3579" s="12">
        <f t="shared" si="330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1"/>
        <v>42093.786840277782</v>
      </c>
      <c r="T3579" s="9">
        <f t="shared" si="33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333"/>
        <v>99.986668444207439</v>
      </c>
      <c r="P3580" s="12">
        <f t="shared" si="330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1"/>
        <v>42460.733530092592</v>
      </c>
      <c r="T3580" s="9">
        <f t="shared" si="33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333"/>
        <v>100</v>
      </c>
      <c r="P3581" s="12">
        <f t="shared" si="330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1"/>
        <v>42430.762222222227</v>
      </c>
      <c r="T3581" s="9">
        <f t="shared" si="33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333"/>
        <v>87.804878048780495</v>
      </c>
      <c r="P3582" s="12">
        <f t="shared" si="330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1"/>
        <v>42026.176180555558</v>
      </c>
      <c r="T3582" s="9">
        <f t="shared" si="33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333"/>
        <v>100</v>
      </c>
      <c r="P3583" s="12">
        <f t="shared" si="330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1"/>
        <v>41836.471180555556</v>
      </c>
      <c r="T3583" s="9">
        <f t="shared" si="33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333"/>
        <v>34.843205574912893</v>
      </c>
      <c r="P3584" s="12">
        <f t="shared" si="330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1"/>
        <v>42451.095856481479</v>
      </c>
      <c r="T3584" s="9">
        <f t="shared" si="33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333"/>
        <v>92.165898617511516</v>
      </c>
      <c r="P3585" s="12">
        <f t="shared" si="330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1"/>
        <v>42418.425983796296</v>
      </c>
      <c r="T3585" s="9">
        <f t="shared" si="33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333"/>
        <v>86.580086580086572</v>
      </c>
      <c r="P3586" s="12">
        <f t="shared" ref="P3586:P3649" si="336">E3586/L3586</f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7">(((J3586/60)/60)/24)+DATE(1970,1,1)</f>
        <v>42168.316481481481</v>
      </c>
      <c r="T3586" s="9">
        <f t="shared" ref="T3586:T3649" si="338">(((I3586/60)/60)/24)+DATE(1970,1,1)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339">IF(E3587,(D3587/E3587)*100, 0)</f>
        <v>83.950617283950606</v>
      </c>
      <c r="P3587" s="12">
        <f t="shared" si="336"/>
        <v>176.08695652173913</v>
      </c>
      <c r="Q3587" t="str">
        <f t="shared" ref="Q3587:Q3650" si="340">IF(ISERR(FIND("/",N3587)),"",LEFT(N3587,FIND("/",N3587)-1))</f>
        <v>theater</v>
      </c>
      <c r="R3587" t="str">
        <f t="shared" ref="R3587:R3650" si="341">REPLACE(N3587,1,FIND("/",N3587),"")</f>
        <v>plays</v>
      </c>
      <c r="S3587" s="9">
        <f t="shared" si="337"/>
        <v>41964.716319444444</v>
      </c>
      <c r="T3587" s="9">
        <f t="shared" si="338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339"/>
        <v>91.38540270500792</v>
      </c>
      <c r="P3588" s="12">
        <f t="shared" si="336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7"/>
        <v>42576.697569444441</v>
      </c>
      <c r="T3588" s="9">
        <f t="shared" si="338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339"/>
        <v>78.988941548183249</v>
      </c>
      <c r="P3589" s="12">
        <f t="shared" si="336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7"/>
        <v>42503.539976851855</v>
      </c>
      <c r="T3589" s="9">
        <f t="shared" si="338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339"/>
        <v>99.50248756218906</v>
      </c>
      <c r="P3590" s="12">
        <f t="shared" si="336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7"/>
        <v>42101.828819444447</v>
      </c>
      <c r="T3590" s="9">
        <f t="shared" si="338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339"/>
        <v>78.431372549019613</v>
      </c>
      <c r="P3591" s="12">
        <f t="shared" si="336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7"/>
        <v>42125.647534722222</v>
      </c>
      <c r="T3591" s="9">
        <f t="shared" si="338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339"/>
        <v>99.940035978412951</v>
      </c>
      <c r="P3592" s="12">
        <f t="shared" si="336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7"/>
        <v>41902.333726851852</v>
      </c>
      <c r="T3592" s="9">
        <f t="shared" si="338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339"/>
        <v>57.142857142857139</v>
      </c>
      <c r="P3593" s="12">
        <f t="shared" si="336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7"/>
        <v>42003.948425925926</v>
      </c>
      <c r="T3593" s="9">
        <f t="shared" si="338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339"/>
        <v>78.585461689587419</v>
      </c>
      <c r="P3594" s="12">
        <f t="shared" si="336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7"/>
        <v>41988.829942129625</v>
      </c>
      <c r="T3594" s="9">
        <f t="shared" si="338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339"/>
        <v>90.388671286532087</v>
      </c>
      <c r="P3595" s="12">
        <f t="shared" si="336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7"/>
        <v>41974.898599537039</v>
      </c>
      <c r="T3595" s="9">
        <f t="shared" si="338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339"/>
        <v>79.404466501240705</v>
      </c>
      <c r="P3596" s="12">
        <f t="shared" si="336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7"/>
        <v>42592.066921296297</v>
      </c>
      <c r="T3596" s="9">
        <f t="shared" si="338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339"/>
        <v>84.388185654008439</v>
      </c>
      <c r="P3597" s="12">
        <f t="shared" si="336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7"/>
        <v>42050.008368055554</v>
      </c>
      <c r="T3597" s="9">
        <f t="shared" si="338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339"/>
        <v>92.827004219409275</v>
      </c>
      <c r="P3598" s="12">
        <f t="shared" si="336"/>
        <v>79</v>
      </c>
      <c r="Q3598" t="str">
        <f t="shared" si="340"/>
        <v>theater</v>
      </c>
      <c r="R3598" t="str">
        <f t="shared" si="341"/>
        <v>plays</v>
      </c>
      <c r="S3598" s="9">
        <f t="shared" si="337"/>
        <v>41856.715069444443</v>
      </c>
      <c r="T3598" s="9">
        <f t="shared" si="338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339"/>
        <v>97.465886939571149</v>
      </c>
      <c r="P3599" s="12">
        <f t="shared" si="336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7"/>
        <v>42417.585532407407</v>
      </c>
      <c r="T3599" s="9">
        <f t="shared" si="338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339"/>
        <v>90.826521344232518</v>
      </c>
      <c r="P3600" s="12">
        <f t="shared" si="336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7"/>
        <v>41866.79886574074</v>
      </c>
      <c r="T3600" s="9">
        <f t="shared" si="338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339"/>
        <v>49.504950495049506</v>
      </c>
      <c r="P3601" s="12">
        <f t="shared" si="336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7"/>
        <v>42220.79487268519</v>
      </c>
      <c r="T3601" s="9">
        <f t="shared" si="338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339"/>
        <v>76.923076923076934</v>
      </c>
      <c r="P3602" s="12">
        <f t="shared" si="336"/>
        <v>3.25</v>
      </c>
      <c r="Q3602" t="str">
        <f t="shared" si="340"/>
        <v>theater</v>
      </c>
      <c r="R3602" t="str">
        <f t="shared" si="341"/>
        <v>plays</v>
      </c>
      <c r="S3602" s="9">
        <f t="shared" si="337"/>
        <v>42628.849120370374</v>
      </c>
      <c r="T3602" s="9">
        <f t="shared" si="338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339"/>
        <v>95.831336847149018</v>
      </c>
      <c r="P3603" s="12">
        <f t="shared" si="336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7"/>
        <v>41990.99863425926</v>
      </c>
      <c r="T3603" s="9">
        <f t="shared" si="338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339"/>
        <v>99.950024987506254</v>
      </c>
      <c r="P3604" s="12">
        <f t="shared" si="336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7"/>
        <v>42447.894432870366</v>
      </c>
      <c r="T3604" s="9">
        <f t="shared" si="338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339"/>
        <v>58.59375</v>
      </c>
      <c r="P3605" s="12">
        <f t="shared" si="336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7"/>
        <v>42283.864351851851</v>
      </c>
      <c r="T3605" s="9">
        <f t="shared" si="338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339"/>
        <v>88.62629246676515</v>
      </c>
      <c r="P3606" s="12">
        <f t="shared" si="336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7"/>
        <v>42483.015694444446</v>
      </c>
      <c r="T3606" s="9">
        <f t="shared" si="338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339"/>
        <v>54.347826086956516</v>
      </c>
      <c r="P3607" s="12">
        <f t="shared" si="336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7"/>
        <v>42383.793124999997</v>
      </c>
      <c r="T3607" s="9">
        <f t="shared" si="338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339"/>
        <v>76.765609007164798</v>
      </c>
      <c r="P3608" s="12">
        <f t="shared" si="336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7"/>
        <v>42566.604826388888</v>
      </c>
      <c r="T3608" s="9">
        <f t="shared" si="338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339"/>
        <v>94.827586206896555</v>
      </c>
      <c r="P3609" s="12">
        <f t="shared" si="336"/>
        <v>29</v>
      </c>
      <c r="Q3609" t="str">
        <f t="shared" si="340"/>
        <v>theater</v>
      </c>
      <c r="R3609" t="str">
        <f t="shared" si="341"/>
        <v>plays</v>
      </c>
      <c r="S3609" s="9">
        <f t="shared" si="337"/>
        <v>42338.963912037041</v>
      </c>
      <c r="T3609" s="9">
        <f t="shared" si="338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339"/>
        <v>100</v>
      </c>
      <c r="P3610" s="12">
        <f t="shared" si="336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7"/>
        <v>42506.709375000006</v>
      </c>
      <c r="T3610" s="9">
        <f t="shared" si="338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339"/>
        <v>65.224625623960065</v>
      </c>
      <c r="P3611" s="12">
        <f t="shared" si="336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7"/>
        <v>42429.991724537031</v>
      </c>
      <c r="T3611" s="9">
        <f t="shared" si="338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339"/>
        <v>61.614294516327782</v>
      </c>
      <c r="P3612" s="12">
        <f t="shared" si="336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7"/>
        <v>42203.432129629626</v>
      </c>
      <c r="T3612" s="9">
        <f t="shared" si="338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339"/>
        <v>73.529411764705884</v>
      </c>
      <c r="P3613" s="12">
        <f t="shared" si="336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7"/>
        <v>42072.370381944449</v>
      </c>
      <c r="T3613" s="9">
        <f t="shared" si="338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339"/>
        <v>69.252077562326875</v>
      </c>
      <c r="P3614" s="12">
        <f t="shared" si="336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7"/>
        <v>41789.726979166669</v>
      </c>
      <c r="T3614" s="9">
        <f t="shared" si="338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339"/>
        <v>100</v>
      </c>
      <c r="P3615" s="12">
        <f t="shared" si="336"/>
        <v>62.5</v>
      </c>
      <c r="Q3615" t="str">
        <f t="shared" si="340"/>
        <v>theater</v>
      </c>
      <c r="R3615" t="str">
        <f t="shared" si="341"/>
        <v>plays</v>
      </c>
      <c r="S3615" s="9">
        <f t="shared" si="337"/>
        <v>41788.58997685185</v>
      </c>
      <c r="T3615" s="9">
        <f t="shared" si="338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339"/>
        <v>99.206349206349216</v>
      </c>
      <c r="P3616" s="12">
        <f t="shared" si="336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7"/>
        <v>42144.041851851856</v>
      </c>
      <c r="T3616" s="9">
        <f t="shared" si="338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339"/>
        <v>93.63295880149812</v>
      </c>
      <c r="P3617" s="12">
        <f t="shared" si="336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7"/>
        <v>42318.593703703707</v>
      </c>
      <c r="T3617" s="9">
        <f t="shared" si="338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339"/>
        <v>80.128205128205138</v>
      </c>
      <c r="P3618" s="12">
        <f t="shared" si="336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7"/>
        <v>42052.949814814812</v>
      </c>
      <c r="T3618" s="9">
        <f t="shared" si="338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339"/>
        <v>84.090909090909093</v>
      </c>
      <c r="P3619" s="12">
        <f t="shared" si="336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7"/>
        <v>42779.610289351855</v>
      </c>
      <c r="T3619" s="9">
        <f t="shared" si="338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339"/>
        <v>99.009900990099013</v>
      </c>
      <c r="P3620" s="12">
        <f t="shared" si="336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7"/>
        <v>42128.627893518518</v>
      </c>
      <c r="T3620" s="9">
        <f t="shared" si="338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339"/>
        <v>88.495575221238937</v>
      </c>
      <c r="P3621" s="12">
        <f t="shared" si="336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7"/>
        <v>42661.132245370376</v>
      </c>
      <c r="T3621" s="9">
        <f t="shared" si="338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339"/>
        <v>95.065640561339976</v>
      </c>
      <c r="P3622" s="12">
        <f t="shared" si="336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7"/>
        <v>42037.938206018516</v>
      </c>
      <c r="T3622" s="9">
        <f t="shared" si="338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339"/>
        <v>91.130012150668279</v>
      </c>
      <c r="P3623" s="12">
        <f t="shared" si="336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7"/>
        <v>42619.935694444444</v>
      </c>
      <c r="T3623" s="9">
        <f t="shared" si="338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339"/>
        <v>99.901097913066067</v>
      </c>
      <c r="P3624" s="12">
        <f t="shared" si="336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7"/>
        <v>41877.221886574072</v>
      </c>
      <c r="T3624" s="9">
        <f t="shared" si="338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339"/>
        <v>83.333333333333343</v>
      </c>
      <c r="P3625" s="12">
        <f t="shared" si="336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7"/>
        <v>41828.736921296295</v>
      </c>
      <c r="T3625" s="9">
        <f t="shared" si="338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339"/>
        <v>95.29860228716646</v>
      </c>
      <c r="P3626" s="12">
        <f t="shared" si="336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7"/>
        <v>42545.774189814809</v>
      </c>
      <c r="T3626" s="9">
        <f t="shared" si="338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339"/>
        <v>97.402597402597408</v>
      </c>
      <c r="P3627" s="12">
        <f t="shared" si="336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7"/>
        <v>42157.652511574073</v>
      </c>
      <c r="T3627" s="9">
        <f t="shared" si="338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339"/>
        <v>98.207709305180458</v>
      </c>
      <c r="P3628" s="12">
        <f t="shared" si="336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7"/>
        <v>41846.667326388888</v>
      </c>
      <c r="T3628" s="9">
        <f t="shared" si="338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339"/>
        <v>100</v>
      </c>
      <c r="P3629" s="12">
        <f t="shared" si="336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7"/>
        <v>42460.741747685184</v>
      </c>
      <c r="T3629" s="9">
        <f t="shared" si="338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339"/>
        <v>0</v>
      </c>
      <c r="P3630" s="12" t="e">
        <f t="shared" si="336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37"/>
        <v>42291.833287037036</v>
      </c>
      <c r="T3630" s="9">
        <f t="shared" si="338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339"/>
        <v>50000000</v>
      </c>
      <c r="P3631" s="12">
        <f t="shared" si="336"/>
        <v>1</v>
      </c>
      <c r="Q3631" t="str">
        <f t="shared" si="340"/>
        <v>theater</v>
      </c>
      <c r="R3631" t="str">
        <f t="shared" si="341"/>
        <v>musical</v>
      </c>
      <c r="S3631" s="9">
        <f t="shared" si="337"/>
        <v>42437.094490740739</v>
      </c>
      <c r="T3631" s="9">
        <f t="shared" si="338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339"/>
        <v>300000</v>
      </c>
      <c r="P3632" s="12">
        <f t="shared" si="336"/>
        <v>1</v>
      </c>
      <c r="Q3632" t="str">
        <f t="shared" si="340"/>
        <v>theater</v>
      </c>
      <c r="R3632" t="str">
        <f t="shared" si="341"/>
        <v>musical</v>
      </c>
      <c r="S3632" s="9">
        <f t="shared" si="337"/>
        <v>41942.84710648148</v>
      </c>
      <c r="T3632" s="9">
        <f t="shared" si="338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339"/>
        <v>195.98853868194843</v>
      </c>
      <c r="P3633" s="12">
        <f t="shared" si="336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7"/>
        <v>41880.753437499996</v>
      </c>
      <c r="T3633" s="9">
        <f t="shared" si="338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339"/>
        <v>500</v>
      </c>
      <c r="P3634" s="12">
        <f t="shared" si="336"/>
        <v>100</v>
      </c>
      <c r="Q3634" t="str">
        <f t="shared" si="340"/>
        <v>theater</v>
      </c>
      <c r="R3634" t="str">
        <f t="shared" si="341"/>
        <v>musical</v>
      </c>
      <c r="S3634" s="9">
        <f t="shared" si="337"/>
        <v>41946.936909722222</v>
      </c>
      <c r="T3634" s="9">
        <f t="shared" si="338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339"/>
        <v>283.76844494892168</v>
      </c>
      <c r="P3635" s="12">
        <f t="shared" si="336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7"/>
        <v>42649.623460648145</v>
      </c>
      <c r="T3635" s="9">
        <f t="shared" si="338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339"/>
        <v>2354.7880690737834</v>
      </c>
      <c r="P3636" s="12">
        <f t="shared" si="336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7"/>
        <v>42701.166365740741</v>
      </c>
      <c r="T3636" s="9">
        <f t="shared" si="338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339"/>
        <v>274.29467084639498</v>
      </c>
      <c r="P3637" s="12">
        <f t="shared" si="336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7"/>
        <v>42450.88282407407</v>
      </c>
      <c r="T3637" s="9">
        <f t="shared" si="338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339"/>
        <v>0</v>
      </c>
      <c r="P3638" s="12" t="e">
        <f t="shared" si="336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37"/>
        <v>42226.694780092599</v>
      </c>
      <c r="T3638" s="9">
        <f t="shared" si="338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339"/>
        <v>323.97408207343415</v>
      </c>
      <c r="P3639" s="12">
        <f t="shared" si="336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7"/>
        <v>41975.700636574074</v>
      </c>
      <c r="T3639" s="9">
        <f t="shared" si="338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339"/>
        <v>1527.7777777777778</v>
      </c>
      <c r="P3640" s="12">
        <f t="shared" si="336"/>
        <v>108</v>
      </c>
      <c r="Q3640" t="str">
        <f t="shared" si="340"/>
        <v>theater</v>
      </c>
      <c r="R3640" t="str">
        <f t="shared" si="341"/>
        <v>musical</v>
      </c>
      <c r="S3640" s="9">
        <f t="shared" si="337"/>
        <v>42053.672824074078</v>
      </c>
      <c r="T3640" s="9">
        <f t="shared" si="338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339"/>
        <v>2500000</v>
      </c>
      <c r="P3641" s="12">
        <f t="shared" si="336"/>
        <v>1</v>
      </c>
      <c r="Q3641" t="str">
        <f t="shared" si="340"/>
        <v>theater</v>
      </c>
      <c r="R3641" t="str">
        <f t="shared" si="341"/>
        <v>musical</v>
      </c>
      <c r="S3641" s="9">
        <f t="shared" si="337"/>
        <v>42590.677152777775</v>
      </c>
      <c r="T3641" s="9">
        <f t="shared" si="338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339"/>
        <v>1818.1818181818182</v>
      </c>
      <c r="P3642" s="12">
        <f t="shared" si="336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7"/>
        <v>42104.781597222223</v>
      </c>
      <c r="T3642" s="9">
        <f t="shared" si="338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339"/>
        <v>0</v>
      </c>
      <c r="P3643" s="12" t="e">
        <f t="shared" si="336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37"/>
        <v>41899.627071759263</v>
      </c>
      <c r="T3643" s="9">
        <f t="shared" si="338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339"/>
        <v>4666.6666666666661</v>
      </c>
      <c r="P3644" s="12">
        <f t="shared" si="336"/>
        <v>7.5</v>
      </c>
      <c r="Q3644" t="str">
        <f t="shared" si="340"/>
        <v>theater</v>
      </c>
      <c r="R3644" t="str">
        <f t="shared" si="341"/>
        <v>musical</v>
      </c>
      <c r="S3644" s="9">
        <f t="shared" si="337"/>
        <v>42297.816284722227</v>
      </c>
      <c r="T3644" s="9">
        <f t="shared" si="338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339"/>
        <v>0</v>
      </c>
      <c r="P3645" s="12" t="e">
        <f t="shared" si="336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37"/>
        <v>42285.143969907411</v>
      </c>
      <c r="T3645" s="9">
        <f t="shared" si="338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339"/>
        <v>609.0133982947624</v>
      </c>
      <c r="P3646" s="12">
        <f t="shared" si="336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7"/>
        <v>42409.241747685184</v>
      </c>
      <c r="T3646" s="9">
        <f t="shared" si="338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339"/>
        <v>100000</v>
      </c>
      <c r="P3647" s="12">
        <f t="shared" si="336"/>
        <v>1</v>
      </c>
      <c r="Q3647" t="str">
        <f t="shared" si="340"/>
        <v>theater</v>
      </c>
      <c r="R3647" t="str">
        <f t="shared" si="341"/>
        <v>musical</v>
      </c>
      <c r="S3647" s="9">
        <f t="shared" si="337"/>
        <v>42665.970347222217</v>
      </c>
      <c r="T3647" s="9">
        <f t="shared" si="338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339"/>
        <v>2079.002079002079</v>
      </c>
      <c r="P3648" s="12">
        <f t="shared" si="336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7"/>
        <v>42140.421319444446</v>
      </c>
      <c r="T3648" s="9">
        <f t="shared" si="338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339"/>
        <v>1666.6666666666667</v>
      </c>
      <c r="P3649" s="12">
        <f t="shared" si="336"/>
        <v>15</v>
      </c>
      <c r="Q3649" t="str">
        <f t="shared" si="340"/>
        <v>theater</v>
      </c>
      <c r="R3649" t="str">
        <f t="shared" si="341"/>
        <v>musical</v>
      </c>
      <c r="S3649" s="9">
        <f t="shared" si="337"/>
        <v>42598.749155092592</v>
      </c>
      <c r="T3649" s="9">
        <f t="shared" si="338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339"/>
        <v>99.61895748760989</v>
      </c>
      <c r="P3650" s="12">
        <f t="shared" ref="P3650:P3713" si="342">E3650/L3650</f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3">(((J3650/60)/60)/24)+DATE(1970,1,1)</f>
        <v>41887.292187500003</v>
      </c>
      <c r="T3650" s="9">
        <f t="shared" ref="T3650:T3713" si="344">(((I3650/60)/60)/24)+DATE(1970,1,1)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345">IF(E3651,(D3651/E3651)*100, 0)</f>
        <v>96.15384615384616</v>
      </c>
      <c r="P3651" s="12">
        <f t="shared" si="342"/>
        <v>97.5</v>
      </c>
      <c r="Q3651" t="str">
        <f t="shared" ref="Q3651:Q3714" si="346">IF(ISERR(FIND("/",N3651)),"",LEFT(N3651,FIND("/",N3651)-1))</f>
        <v>theater</v>
      </c>
      <c r="R3651" t="str">
        <f t="shared" ref="R3651:R3714" si="347">REPLACE(N3651,1,FIND("/",N3651),"")</f>
        <v>plays</v>
      </c>
      <c r="S3651" s="9">
        <f t="shared" si="343"/>
        <v>41780.712893518517</v>
      </c>
      <c r="T3651" s="9">
        <f t="shared" si="344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345"/>
        <v>100</v>
      </c>
      <c r="P3652" s="12">
        <f t="shared" si="342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3"/>
        <v>42381.478981481487</v>
      </c>
      <c r="T3652" s="9">
        <f t="shared" si="344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345"/>
        <v>96.15384615384616</v>
      </c>
      <c r="P3653" s="12">
        <f t="shared" si="342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3"/>
        <v>41828.646319444444</v>
      </c>
      <c r="T3653" s="9">
        <f t="shared" si="344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345"/>
        <v>39.893617021276597</v>
      </c>
      <c r="P3654" s="12">
        <f t="shared" si="342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3"/>
        <v>42596.644699074073</v>
      </c>
      <c r="T3654" s="9">
        <f t="shared" si="344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345"/>
        <v>99.50248756218906</v>
      </c>
      <c r="P3655" s="12">
        <f t="shared" si="342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3"/>
        <v>42191.363506944443</v>
      </c>
      <c r="T3655" s="9">
        <f t="shared" si="344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345"/>
        <v>57.339449541284402</v>
      </c>
      <c r="P3656" s="12">
        <f t="shared" si="342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3"/>
        <v>42440.416504629626</v>
      </c>
      <c r="T3656" s="9">
        <f t="shared" si="344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345"/>
        <v>86.014106313435406</v>
      </c>
      <c r="P3657" s="12">
        <f t="shared" si="342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3"/>
        <v>42173.803217592591</v>
      </c>
      <c r="T3657" s="9">
        <f t="shared" si="344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345"/>
        <v>94.500094500094505</v>
      </c>
      <c r="P3658" s="12">
        <f t="shared" si="342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3"/>
        <v>42737.910138888896</v>
      </c>
      <c r="T3658" s="9">
        <f t="shared" si="344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345"/>
        <v>90.293453724604973</v>
      </c>
      <c r="P3659" s="12">
        <f t="shared" si="342"/>
        <v>110.75</v>
      </c>
      <c r="Q3659" t="str">
        <f t="shared" si="346"/>
        <v>theater</v>
      </c>
      <c r="R3659" t="str">
        <f t="shared" si="347"/>
        <v>plays</v>
      </c>
      <c r="S3659" s="9">
        <f t="shared" si="343"/>
        <v>42499.629849537043</v>
      </c>
      <c r="T3659" s="9">
        <f t="shared" si="344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345"/>
        <v>99.337748344370851</v>
      </c>
      <c r="P3660" s="12">
        <f t="shared" si="342"/>
        <v>75.5</v>
      </c>
      <c r="Q3660" t="str">
        <f t="shared" si="346"/>
        <v>theater</v>
      </c>
      <c r="R3660" t="str">
        <f t="shared" si="347"/>
        <v>plays</v>
      </c>
      <c r="S3660" s="9">
        <f t="shared" si="343"/>
        <v>41775.858564814815</v>
      </c>
      <c r="T3660" s="9">
        <f t="shared" si="344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345"/>
        <v>98.007187193727546</v>
      </c>
      <c r="P3661" s="12">
        <f t="shared" si="342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3"/>
        <v>42055.277199074073</v>
      </c>
      <c r="T3661" s="9">
        <f t="shared" si="344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345"/>
        <v>100</v>
      </c>
      <c r="P3662" s="12">
        <f t="shared" si="342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3"/>
        <v>41971.881076388891</v>
      </c>
      <c r="T3662" s="9">
        <f t="shared" si="344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345"/>
        <v>90.090090090090087</v>
      </c>
      <c r="P3663" s="12">
        <f t="shared" si="342"/>
        <v>92.5</v>
      </c>
      <c r="Q3663" t="str">
        <f t="shared" si="346"/>
        <v>theater</v>
      </c>
      <c r="R3663" t="str">
        <f t="shared" si="347"/>
        <v>plays</v>
      </c>
      <c r="S3663" s="9">
        <f t="shared" si="343"/>
        <v>42447.896666666667</v>
      </c>
      <c r="T3663" s="9">
        <f t="shared" si="344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345"/>
        <v>98.595020951441953</v>
      </c>
      <c r="P3664" s="12">
        <f t="shared" si="342"/>
        <v>202.85</v>
      </c>
      <c r="Q3664" t="str">
        <f t="shared" si="346"/>
        <v>theater</v>
      </c>
      <c r="R3664" t="str">
        <f t="shared" si="347"/>
        <v>plays</v>
      </c>
      <c r="S3664" s="9">
        <f t="shared" si="343"/>
        <v>42064.220069444447</v>
      </c>
      <c r="T3664" s="9">
        <f t="shared" si="344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345"/>
        <v>96.15384615384616</v>
      </c>
      <c r="P3665" s="12">
        <f t="shared" si="342"/>
        <v>26</v>
      </c>
      <c r="Q3665" t="str">
        <f t="shared" si="346"/>
        <v>theater</v>
      </c>
      <c r="R3665" t="str">
        <f t="shared" si="347"/>
        <v>plays</v>
      </c>
      <c r="S3665" s="9">
        <f t="shared" si="343"/>
        <v>42665.451736111107</v>
      </c>
      <c r="T3665" s="9">
        <f t="shared" si="344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345"/>
        <v>91.428571428571431</v>
      </c>
      <c r="P3666" s="12">
        <f t="shared" si="342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3"/>
        <v>42523.248715277776</v>
      </c>
      <c r="T3666" s="9">
        <f t="shared" si="344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345"/>
        <v>86.834733893557427</v>
      </c>
      <c r="P3667" s="12">
        <f t="shared" si="342"/>
        <v>51</v>
      </c>
      <c r="Q3667" t="str">
        <f t="shared" si="346"/>
        <v>theater</v>
      </c>
      <c r="R3667" t="str">
        <f t="shared" si="347"/>
        <v>plays</v>
      </c>
      <c r="S3667" s="9">
        <f t="shared" si="343"/>
        <v>42294.808124999996</v>
      </c>
      <c r="T3667" s="9">
        <f t="shared" si="344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345"/>
        <v>100</v>
      </c>
      <c r="P3668" s="12">
        <f t="shared" si="342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3"/>
        <v>41822.90488425926</v>
      </c>
      <c r="T3668" s="9">
        <f t="shared" si="344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345"/>
        <v>96.927088213342984</v>
      </c>
      <c r="P3669" s="12">
        <f t="shared" si="342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3"/>
        <v>42173.970127314817</v>
      </c>
      <c r="T3669" s="9">
        <f t="shared" si="344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345"/>
        <v>96.618357487922708</v>
      </c>
      <c r="P3670" s="12">
        <f t="shared" si="342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3"/>
        <v>42185.556157407409</v>
      </c>
      <c r="T3670" s="9">
        <f t="shared" si="344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345"/>
        <v>72.358900144717794</v>
      </c>
      <c r="P3671" s="12">
        <f t="shared" si="342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3"/>
        <v>42136.675196759257</v>
      </c>
      <c r="T3671" s="9">
        <f t="shared" si="344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345"/>
        <v>91.286307053941911</v>
      </c>
      <c r="P3672" s="12">
        <f t="shared" si="342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3"/>
        <v>42142.514016203699</v>
      </c>
      <c r="T3672" s="9">
        <f t="shared" si="344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345"/>
        <v>99.150141643059484</v>
      </c>
      <c r="P3673" s="12">
        <f t="shared" si="342"/>
        <v>88.25</v>
      </c>
      <c r="Q3673" t="str">
        <f t="shared" si="346"/>
        <v>theater</v>
      </c>
      <c r="R3673" t="str">
        <f t="shared" si="347"/>
        <v>plays</v>
      </c>
      <c r="S3673" s="9">
        <f t="shared" si="343"/>
        <v>41820.62809027778</v>
      </c>
      <c r="T3673" s="9">
        <f t="shared" si="344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345"/>
        <v>98.489822718319104</v>
      </c>
      <c r="P3674" s="12">
        <f t="shared" si="342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3"/>
        <v>41878.946574074071</v>
      </c>
      <c r="T3674" s="9">
        <f t="shared" si="344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345"/>
        <v>88.008800880088017</v>
      </c>
      <c r="P3675" s="12">
        <f t="shared" si="342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3"/>
        <v>41914.295104166667</v>
      </c>
      <c r="T3675" s="9">
        <f t="shared" si="344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345"/>
        <v>100</v>
      </c>
      <c r="P3676" s="12">
        <f t="shared" si="342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3"/>
        <v>42556.873020833329</v>
      </c>
      <c r="T3676" s="9">
        <f t="shared" si="344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345"/>
        <v>71.428571428571431</v>
      </c>
      <c r="P3677" s="12">
        <f t="shared" si="342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3"/>
        <v>42493.597013888888</v>
      </c>
      <c r="T3677" s="9">
        <f t="shared" si="344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345"/>
        <v>77.669902912621353</v>
      </c>
      <c r="P3678" s="12">
        <f t="shared" si="342"/>
        <v>64.375</v>
      </c>
      <c r="Q3678" t="str">
        <f t="shared" si="346"/>
        <v>theater</v>
      </c>
      <c r="R3678" t="str">
        <f t="shared" si="347"/>
        <v>plays</v>
      </c>
      <c r="S3678" s="9">
        <f t="shared" si="343"/>
        <v>41876.815787037034</v>
      </c>
      <c r="T3678" s="9">
        <f t="shared" si="344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345"/>
        <v>97.177794873871321</v>
      </c>
      <c r="P3679" s="12">
        <f t="shared" si="342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3"/>
        <v>41802.574282407404</v>
      </c>
      <c r="T3679" s="9">
        <f t="shared" si="344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345"/>
        <v>97.560975609756099</v>
      </c>
      <c r="P3680" s="12">
        <f t="shared" si="342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3"/>
        <v>42120.531226851846</v>
      </c>
      <c r="T3680" s="9">
        <f t="shared" si="344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345"/>
        <v>90.826521344232518</v>
      </c>
      <c r="P3681" s="12">
        <f t="shared" si="342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3"/>
        <v>41786.761354166665</v>
      </c>
      <c r="T3681" s="9">
        <f t="shared" si="344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345"/>
        <v>88.67868755542419</v>
      </c>
      <c r="P3682" s="12">
        <f t="shared" si="342"/>
        <v>99.5</v>
      </c>
      <c r="Q3682" t="str">
        <f t="shared" si="346"/>
        <v>theater</v>
      </c>
      <c r="R3682" t="str">
        <f t="shared" si="347"/>
        <v>plays</v>
      </c>
      <c r="S3682" s="9">
        <f t="shared" si="343"/>
        <v>42627.454097222217</v>
      </c>
      <c r="T3682" s="9">
        <f t="shared" si="344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345"/>
        <v>89.365504915102761</v>
      </c>
      <c r="P3683" s="12">
        <f t="shared" si="342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3"/>
        <v>42374.651504629626</v>
      </c>
      <c r="T3683" s="9">
        <f t="shared" si="344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345"/>
        <v>71.839080459770116</v>
      </c>
      <c r="P3684" s="12">
        <f t="shared" si="342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3"/>
        <v>41772.685393518521</v>
      </c>
      <c r="T3684" s="9">
        <f t="shared" si="344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345"/>
        <v>90.206185567010309</v>
      </c>
      <c r="P3685" s="12">
        <f t="shared" si="342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3"/>
        <v>42633.116851851853</v>
      </c>
      <c r="T3685" s="9">
        <f t="shared" si="344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345"/>
        <v>71.907957813998081</v>
      </c>
      <c r="P3686" s="12">
        <f t="shared" si="342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3"/>
        <v>42219.180393518516</v>
      </c>
      <c r="T3686" s="9">
        <f t="shared" si="344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345"/>
        <v>94.607379375591293</v>
      </c>
      <c r="P3687" s="12">
        <f t="shared" si="342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3"/>
        <v>41753.593275462961</v>
      </c>
      <c r="T3687" s="9">
        <f t="shared" si="344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345"/>
        <v>98.591549295774655</v>
      </c>
      <c r="P3688" s="12">
        <f t="shared" si="342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3"/>
        <v>42230.662731481483</v>
      </c>
      <c r="T3688" s="9">
        <f t="shared" si="344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345"/>
        <v>99.755598782981693</v>
      </c>
      <c r="P3689" s="12">
        <f t="shared" si="342"/>
        <v>200.49</v>
      </c>
      <c r="Q3689" t="str">
        <f t="shared" si="346"/>
        <v>theater</v>
      </c>
      <c r="R3689" t="str">
        <f t="shared" si="347"/>
        <v>plays</v>
      </c>
      <c r="S3689" s="9">
        <f t="shared" si="343"/>
        <v>41787.218229166669</v>
      </c>
      <c r="T3689" s="9">
        <f t="shared" si="344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345"/>
        <v>91.603053435114504</v>
      </c>
      <c r="P3690" s="12">
        <f t="shared" si="342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3"/>
        <v>41829.787083333329</v>
      </c>
      <c r="T3690" s="9">
        <f t="shared" si="344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345"/>
        <v>84.507042253521121</v>
      </c>
      <c r="P3691" s="12">
        <f t="shared" si="342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3"/>
        <v>42147.826840277776</v>
      </c>
      <c r="T3691" s="9">
        <f t="shared" si="344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345"/>
        <v>83.333333333333343</v>
      </c>
      <c r="P3692" s="12">
        <f t="shared" si="342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3"/>
        <v>41940.598182870373</v>
      </c>
      <c r="T3692" s="9">
        <f t="shared" si="344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345"/>
        <v>78.149421694279468</v>
      </c>
      <c r="P3693" s="12">
        <f t="shared" si="342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3"/>
        <v>42020.700567129628</v>
      </c>
      <c r="T3693" s="9">
        <f t="shared" si="344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345"/>
        <v>79.365079365079367</v>
      </c>
      <c r="P3694" s="12">
        <f t="shared" si="342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3"/>
        <v>41891.96503472222</v>
      </c>
      <c r="T3694" s="9">
        <f t="shared" si="344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345"/>
        <v>77.441860465116278</v>
      </c>
      <c r="P3695" s="12">
        <f t="shared" si="342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3"/>
        <v>42309.191307870366</v>
      </c>
      <c r="T3695" s="9">
        <f t="shared" si="344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345"/>
        <v>93.085106382978722</v>
      </c>
      <c r="P3696" s="12">
        <f t="shared" si="342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3"/>
        <v>42490.133877314816</v>
      </c>
      <c r="T3696" s="9">
        <f t="shared" si="344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345"/>
        <v>99.875156054931338</v>
      </c>
      <c r="P3697" s="12">
        <f t="shared" si="342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3"/>
        <v>41995.870486111111</v>
      </c>
      <c r="T3697" s="9">
        <f t="shared" si="344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345"/>
        <v>64.516129032258064</v>
      </c>
      <c r="P3698" s="12">
        <f t="shared" si="342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3"/>
        <v>41988.617083333331</v>
      </c>
      <c r="T3698" s="9">
        <f t="shared" si="344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345"/>
        <v>92.592592592592595</v>
      </c>
      <c r="P3699" s="12">
        <f t="shared" si="342"/>
        <v>72</v>
      </c>
      <c r="Q3699" t="str">
        <f t="shared" si="346"/>
        <v>theater</v>
      </c>
      <c r="R3699" t="str">
        <f t="shared" si="347"/>
        <v>plays</v>
      </c>
      <c r="S3699" s="9">
        <f t="shared" si="343"/>
        <v>42479.465833333335</v>
      </c>
      <c r="T3699" s="9">
        <f t="shared" si="344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345"/>
        <v>90.481360839667019</v>
      </c>
      <c r="P3700" s="12">
        <f t="shared" si="342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3"/>
        <v>42401.806562500002</v>
      </c>
      <c r="T3700" s="9">
        <f t="shared" si="344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345"/>
        <v>99.206349206349216</v>
      </c>
      <c r="P3701" s="12">
        <f t="shared" si="342"/>
        <v>63</v>
      </c>
      <c r="Q3701" t="str">
        <f t="shared" si="346"/>
        <v>theater</v>
      </c>
      <c r="R3701" t="str">
        <f t="shared" si="347"/>
        <v>plays</v>
      </c>
      <c r="S3701" s="9">
        <f t="shared" si="343"/>
        <v>41897.602037037039</v>
      </c>
      <c r="T3701" s="9">
        <f t="shared" si="344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345"/>
        <v>82.508250825082513</v>
      </c>
      <c r="P3702" s="12">
        <f t="shared" si="342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3"/>
        <v>41882.585648148146</v>
      </c>
      <c r="T3702" s="9">
        <f t="shared" si="344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345"/>
        <v>99.667774086378742</v>
      </c>
      <c r="P3703" s="12">
        <f t="shared" si="342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3"/>
        <v>42129.541585648149</v>
      </c>
      <c r="T3703" s="9">
        <f t="shared" si="344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345"/>
        <v>91.603053435114504</v>
      </c>
      <c r="P3704" s="12">
        <f t="shared" si="342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3"/>
        <v>42524.53800925926</v>
      </c>
      <c r="T3704" s="9">
        <f t="shared" si="344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345"/>
        <v>81.018518518518519</v>
      </c>
      <c r="P3705" s="12">
        <f t="shared" si="342"/>
        <v>43.2</v>
      </c>
      <c r="Q3705" t="str">
        <f t="shared" si="346"/>
        <v>theater</v>
      </c>
      <c r="R3705" t="str">
        <f t="shared" si="347"/>
        <v>plays</v>
      </c>
      <c r="S3705" s="9">
        <f t="shared" si="343"/>
        <v>42556.504490740743</v>
      </c>
      <c r="T3705" s="9">
        <f t="shared" si="344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345"/>
        <v>73.347839906114771</v>
      </c>
      <c r="P3706" s="12">
        <f t="shared" si="342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3"/>
        <v>42461.689745370371</v>
      </c>
      <c r="T3706" s="9">
        <f t="shared" si="344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345"/>
        <v>96.649572649572647</v>
      </c>
      <c r="P3707" s="12">
        <f t="shared" si="342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3"/>
        <v>41792.542986111112</v>
      </c>
      <c r="T3707" s="9">
        <f t="shared" si="344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345"/>
        <v>82.417582417582409</v>
      </c>
      <c r="P3708" s="12">
        <f t="shared" si="342"/>
        <v>140</v>
      </c>
      <c r="Q3708" t="str">
        <f t="shared" si="346"/>
        <v>theater</v>
      </c>
      <c r="R3708" t="str">
        <f t="shared" si="347"/>
        <v>plays</v>
      </c>
      <c r="S3708" s="9">
        <f t="shared" si="343"/>
        <v>41879.913761574076</v>
      </c>
      <c r="T3708" s="9">
        <f t="shared" si="344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345"/>
        <v>53.763440860215049</v>
      </c>
      <c r="P3709" s="12">
        <f t="shared" si="342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3"/>
        <v>42552.048356481479</v>
      </c>
      <c r="T3709" s="9">
        <f t="shared" si="344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345"/>
        <v>33.333333333333329</v>
      </c>
      <c r="P3710" s="12">
        <f t="shared" si="342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3"/>
        <v>41810.142199074071</v>
      </c>
      <c r="T3710" s="9">
        <f t="shared" si="344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345"/>
        <v>92.378752886836025</v>
      </c>
      <c r="P3711" s="12">
        <f t="shared" si="342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3"/>
        <v>41785.707708333335</v>
      </c>
      <c r="T3711" s="9">
        <f t="shared" si="344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345"/>
        <v>70.844686648501366</v>
      </c>
      <c r="P3712" s="12">
        <f t="shared" si="342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3"/>
        <v>42072.576249999998</v>
      </c>
      <c r="T3712" s="9">
        <f t="shared" si="344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345"/>
        <v>87.719298245614027</v>
      </c>
      <c r="P3713" s="12">
        <f t="shared" si="342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3"/>
        <v>41779.724224537036</v>
      </c>
      <c r="T3713" s="9">
        <f t="shared" si="344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345"/>
        <v>65.047701647875115</v>
      </c>
      <c r="P3714" s="12">
        <f t="shared" ref="P3714:P3777" si="348">E3714/L3714</f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49">(((J3714/60)/60)/24)+DATE(1970,1,1)</f>
        <v>42134.172071759262</v>
      </c>
      <c r="T3714" s="9">
        <f t="shared" ref="T3714:T3777" si="350">(((I3714/60)/60)/24)+DATE(1970,1,1)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351">IF(E3715,(D3715/E3715)*100, 0)</f>
        <v>98.522167487684726</v>
      </c>
      <c r="P3715" s="12">
        <f t="shared" si="348"/>
        <v>106.84210526315789</v>
      </c>
      <c r="Q3715" t="str">
        <f t="shared" ref="Q3715:Q3778" si="352">IF(ISERR(FIND("/",N3715)),"",LEFT(N3715,FIND("/",N3715)-1))</f>
        <v>theater</v>
      </c>
      <c r="R3715" t="str">
        <f t="shared" ref="R3715:R3778" si="353">REPLACE(N3715,1,FIND("/",N3715),"")</f>
        <v>plays</v>
      </c>
      <c r="S3715" s="9">
        <f t="shared" si="349"/>
        <v>42505.738032407404</v>
      </c>
      <c r="T3715" s="9">
        <f t="shared" si="350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351"/>
        <v>97.703957010258918</v>
      </c>
      <c r="P3716" s="12">
        <f t="shared" si="348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49"/>
        <v>42118.556331018524</v>
      </c>
      <c r="T3716" s="9">
        <f t="shared" si="350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351"/>
        <v>97.493036211699163</v>
      </c>
      <c r="P3717" s="12">
        <f t="shared" si="348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49"/>
        <v>42036.995590277773</v>
      </c>
      <c r="T3717" s="9">
        <f t="shared" si="350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351"/>
        <v>64.205457463884429</v>
      </c>
      <c r="P3718" s="12">
        <f t="shared" si="348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49"/>
        <v>42360.887835648144</v>
      </c>
      <c r="T3718" s="9">
        <f t="shared" si="350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351"/>
        <v>99.255583126550874</v>
      </c>
      <c r="P3719" s="12">
        <f t="shared" si="348"/>
        <v>310</v>
      </c>
      <c r="Q3719" t="str">
        <f t="shared" si="352"/>
        <v>theater</v>
      </c>
      <c r="R3719" t="str">
        <f t="shared" si="353"/>
        <v>plays</v>
      </c>
      <c r="S3719" s="9">
        <f t="shared" si="349"/>
        <v>42102.866307870368</v>
      </c>
      <c r="T3719" s="9">
        <f t="shared" si="350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351"/>
        <v>41.771094402673349</v>
      </c>
      <c r="P3720" s="12">
        <f t="shared" si="348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49"/>
        <v>42032.716145833328</v>
      </c>
      <c r="T3720" s="9">
        <f t="shared" si="350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351"/>
        <v>47.619047619047613</v>
      </c>
      <c r="P3721" s="12">
        <f t="shared" si="348"/>
        <v>105</v>
      </c>
      <c r="Q3721" t="str">
        <f t="shared" si="352"/>
        <v>theater</v>
      </c>
      <c r="R3721" t="str">
        <f t="shared" si="353"/>
        <v>plays</v>
      </c>
      <c r="S3721" s="9">
        <f t="shared" si="349"/>
        <v>42147.729930555557</v>
      </c>
      <c r="T3721" s="9">
        <f t="shared" si="350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351"/>
        <v>95.679907219483908</v>
      </c>
      <c r="P3722" s="12">
        <f t="shared" si="348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49"/>
        <v>42165.993125000001</v>
      </c>
      <c r="T3722" s="9">
        <f t="shared" si="350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351"/>
        <v>99.206349206349216</v>
      </c>
      <c r="P3723" s="12">
        <f t="shared" si="348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49"/>
        <v>41927.936157407406</v>
      </c>
      <c r="T3723" s="9">
        <f t="shared" si="350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351"/>
        <v>89.928057553956833</v>
      </c>
      <c r="P3724" s="12">
        <f t="shared" si="348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49"/>
        <v>42381.671840277777</v>
      </c>
      <c r="T3724" s="9">
        <f t="shared" si="350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351"/>
        <v>97.99651567944251</v>
      </c>
      <c r="P3725" s="12">
        <f t="shared" si="348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49"/>
        <v>41943.753032407411</v>
      </c>
      <c r="T3725" s="9">
        <f t="shared" si="350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351"/>
        <v>97.515619507659508</v>
      </c>
      <c r="P3726" s="12">
        <f t="shared" si="348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49"/>
        <v>42465.491435185191</v>
      </c>
      <c r="T3726" s="9">
        <f t="shared" si="350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351"/>
        <v>78.740157480314963</v>
      </c>
      <c r="P3727" s="12">
        <f t="shared" si="348"/>
        <v>25.4</v>
      </c>
      <c r="Q3727" t="str">
        <f t="shared" si="352"/>
        <v>theater</v>
      </c>
      <c r="R3727" t="str">
        <f t="shared" si="353"/>
        <v>plays</v>
      </c>
      <c r="S3727" s="9">
        <f t="shared" si="349"/>
        <v>42401.945219907408</v>
      </c>
      <c r="T3727" s="9">
        <f t="shared" si="350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351"/>
        <v>29.524140326502256</v>
      </c>
      <c r="P3728" s="12">
        <f t="shared" si="348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49"/>
        <v>42462.140868055561</v>
      </c>
      <c r="T3728" s="9">
        <f t="shared" si="350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351"/>
        <v>99.255583126550874</v>
      </c>
      <c r="P3729" s="12">
        <f t="shared" si="348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49"/>
        <v>42632.348310185189</v>
      </c>
      <c r="T3729" s="9">
        <f t="shared" si="350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351"/>
        <v>1074.1138560687434</v>
      </c>
      <c r="P3730" s="12">
        <f t="shared" si="348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49"/>
        <v>42205.171018518522</v>
      </c>
      <c r="T3730" s="9">
        <f t="shared" si="350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351"/>
        <v>1381.2154696132598</v>
      </c>
      <c r="P3731" s="12">
        <f t="shared" si="348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49"/>
        <v>42041.205000000002</v>
      </c>
      <c r="T3731" s="9">
        <f t="shared" si="350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351"/>
        <v>1000</v>
      </c>
      <c r="P3732" s="12">
        <f t="shared" si="348"/>
        <v>100</v>
      </c>
      <c r="Q3732" t="str">
        <f t="shared" si="352"/>
        <v>theater</v>
      </c>
      <c r="R3732" t="str">
        <f t="shared" si="353"/>
        <v>plays</v>
      </c>
      <c r="S3732" s="9">
        <f t="shared" si="349"/>
        <v>42203.677766203706</v>
      </c>
      <c r="T3732" s="9">
        <f t="shared" si="350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351"/>
        <v>887.09677419354841</v>
      </c>
      <c r="P3733" s="12">
        <f t="shared" si="348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49"/>
        <v>41983.752847222218</v>
      </c>
      <c r="T3733" s="9">
        <f t="shared" si="350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351"/>
        <v>648.85496183206101</v>
      </c>
      <c r="P3734" s="12">
        <f t="shared" si="348"/>
        <v>32.75</v>
      </c>
      <c r="Q3734" t="str">
        <f t="shared" si="352"/>
        <v>theater</v>
      </c>
      <c r="R3734" t="str">
        <f t="shared" si="353"/>
        <v>plays</v>
      </c>
      <c r="S3734" s="9">
        <f t="shared" si="349"/>
        <v>41968.677465277782</v>
      </c>
      <c r="T3734" s="9">
        <f t="shared" si="350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351"/>
        <v>0</v>
      </c>
      <c r="P3735" s="12" t="e">
        <f t="shared" si="348"/>
        <v>#DIV/0!</v>
      </c>
      <c r="Q3735" t="str">
        <f t="shared" si="352"/>
        <v>theater</v>
      </c>
      <c r="R3735" t="str">
        <f t="shared" si="353"/>
        <v>plays</v>
      </c>
      <c r="S3735" s="9">
        <f t="shared" si="349"/>
        <v>42103.024398148147</v>
      </c>
      <c r="T3735" s="9">
        <f t="shared" si="350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351"/>
        <v>351.28805620608898</v>
      </c>
      <c r="P3736" s="12">
        <f t="shared" si="348"/>
        <v>61</v>
      </c>
      <c r="Q3736" t="str">
        <f t="shared" si="352"/>
        <v>theater</v>
      </c>
      <c r="R3736" t="str">
        <f t="shared" si="353"/>
        <v>plays</v>
      </c>
      <c r="S3736" s="9">
        <f t="shared" si="349"/>
        <v>42089.901574074072</v>
      </c>
      <c r="T3736" s="9">
        <f t="shared" si="350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351"/>
        <v>750</v>
      </c>
      <c r="P3737" s="12">
        <f t="shared" si="348"/>
        <v>10</v>
      </c>
      <c r="Q3737" t="str">
        <f t="shared" si="352"/>
        <v>theater</v>
      </c>
      <c r="R3737" t="str">
        <f t="shared" si="353"/>
        <v>plays</v>
      </c>
      <c r="S3737" s="9">
        <f t="shared" si="349"/>
        <v>42122.693159722221</v>
      </c>
      <c r="T3737" s="9">
        <f t="shared" si="350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351"/>
        <v>15000</v>
      </c>
      <c r="P3738" s="12">
        <f t="shared" si="348"/>
        <v>10</v>
      </c>
      <c r="Q3738" t="str">
        <f t="shared" si="352"/>
        <v>theater</v>
      </c>
      <c r="R3738" t="str">
        <f t="shared" si="353"/>
        <v>plays</v>
      </c>
      <c r="S3738" s="9">
        <f t="shared" si="349"/>
        <v>42048.711724537032</v>
      </c>
      <c r="T3738" s="9">
        <f t="shared" si="350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351"/>
        <v>466.66666666666669</v>
      </c>
      <c r="P3739" s="12">
        <f t="shared" si="348"/>
        <v>37.5</v>
      </c>
      <c r="Q3739" t="str">
        <f t="shared" si="352"/>
        <v>theater</v>
      </c>
      <c r="R3739" t="str">
        <f t="shared" si="353"/>
        <v>plays</v>
      </c>
      <c r="S3739" s="9">
        <f t="shared" si="349"/>
        <v>42297.691006944442</v>
      </c>
      <c r="T3739" s="9">
        <f t="shared" si="350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351"/>
        <v>555.55555555555554</v>
      </c>
      <c r="P3740" s="12">
        <f t="shared" si="348"/>
        <v>45</v>
      </c>
      <c r="Q3740" t="str">
        <f t="shared" si="352"/>
        <v>theater</v>
      </c>
      <c r="R3740" t="str">
        <f t="shared" si="353"/>
        <v>plays</v>
      </c>
      <c r="S3740" s="9">
        <f t="shared" si="349"/>
        <v>41813.938715277778</v>
      </c>
      <c r="T3740" s="9">
        <f t="shared" si="350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351"/>
        <v>496.89440993788816</v>
      </c>
      <c r="P3741" s="12">
        <f t="shared" si="348"/>
        <v>100.625</v>
      </c>
      <c r="Q3741" t="str">
        <f t="shared" si="352"/>
        <v>theater</v>
      </c>
      <c r="R3741" t="str">
        <f t="shared" si="353"/>
        <v>plays</v>
      </c>
      <c r="S3741" s="9">
        <f t="shared" si="349"/>
        <v>42548.449861111112</v>
      </c>
      <c r="T3741" s="9">
        <f t="shared" si="350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351"/>
        <v>558.65921787709499</v>
      </c>
      <c r="P3742" s="12">
        <f t="shared" si="348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49"/>
        <v>41833.089756944442</v>
      </c>
      <c r="T3742" s="9">
        <f t="shared" si="350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351"/>
        <v>0</v>
      </c>
      <c r="P3743" s="12" t="e">
        <f t="shared" si="348"/>
        <v>#DIV/0!</v>
      </c>
      <c r="Q3743" t="str">
        <f t="shared" si="352"/>
        <v>theater</v>
      </c>
      <c r="R3743" t="str">
        <f t="shared" si="353"/>
        <v>plays</v>
      </c>
      <c r="S3743" s="9">
        <f t="shared" si="349"/>
        <v>42325.920717592591</v>
      </c>
      <c r="T3743" s="9">
        <f t="shared" si="350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351"/>
        <v>5000</v>
      </c>
      <c r="P3744" s="12">
        <f t="shared" si="348"/>
        <v>25</v>
      </c>
      <c r="Q3744" t="str">
        <f t="shared" si="352"/>
        <v>theater</v>
      </c>
      <c r="R3744" t="str">
        <f t="shared" si="353"/>
        <v>plays</v>
      </c>
      <c r="S3744" s="9">
        <f t="shared" si="349"/>
        <v>41858.214629629627</v>
      </c>
      <c r="T3744" s="9">
        <f t="shared" si="350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351"/>
        <v>0</v>
      </c>
      <c r="P3745" s="12" t="e">
        <f t="shared" si="348"/>
        <v>#DIV/0!</v>
      </c>
      <c r="Q3745" t="str">
        <f t="shared" si="352"/>
        <v>theater</v>
      </c>
      <c r="R3745" t="str">
        <f t="shared" si="353"/>
        <v>plays</v>
      </c>
      <c r="S3745" s="9">
        <f t="shared" si="349"/>
        <v>41793.710231481484</v>
      </c>
      <c r="T3745" s="9">
        <f t="shared" si="350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351"/>
        <v>0</v>
      </c>
      <c r="P3746" s="12" t="e">
        <f t="shared" si="348"/>
        <v>#DIV/0!</v>
      </c>
      <c r="Q3746" t="str">
        <f t="shared" si="352"/>
        <v>theater</v>
      </c>
      <c r="R3746" t="str">
        <f t="shared" si="353"/>
        <v>plays</v>
      </c>
      <c r="S3746" s="9">
        <f t="shared" si="349"/>
        <v>41793.814259259263</v>
      </c>
      <c r="T3746" s="9">
        <f t="shared" si="350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351"/>
        <v>1000</v>
      </c>
      <c r="P3747" s="12">
        <f t="shared" si="348"/>
        <v>10</v>
      </c>
      <c r="Q3747" t="str">
        <f t="shared" si="352"/>
        <v>theater</v>
      </c>
      <c r="R3747" t="str">
        <f t="shared" si="353"/>
        <v>plays</v>
      </c>
      <c r="S3747" s="9">
        <f t="shared" si="349"/>
        <v>41831.697939814818</v>
      </c>
      <c r="T3747" s="9">
        <f t="shared" si="350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351"/>
        <v>4207.9207920792078</v>
      </c>
      <c r="P3748" s="12">
        <f t="shared" si="348"/>
        <v>202</v>
      </c>
      <c r="Q3748" t="str">
        <f t="shared" si="352"/>
        <v>theater</v>
      </c>
      <c r="R3748" t="str">
        <f t="shared" si="353"/>
        <v>plays</v>
      </c>
      <c r="S3748" s="9">
        <f t="shared" si="349"/>
        <v>42621.389340277776</v>
      </c>
      <c r="T3748" s="9">
        <f t="shared" si="350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351"/>
        <v>10000</v>
      </c>
      <c r="P3749" s="12">
        <f t="shared" si="348"/>
        <v>25</v>
      </c>
      <c r="Q3749" t="str">
        <f t="shared" si="352"/>
        <v>theater</v>
      </c>
      <c r="R3749" t="str">
        <f t="shared" si="353"/>
        <v>plays</v>
      </c>
      <c r="S3749" s="9">
        <f t="shared" si="349"/>
        <v>42164.299722222218</v>
      </c>
      <c r="T3749" s="9">
        <f t="shared" si="350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351"/>
        <v>96.599690880989186</v>
      </c>
      <c r="P3750" s="12">
        <f t="shared" si="348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49"/>
        <v>42395.706435185188</v>
      </c>
      <c r="T3750" s="9">
        <f t="shared" si="350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351"/>
        <v>95.238095238095227</v>
      </c>
      <c r="P3751" s="12">
        <f t="shared" si="348"/>
        <v>75</v>
      </c>
      <c r="Q3751" t="str">
        <f t="shared" si="352"/>
        <v>theater</v>
      </c>
      <c r="R3751" t="str">
        <f t="shared" si="353"/>
        <v>musical</v>
      </c>
      <c r="S3751" s="9">
        <f t="shared" si="349"/>
        <v>42458.127175925925</v>
      </c>
      <c r="T3751" s="9">
        <f t="shared" si="350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351"/>
        <v>99.552015928322547</v>
      </c>
      <c r="P3752" s="12">
        <f t="shared" si="348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49"/>
        <v>42016.981574074074</v>
      </c>
      <c r="T3752" s="9">
        <f t="shared" si="350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351"/>
        <v>75.41478129713424</v>
      </c>
      <c r="P3753" s="12">
        <f t="shared" si="348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49"/>
        <v>42403.035567129627</v>
      </c>
      <c r="T3753" s="9">
        <f t="shared" si="350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351"/>
        <v>88.495575221238937</v>
      </c>
      <c r="P3754" s="12">
        <f t="shared" si="348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49"/>
        <v>42619.802488425921</v>
      </c>
      <c r="T3754" s="9">
        <f t="shared" si="350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351"/>
        <v>96.767950454809366</v>
      </c>
      <c r="P3755" s="12">
        <f t="shared" si="348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49"/>
        <v>42128.824074074073</v>
      </c>
      <c r="T3755" s="9">
        <f t="shared" si="350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351"/>
        <v>83.333333333333343</v>
      </c>
      <c r="P3756" s="12">
        <f t="shared" si="348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49"/>
        <v>41808.881215277775</v>
      </c>
      <c r="T3756" s="9">
        <f t="shared" si="350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351"/>
        <v>77.138849929873771</v>
      </c>
      <c r="P3757" s="12">
        <f t="shared" si="348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49"/>
        <v>42445.866979166662</v>
      </c>
      <c r="T3757" s="9">
        <f t="shared" si="350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351"/>
        <v>98.901098901098905</v>
      </c>
      <c r="P3758" s="12">
        <f t="shared" si="348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49"/>
        <v>41771.814791666664</v>
      </c>
      <c r="T3758" s="9">
        <f t="shared" si="350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351"/>
        <v>92.153765139547133</v>
      </c>
      <c r="P3759" s="12">
        <f t="shared" si="348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49"/>
        <v>41954.850868055553</v>
      </c>
      <c r="T3759" s="9">
        <f t="shared" si="350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351"/>
        <v>97.719869706840385</v>
      </c>
      <c r="P3760" s="12">
        <f t="shared" si="348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49"/>
        <v>41747.471504629626</v>
      </c>
      <c r="T3760" s="9">
        <f t="shared" si="350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351"/>
        <v>90.707678631765361</v>
      </c>
      <c r="P3761" s="12">
        <f t="shared" si="348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49"/>
        <v>42182.108252314814</v>
      </c>
      <c r="T3761" s="9">
        <f t="shared" si="350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351"/>
        <v>98.994806732438818</v>
      </c>
      <c r="P3762" s="12">
        <f t="shared" si="348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49"/>
        <v>41739.525300925925</v>
      </c>
      <c r="T3762" s="9">
        <f t="shared" si="350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351"/>
        <v>100</v>
      </c>
      <c r="P3763" s="12">
        <f t="shared" si="348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49"/>
        <v>42173.466863425929</v>
      </c>
      <c r="T3763" s="9">
        <f t="shared" si="350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351"/>
        <v>94.126506024096386</v>
      </c>
      <c r="P3764" s="12">
        <f t="shared" si="348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49"/>
        <v>42193.813530092593</v>
      </c>
      <c r="T3764" s="9">
        <f t="shared" si="350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351"/>
        <v>100</v>
      </c>
      <c r="P3765" s="12">
        <f t="shared" si="348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49"/>
        <v>42065.750300925924</v>
      </c>
      <c r="T3765" s="9">
        <f t="shared" si="350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351"/>
        <v>100</v>
      </c>
      <c r="P3766" s="12">
        <f t="shared" si="348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49"/>
        <v>42499.842962962968</v>
      </c>
      <c r="T3766" s="9">
        <f t="shared" si="350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351"/>
        <v>88.139007806597832</v>
      </c>
      <c r="P3767" s="12">
        <f t="shared" si="348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49"/>
        <v>41820.776412037041</v>
      </c>
      <c r="T3767" s="9">
        <f t="shared" si="350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351"/>
        <v>97.418317176505425</v>
      </c>
      <c r="P3768" s="12">
        <f t="shared" si="348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49"/>
        <v>41788.167187500003</v>
      </c>
      <c r="T3768" s="9">
        <f t="shared" si="350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351"/>
        <v>85.65310492505354</v>
      </c>
      <c r="P3769" s="12">
        <f t="shared" si="348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49"/>
        <v>42050.019641203704</v>
      </c>
      <c r="T3769" s="9">
        <f t="shared" si="350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351"/>
        <v>92.891263808866938</v>
      </c>
      <c r="P3770" s="12">
        <f t="shared" si="348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49"/>
        <v>41772.727893518517</v>
      </c>
      <c r="T3770" s="9">
        <f t="shared" si="350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351"/>
        <v>100</v>
      </c>
      <c r="P3771" s="12">
        <f t="shared" si="348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49"/>
        <v>42445.598136574074</v>
      </c>
      <c r="T3771" s="9">
        <f t="shared" si="350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351"/>
        <v>100</v>
      </c>
      <c r="P3772" s="12">
        <f t="shared" si="348"/>
        <v>100</v>
      </c>
      <c r="Q3772" t="str">
        <f t="shared" si="352"/>
        <v>theater</v>
      </c>
      <c r="R3772" t="str">
        <f t="shared" si="353"/>
        <v>musical</v>
      </c>
      <c r="S3772" s="9">
        <f t="shared" si="349"/>
        <v>42138.930671296301</v>
      </c>
      <c r="T3772" s="9">
        <f t="shared" si="350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351"/>
        <v>68.493150684931507</v>
      </c>
      <c r="P3773" s="12">
        <f t="shared" si="348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49"/>
        <v>42493.857083333336</v>
      </c>
      <c r="T3773" s="9">
        <f t="shared" si="350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351"/>
        <v>90.744101633393825</v>
      </c>
      <c r="P3774" s="12">
        <f t="shared" si="348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49"/>
        <v>42682.616967592592</v>
      </c>
      <c r="T3774" s="9">
        <f t="shared" si="350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351"/>
        <v>92.421441774491683</v>
      </c>
      <c r="P3775" s="12">
        <f t="shared" si="348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49"/>
        <v>42656.005173611105</v>
      </c>
      <c r="T3775" s="9">
        <f t="shared" si="350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351"/>
        <v>100</v>
      </c>
      <c r="P3776" s="12">
        <f t="shared" si="348"/>
        <v>100</v>
      </c>
      <c r="Q3776" t="str">
        <f t="shared" si="352"/>
        <v>theater</v>
      </c>
      <c r="R3776" t="str">
        <f t="shared" si="353"/>
        <v>musical</v>
      </c>
      <c r="S3776" s="9">
        <f t="shared" si="349"/>
        <v>42087.792303240742</v>
      </c>
      <c r="T3776" s="9">
        <f t="shared" si="350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351"/>
        <v>99.750623441396513</v>
      </c>
      <c r="P3777" s="12">
        <f t="shared" si="348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49"/>
        <v>42075.942627314813</v>
      </c>
      <c r="T3777" s="9">
        <f t="shared" si="350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351"/>
        <v>93.709734098629497</v>
      </c>
      <c r="P3778" s="12">
        <f t="shared" ref="P3778:P3841" si="354">E3778/L3778</f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5">(((J3778/60)/60)/24)+DATE(1970,1,1)</f>
        <v>41814.367800925924</v>
      </c>
      <c r="T3778" s="9">
        <f t="shared" ref="T3778:T3841" si="356">(((I3778/60)/60)/24)+DATE(1970,1,1)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357">IF(E3779,(D3779/E3779)*100, 0)</f>
        <v>69.832402234636874</v>
      </c>
      <c r="P3779" s="12">
        <f t="shared" si="354"/>
        <v>48.542372881355931</v>
      </c>
      <c r="Q3779" t="str">
        <f t="shared" ref="Q3779:Q3842" si="358">IF(ISERR(FIND("/",N3779)),"",LEFT(N3779,FIND("/",N3779)-1))</f>
        <v>theater</v>
      </c>
      <c r="R3779" t="str">
        <f t="shared" ref="R3779:R3842" si="359">REPLACE(N3779,1,FIND("/",N3779),"")</f>
        <v>musical</v>
      </c>
      <c r="S3779" s="9">
        <f t="shared" si="355"/>
        <v>41887.111354166671</v>
      </c>
      <c r="T3779" s="9">
        <f t="shared" si="356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357"/>
        <v>95.200317334391116</v>
      </c>
      <c r="P3780" s="12">
        <f t="shared" si="354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5"/>
        <v>41989.819212962961</v>
      </c>
      <c r="T3780" s="9">
        <f t="shared" si="356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357"/>
        <v>96.172340834775909</v>
      </c>
      <c r="P3781" s="12">
        <f t="shared" si="354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5"/>
        <v>42425.735416666663</v>
      </c>
      <c r="T3781" s="9">
        <f t="shared" si="356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357"/>
        <v>83.333333333333343</v>
      </c>
      <c r="P3782" s="12">
        <f t="shared" si="354"/>
        <v>100</v>
      </c>
      <c r="Q3782" t="str">
        <f t="shared" si="358"/>
        <v>theater</v>
      </c>
      <c r="R3782" t="str">
        <f t="shared" si="359"/>
        <v>musical</v>
      </c>
      <c r="S3782" s="9">
        <f t="shared" si="355"/>
        <v>42166.219733796301</v>
      </c>
      <c r="T3782" s="9">
        <f t="shared" si="356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357"/>
        <v>91.1854103343465</v>
      </c>
      <c r="P3783" s="12">
        <f t="shared" si="354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5"/>
        <v>41865.882928240739</v>
      </c>
      <c r="T3783" s="9">
        <f t="shared" si="356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357"/>
        <v>98.280098280098287</v>
      </c>
      <c r="P3784" s="12">
        <f t="shared" si="354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5"/>
        <v>42546.862233796302</v>
      </c>
      <c r="T3784" s="9">
        <f t="shared" si="356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357"/>
        <v>77.569489334195225</v>
      </c>
      <c r="P3785" s="12">
        <f t="shared" si="354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5"/>
        <v>42420.140277777777</v>
      </c>
      <c r="T3785" s="9">
        <f t="shared" si="356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357"/>
        <v>86.956521739130437</v>
      </c>
      <c r="P3786" s="12">
        <f t="shared" si="354"/>
        <v>115</v>
      </c>
      <c r="Q3786" t="str">
        <f t="shared" si="358"/>
        <v>theater</v>
      </c>
      <c r="R3786" t="str">
        <f t="shared" si="359"/>
        <v>musical</v>
      </c>
      <c r="S3786" s="9">
        <f t="shared" si="355"/>
        <v>42531.980694444443</v>
      </c>
      <c r="T3786" s="9">
        <f t="shared" si="356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357"/>
        <v>66.33499170812604</v>
      </c>
      <c r="P3787" s="12">
        <f t="shared" si="354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5"/>
        <v>42548.63853009259</v>
      </c>
      <c r="T3787" s="9">
        <f t="shared" si="356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357"/>
        <v>90.117152297987374</v>
      </c>
      <c r="P3788" s="12">
        <f t="shared" si="354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5"/>
        <v>42487.037905092591</v>
      </c>
      <c r="T3788" s="9">
        <f t="shared" si="356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357"/>
        <v>99.715099715099726</v>
      </c>
      <c r="P3789" s="12">
        <f t="shared" si="354"/>
        <v>35.1</v>
      </c>
      <c r="Q3789" t="str">
        <f t="shared" si="358"/>
        <v>theater</v>
      </c>
      <c r="R3789" t="str">
        <f t="shared" si="359"/>
        <v>musical</v>
      </c>
      <c r="S3789" s="9">
        <f t="shared" si="355"/>
        <v>42167.534791666665</v>
      </c>
      <c r="T3789" s="9">
        <f t="shared" si="356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357"/>
        <v>15000</v>
      </c>
      <c r="P3790" s="12">
        <f t="shared" si="354"/>
        <v>500</v>
      </c>
      <c r="Q3790" t="str">
        <f t="shared" si="358"/>
        <v>theater</v>
      </c>
      <c r="R3790" t="str">
        <f t="shared" si="359"/>
        <v>musical</v>
      </c>
      <c r="S3790" s="9">
        <f t="shared" si="355"/>
        <v>42333.695821759262</v>
      </c>
      <c r="T3790" s="9">
        <f t="shared" si="356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357"/>
        <v>3060.344827586207</v>
      </c>
      <c r="P3791" s="12">
        <f t="shared" si="354"/>
        <v>29</v>
      </c>
      <c r="Q3791" t="str">
        <f t="shared" si="358"/>
        <v>theater</v>
      </c>
      <c r="R3791" t="str">
        <f t="shared" si="359"/>
        <v>musical</v>
      </c>
      <c r="S3791" s="9">
        <f t="shared" si="355"/>
        <v>42138.798819444448</v>
      </c>
      <c r="T3791" s="9">
        <f t="shared" si="356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357"/>
        <v>0</v>
      </c>
      <c r="P3792" s="12" t="e">
        <f t="shared" si="354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55"/>
        <v>42666.666932870372</v>
      </c>
      <c r="T3792" s="9">
        <f t="shared" si="356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357"/>
        <v>0</v>
      </c>
      <c r="P3793" s="12" t="e">
        <f t="shared" si="354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55"/>
        <v>41766.692037037035</v>
      </c>
      <c r="T3793" s="9">
        <f t="shared" si="356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357"/>
        <v>35714.285714285717</v>
      </c>
      <c r="P3794" s="12">
        <f t="shared" si="354"/>
        <v>17.5</v>
      </c>
      <c r="Q3794" t="str">
        <f t="shared" si="358"/>
        <v>theater</v>
      </c>
      <c r="R3794" t="str">
        <f t="shared" si="359"/>
        <v>musical</v>
      </c>
      <c r="S3794" s="9">
        <f t="shared" si="355"/>
        <v>42170.447013888886</v>
      </c>
      <c r="T3794" s="9">
        <f t="shared" si="356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357"/>
        <v>167.62452107279694</v>
      </c>
      <c r="P3795" s="12">
        <f t="shared" si="354"/>
        <v>174</v>
      </c>
      <c r="Q3795" t="str">
        <f t="shared" si="358"/>
        <v>theater</v>
      </c>
      <c r="R3795" t="str">
        <f t="shared" si="359"/>
        <v>musical</v>
      </c>
      <c r="S3795" s="9">
        <f t="shared" si="355"/>
        <v>41968.938993055555</v>
      </c>
      <c r="T3795" s="9">
        <f t="shared" si="356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357"/>
        <v>10000</v>
      </c>
      <c r="P3796" s="12">
        <f t="shared" si="354"/>
        <v>50</v>
      </c>
      <c r="Q3796" t="str">
        <f t="shared" si="358"/>
        <v>theater</v>
      </c>
      <c r="R3796" t="str">
        <f t="shared" si="359"/>
        <v>musical</v>
      </c>
      <c r="S3796" s="9">
        <f t="shared" si="355"/>
        <v>42132.58048611111</v>
      </c>
      <c r="T3796" s="9">
        <f t="shared" si="356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357"/>
        <v>6000</v>
      </c>
      <c r="P3797" s="12">
        <f t="shared" si="354"/>
        <v>5</v>
      </c>
      <c r="Q3797" t="str">
        <f t="shared" si="358"/>
        <v>theater</v>
      </c>
      <c r="R3797" t="str">
        <f t="shared" si="359"/>
        <v>musical</v>
      </c>
      <c r="S3797" s="9">
        <f t="shared" si="355"/>
        <v>42201.436226851853</v>
      </c>
      <c r="T3797" s="9">
        <f t="shared" si="356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357"/>
        <v>2250000</v>
      </c>
      <c r="P3798" s="12">
        <f t="shared" si="354"/>
        <v>1</v>
      </c>
      <c r="Q3798" t="str">
        <f t="shared" si="358"/>
        <v>theater</v>
      </c>
      <c r="R3798" t="str">
        <f t="shared" si="359"/>
        <v>musical</v>
      </c>
      <c r="S3798" s="9">
        <f t="shared" si="355"/>
        <v>42689.029583333337</v>
      </c>
      <c r="T3798" s="9">
        <f t="shared" si="356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357"/>
        <v>111.52416356877323</v>
      </c>
      <c r="P3799" s="12">
        <f t="shared" si="354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5"/>
        <v>42084.881539351853</v>
      </c>
      <c r="T3799" s="9">
        <f t="shared" si="356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357"/>
        <v>6829.2682926829275</v>
      </c>
      <c r="P3800" s="12">
        <f t="shared" si="354"/>
        <v>205</v>
      </c>
      <c r="Q3800" t="str">
        <f t="shared" si="358"/>
        <v>theater</v>
      </c>
      <c r="R3800" t="str">
        <f t="shared" si="359"/>
        <v>musical</v>
      </c>
      <c r="S3800" s="9">
        <f t="shared" si="355"/>
        <v>41831.722777777781</v>
      </c>
      <c r="T3800" s="9">
        <f t="shared" si="356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357"/>
        <v>2487.5621890547263</v>
      </c>
      <c r="P3801" s="12">
        <f t="shared" si="354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5"/>
        <v>42410.93105324074</v>
      </c>
      <c r="T3801" s="9">
        <f t="shared" si="356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357"/>
        <v>2497.1623155505108</v>
      </c>
      <c r="P3802" s="12">
        <f t="shared" si="354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5"/>
        <v>41982.737071759257</v>
      </c>
      <c r="T3802" s="9">
        <f t="shared" si="356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357"/>
        <v>1173.7089201877934</v>
      </c>
      <c r="P3803" s="12">
        <f t="shared" si="354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5"/>
        <v>41975.676111111112</v>
      </c>
      <c r="T3803" s="9">
        <f t="shared" si="356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357"/>
        <v>0</v>
      </c>
      <c r="P3804" s="12" t="e">
        <f t="shared" si="354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55"/>
        <v>42269.126226851848</v>
      </c>
      <c r="T3804" s="9">
        <f t="shared" si="356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357"/>
        <v>508.90585241730281</v>
      </c>
      <c r="P3805" s="12">
        <f t="shared" si="354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5"/>
        <v>42403.971851851849</v>
      </c>
      <c r="T3805" s="9">
        <f t="shared" si="356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357"/>
        <v>0</v>
      </c>
      <c r="P3806" s="12" t="e">
        <f t="shared" si="354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55"/>
        <v>42527.00953703704</v>
      </c>
      <c r="T3806" s="9">
        <f t="shared" si="356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357"/>
        <v>5000000</v>
      </c>
      <c r="P3807" s="12">
        <f t="shared" si="354"/>
        <v>1.5</v>
      </c>
      <c r="Q3807" t="str">
        <f t="shared" si="358"/>
        <v>theater</v>
      </c>
      <c r="R3807" t="str">
        <f t="shared" si="359"/>
        <v>musical</v>
      </c>
      <c r="S3807" s="9">
        <f t="shared" si="355"/>
        <v>41849.887037037035</v>
      </c>
      <c r="T3807" s="9">
        <f t="shared" si="356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357"/>
        <v>150000</v>
      </c>
      <c r="P3808" s="12">
        <f t="shared" si="354"/>
        <v>5</v>
      </c>
      <c r="Q3808" t="str">
        <f t="shared" si="358"/>
        <v>theater</v>
      </c>
      <c r="R3808" t="str">
        <f t="shared" si="359"/>
        <v>musical</v>
      </c>
      <c r="S3808" s="9">
        <f t="shared" si="355"/>
        <v>41799.259039351848</v>
      </c>
      <c r="T3808" s="9">
        <f t="shared" si="356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357"/>
        <v>329.67032967032964</v>
      </c>
      <c r="P3809" s="12">
        <f t="shared" si="354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5"/>
        <v>42090.909016203703</v>
      </c>
      <c r="T3809" s="9">
        <f t="shared" si="356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357"/>
        <v>100</v>
      </c>
      <c r="P3810" s="12">
        <f t="shared" si="354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5"/>
        <v>42059.453923611116</v>
      </c>
      <c r="T3810" s="9">
        <f t="shared" si="356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357"/>
        <v>98.76543209876543</v>
      </c>
      <c r="P3811" s="12">
        <f t="shared" si="354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5"/>
        <v>41800.526701388888</v>
      </c>
      <c r="T3811" s="9">
        <f t="shared" si="356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357"/>
        <v>82.146768893756843</v>
      </c>
      <c r="P3812" s="12">
        <f t="shared" si="354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5"/>
        <v>42054.849050925928</v>
      </c>
      <c r="T3812" s="9">
        <f t="shared" si="356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357"/>
        <v>30.303030303030305</v>
      </c>
      <c r="P3813" s="12">
        <f t="shared" si="354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5"/>
        <v>42487.62700231481</v>
      </c>
      <c r="T3813" s="9">
        <f t="shared" si="356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357"/>
        <v>91.282519397535367</v>
      </c>
      <c r="P3814" s="12">
        <f t="shared" si="354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5"/>
        <v>42109.751250000001</v>
      </c>
      <c r="T3814" s="9">
        <f t="shared" si="356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357"/>
        <v>99.057071023919931</v>
      </c>
      <c r="P3815" s="12">
        <f t="shared" si="354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5"/>
        <v>42497.275706018518</v>
      </c>
      <c r="T3815" s="9">
        <f t="shared" si="356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357"/>
        <v>71.360608943862985</v>
      </c>
      <c r="P3816" s="12">
        <f t="shared" si="354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5"/>
        <v>42058.904074074075</v>
      </c>
      <c r="T3816" s="9">
        <f t="shared" si="356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357"/>
        <v>99.999000009999904</v>
      </c>
      <c r="P3817" s="12">
        <f t="shared" si="354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5"/>
        <v>42207.259918981479</v>
      </c>
      <c r="T3817" s="9">
        <f t="shared" si="356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357"/>
        <v>83.86588168201412</v>
      </c>
      <c r="P3818" s="12">
        <f t="shared" si="354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5"/>
        <v>41807.690081018518</v>
      </c>
      <c r="T3818" s="9">
        <f t="shared" si="356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357"/>
        <v>93.240093240093231</v>
      </c>
      <c r="P3819" s="12">
        <f t="shared" si="354"/>
        <v>107.25</v>
      </c>
      <c r="Q3819" t="str">
        <f t="shared" si="358"/>
        <v>theater</v>
      </c>
      <c r="R3819" t="str">
        <f t="shared" si="359"/>
        <v>plays</v>
      </c>
      <c r="S3819" s="9">
        <f t="shared" si="355"/>
        <v>42284.69694444444</v>
      </c>
      <c r="T3819" s="9">
        <f t="shared" si="356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357"/>
        <v>43.859649122807014</v>
      </c>
      <c r="P3820" s="12">
        <f t="shared" si="354"/>
        <v>57</v>
      </c>
      <c r="Q3820" t="str">
        <f t="shared" si="358"/>
        <v>theater</v>
      </c>
      <c r="R3820" t="str">
        <f t="shared" si="359"/>
        <v>plays</v>
      </c>
      <c r="S3820" s="9">
        <f t="shared" si="355"/>
        <v>42045.84238425926</v>
      </c>
      <c r="T3820" s="9">
        <f t="shared" si="356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357"/>
        <v>93.984962406015043</v>
      </c>
      <c r="P3821" s="12">
        <f t="shared" si="354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5"/>
        <v>42184.209537037037</v>
      </c>
      <c r="T3821" s="9">
        <f t="shared" si="356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357"/>
        <v>69.767441860465112</v>
      </c>
      <c r="P3822" s="12">
        <f t="shared" si="354"/>
        <v>21.5</v>
      </c>
      <c r="Q3822" t="str">
        <f t="shared" si="358"/>
        <v>theater</v>
      </c>
      <c r="R3822" t="str">
        <f t="shared" si="359"/>
        <v>plays</v>
      </c>
      <c r="S3822" s="9">
        <f t="shared" si="355"/>
        <v>42160.651817129634</v>
      </c>
      <c r="T3822" s="9">
        <f t="shared" si="356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357"/>
        <v>95.654550423613003</v>
      </c>
      <c r="P3823" s="12">
        <f t="shared" si="354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5"/>
        <v>42341.180636574078</v>
      </c>
      <c r="T3823" s="9">
        <f t="shared" si="356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357"/>
        <v>90.892564988183963</v>
      </c>
      <c r="P3824" s="12">
        <f t="shared" si="354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5"/>
        <v>42329.838159722218</v>
      </c>
      <c r="T3824" s="9">
        <f t="shared" si="356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357"/>
        <v>94.339622641509436</v>
      </c>
      <c r="P3825" s="12">
        <f t="shared" si="354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5"/>
        <v>42170.910231481481</v>
      </c>
      <c r="T3825" s="9">
        <f t="shared" si="356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357"/>
        <v>92.592592592592595</v>
      </c>
      <c r="P3826" s="12">
        <f t="shared" si="354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5"/>
        <v>42571.626192129625</v>
      </c>
      <c r="T3826" s="9">
        <f t="shared" si="356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357"/>
        <v>94.858660595712379</v>
      </c>
      <c r="P3827" s="12">
        <f t="shared" si="354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5"/>
        <v>42151.069606481484</v>
      </c>
      <c r="T3827" s="9">
        <f t="shared" si="356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357"/>
        <v>83.91608391608392</v>
      </c>
      <c r="P3828" s="12">
        <f t="shared" si="354"/>
        <v>27.5</v>
      </c>
      <c r="Q3828" t="str">
        <f t="shared" si="358"/>
        <v>theater</v>
      </c>
      <c r="R3828" t="str">
        <f t="shared" si="359"/>
        <v>plays</v>
      </c>
      <c r="S3828" s="9">
        <f t="shared" si="355"/>
        <v>42101.423541666663</v>
      </c>
      <c r="T3828" s="9">
        <f t="shared" si="356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357"/>
        <v>65.502183406113531</v>
      </c>
      <c r="P3829" s="12">
        <f t="shared" si="354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5"/>
        <v>42034.928252314814</v>
      </c>
      <c r="T3829" s="9">
        <f t="shared" si="356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357"/>
        <v>100</v>
      </c>
      <c r="P3830" s="12">
        <f t="shared" si="354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5"/>
        <v>41944.527627314819</v>
      </c>
      <c r="T3830" s="9">
        <f t="shared" si="356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357"/>
        <v>99.800399201596804</v>
      </c>
      <c r="P3831" s="12">
        <f t="shared" si="354"/>
        <v>62.625</v>
      </c>
      <c r="Q3831" t="str">
        <f t="shared" si="358"/>
        <v>theater</v>
      </c>
      <c r="R3831" t="str">
        <f t="shared" si="359"/>
        <v>plays</v>
      </c>
      <c r="S3831" s="9">
        <f t="shared" si="355"/>
        <v>42593.865405092598</v>
      </c>
      <c r="T3831" s="9">
        <f t="shared" si="356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357"/>
        <v>44.444444444444443</v>
      </c>
      <c r="P3832" s="12">
        <f t="shared" si="354"/>
        <v>75</v>
      </c>
      <c r="Q3832" t="str">
        <f t="shared" si="358"/>
        <v>theater</v>
      </c>
      <c r="R3832" t="str">
        <f t="shared" si="359"/>
        <v>plays</v>
      </c>
      <c r="S3832" s="9">
        <f t="shared" si="355"/>
        <v>42503.740868055553</v>
      </c>
      <c r="T3832" s="9">
        <f t="shared" si="356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357"/>
        <v>94.320046782743205</v>
      </c>
      <c r="P3833" s="12">
        <f t="shared" si="354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5"/>
        <v>41927.848900462966</v>
      </c>
      <c r="T3833" s="9">
        <f t="shared" si="356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357"/>
        <v>95.541401273885356</v>
      </c>
      <c r="P3834" s="12">
        <f t="shared" si="354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5"/>
        <v>42375.114988425921</v>
      </c>
      <c r="T3834" s="9">
        <f t="shared" si="356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357"/>
        <v>85.714285714285708</v>
      </c>
      <c r="P3835" s="12">
        <f t="shared" si="354"/>
        <v>70</v>
      </c>
      <c r="Q3835" t="str">
        <f t="shared" si="358"/>
        <v>theater</v>
      </c>
      <c r="R3835" t="str">
        <f t="shared" si="359"/>
        <v>plays</v>
      </c>
      <c r="S3835" s="9">
        <f t="shared" si="355"/>
        <v>41963.872361111105</v>
      </c>
      <c r="T3835" s="9">
        <f t="shared" si="356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357"/>
        <v>91.715071843472941</v>
      </c>
      <c r="P3836" s="12">
        <f t="shared" si="354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5"/>
        <v>42143.445219907408</v>
      </c>
      <c r="T3836" s="9">
        <f t="shared" si="356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357"/>
        <v>62.5</v>
      </c>
      <c r="P3837" s="12">
        <f t="shared" si="354"/>
        <v>40</v>
      </c>
      <c r="Q3837" t="str">
        <f t="shared" si="358"/>
        <v>theater</v>
      </c>
      <c r="R3837" t="str">
        <f t="shared" si="359"/>
        <v>plays</v>
      </c>
      <c r="S3837" s="9">
        <f t="shared" si="355"/>
        <v>42460.94222222222</v>
      </c>
      <c r="T3837" s="9">
        <f t="shared" si="356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357"/>
        <v>88.888888888888886</v>
      </c>
      <c r="P3838" s="12">
        <f t="shared" si="354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5"/>
        <v>42553.926527777774</v>
      </c>
      <c r="T3838" s="9">
        <f t="shared" si="356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357"/>
        <v>97.943192948090115</v>
      </c>
      <c r="P3839" s="12">
        <f t="shared" si="354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5"/>
        <v>42152.765717592592</v>
      </c>
      <c r="T3839" s="9">
        <f t="shared" si="356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357"/>
        <v>99.182734269618351</v>
      </c>
      <c r="P3840" s="12">
        <f t="shared" si="354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5"/>
        <v>42116.710752314815</v>
      </c>
      <c r="T3840" s="9">
        <f t="shared" si="356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357"/>
        <v>98.76543209876543</v>
      </c>
      <c r="P3841" s="12">
        <f t="shared" si="354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5"/>
        <v>42155.142638888887</v>
      </c>
      <c r="T3841" s="9">
        <f t="shared" si="356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357"/>
        <v>1.5384615384615385</v>
      </c>
      <c r="P3842" s="12">
        <f t="shared" ref="P3842:P3905" si="360">E3842/L3842</f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1">(((J3842/60)/60)/24)+DATE(1970,1,1)</f>
        <v>42432.701724537037</v>
      </c>
      <c r="T3842" s="9">
        <f t="shared" ref="T3842:T3905" si="362">(((I3842/60)/60)/24)+DATE(1970,1,1)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363">IF(E3843,(D3843/E3843)*100, 0)</f>
        <v>1146.7889908256882</v>
      </c>
      <c r="P3843" s="12">
        <f t="shared" si="360"/>
        <v>25.647058823529413</v>
      </c>
      <c r="Q3843" t="str">
        <f t="shared" ref="Q3843:Q3906" si="364">IF(ISERR(FIND("/",N3843)),"",LEFT(N3843,FIND("/",N3843)-1))</f>
        <v>theater</v>
      </c>
      <c r="R3843" t="str">
        <f t="shared" ref="R3843:R3906" si="365">REPLACE(N3843,1,FIND("/",N3843),"")</f>
        <v>plays</v>
      </c>
      <c r="S3843" s="9">
        <f t="shared" si="361"/>
        <v>41780.785729166666</v>
      </c>
      <c r="T3843" s="9">
        <f t="shared" si="362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363"/>
        <v>455.78851412944391</v>
      </c>
      <c r="P3844" s="12">
        <f t="shared" si="360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1"/>
        <v>41740.493657407409</v>
      </c>
      <c r="T3844" s="9">
        <f t="shared" si="36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363"/>
        <v>469.48356807511738</v>
      </c>
      <c r="P3845" s="12">
        <f t="shared" si="360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1"/>
        <v>41766.072500000002</v>
      </c>
      <c r="T3845" s="9">
        <f t="shared" si="36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363"/>
        <v>241.02311854402362</v>
      </c>
      <c r="P3846" s="12">
        <f t="shared" si="360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1"/>
        <v>41766.617291666669</v>
      </c>
      <c r="T3846" s="9">
        <f t="shared" si="36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363"/>
        <v>4750.593824228029</v>
      </c>
      <c r="P3847" s="12">
        <f t="shared" si="360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1"/>
        <v>42248.627013888887</v>
      </c>
      <c r="T3847" s="9">
        <f t="shared" si="36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363"/>
        <v>3703.7037037037039</v>
      </c>
      <c r="P3848" s="12">
        <f t="shared" si="360"/>
        <v>23.625</v>
      </c>
      <c r="Q3848" t="str">
        <f t="shared" si="364"/>
        <v>theater</v>
      </c>
      <c r="R3848" t="str">
        <f t="shared" si="365"/>
        <v>plays</v>
      </c>
      <c r="S3848" s="9">
        <f t="shared" si="361"/>
        <v>41885.221550925926</v>
      </c>
      <c r="T3848" s="9">
        <f t="shared" si="36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363"/>
        <v>618.73895109015905</v>
      </c>
      <c r="P3849" s="12">
        <f t="shared" si="360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1"/>
        <v>42159.224432870367</v>
      </c>
      <c r="T3849" s="9">
        <f t="shared" si="36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363"/>
        <v>610.61531235321752</v>
      </c>
      <c r="P3850" s="12">
        <f t="shared" si="360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1"/>
        <v>42265.817002314812</v>
      </c>
      <c r="T3850" s="9">
        <f t="shared" si="36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363"/>
        <v>1419.7823000473261</v>
      </c>
      <c r="P3851" s="12">
        <f t="shared" si="360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1"/>
        <v>42136.767175925925</v>
      </c>
      <c r="T3851" s="9">
        <f t="shared" si="36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363"/>
        <v>2631.5789473684208</v>
      </c>
      <c r="P3852" s="12">
        <f t="shared" si="360"/>
        <v>9.5</v>
      </c>
      <c r="Q3852" t="str">
        <f t="shared" si="364"/>
        <v>theater</v>
      </c>
      <c r="R3852" t="str">
        <f t="shared" si="365"/>
        <v>plays</v>
      </c>
      <c r="S3852" s="9">
        <f t="shared" si="361"/>
        <v>41975.124340277776</v>
      </c>
      <c r="T3852" s="9">
        <f t="shared" si="36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363"/>
        <v>293.42723004694835</v>
      </c>
      <c r="P3853" s="12">
        <f t="shared" si="360"/>
        <v>35.5</v>
      </c>
      <c r="Q3853" t="str">
        <f t="shared" si="364"/>
        <v>theater</v>
      </c>
      <c r="R3853" t="str">
        <f t="shared" si="365"/>
        <v>plays</v>
      </c>
      <c r="S3853" s="9">
        <f t="shared" si="361"/>
        <v>42172.439571759256</v>
      </c>
      <c r="T3853" s="9">
        <f t="shared" si="36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363"/>
        <v>50000</v>
      </c>
      <c r="P3854" s="12">
        <f t="shared" si="360"/>
        <v>10</v>
      </c>
      <c r="Q3854" t="str">
        <f t="shared" si="364"/>
        <v>theater</v>
      </c>
      <c r="R3854" t="str">
        <f t="shared" si="365"/>
        <v>plays</v>
      </c>
      <c r="S3854" s="9">
        <f t="shared" si="361"/>
        <v>42065.190694444449</v>
      </c>
      <c r="T3854" s="9">
        <f t="shared" si="36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363"/>
        <v>384615.38461538462</v>
      </c>
      <c r="P3855" s="12">
        <f t="shared" si="360"/>
        <v>13</v>
      </c>
      <c r="Q3855" t="str">
        <f t="shared" si="364"/>
        <v>theater</v>
      </c>
      <c r="R3855" t="str">
        <f t="shared" si="365"/>
        <v>plays</v>
      </c>
      <c r="S3855" s="9">
        <f t="shared" si="361"/>
        <v>41848.84002314815</v>
      </c>
      <c r="T3855" s="9">
        <f t="shared" si="36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363"/>
        <v>615.21252796420583</v>
      </c>
      <c r="P3856" s="12">
        <f t="shared" si="360"/>
        <v>89.4</v>
      </c>
      <c r="Q3856" t="str">
        <f t="shared" si="364"/>
        <v>theater</v>
      </c>
      <c r="R3856" t="str">
        <f t="shared" si="365"/>
        <v>plays</v>
      </c>
      <c r="S3856" s="9">
        <f t="shared" si="361"/>
        <v>42103.884930555556</v>
      </c>
      <c r="T3856" s="9">
        <f t="shared" si="36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363"/>
        <v>4000</v>
      </c>
      <c r="P3857" s="12">
        <f t="shared" si="360"/>
        <v>25</v>
      </c>
      <c r="Q3857" t="str">
        <f t="shared" si="364"/>
        <v>theater</v>
      </c>
      <c r="R3857" t="str">
        <f t="shared" si="365"/>
        <v>plays</v>
      </c>
      <c r="S3857" s="9">
        <f t="shared" si="361"/>
        <v>42059.970729166671</v>
      </c>
      <c r="T3857" s="9">
        <f t="shared" si="36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363"/>
        <v>500000</v>
      </c>
      <c r="P3858" s="12">
        <f t="shared" si="360"/>
        <v>1</v>
      </c>
      <c r="Q3858" t="str">
        <f t="shared" si="364"/>
        <v>theater</v>
      </c>
      <c r="R3858" t="str">
        <f t="shared" si="365"/>
        <v>plays</v>
      </c>
      <c r="S3858" s="9">
        <f t="shared" si="361"/>
        <v>42041.743090277778</v>
      </c>
      <c r="T3858" s="9">
        <f t="shared" si="36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363"/>
        <v>1923.0769230769231</v>
      </c>
      <c r="P3859" s="12">
        <f t="shared" si="360"/>
        <v>65</v>
      </c>
      <c r="Q3859" t="str">
        <f t="shared" si="364"/>
        <v>theater</v>
      </c>
      <c r="R3859" t="str">
        <f t="shared" si="365"/>
        <v>plays</v>
      </c>
      <c r="S3859" s="9">
        <f t="shared" si="361"/>
        <v>41829.73715277778</v>
      </c>
      <c r="T3859" s="9">
        <f t="shared" si="36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363"/>
        <v>5000</v>
      </c>
      <c r="P3860" s="12">
        <f t="shared" si="360"/>
        <v>10</v>
      </c>
      <c r="Q3860" t="str">
        <f t="shared" si="364"/>
        <v>theater</v>
      </c>
      <c r="R3860" t="str">
        <f t="shared" si="365"/>
        <v>plays</v>
      </c>
      <c r="S3860" s="9">
        <f t="shared" si="361"/>
        <v>42128.431064814817</v>
      </c>
      <c r="T3860" s="9">
        <f t="shared" si="36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363"/>
        <v>250000</v>
      </c>
      <c r="P3861" s="12">
        <f t="shared" si="360"/>
        <v>1</v>
      </c>
      <c r="Q3861" t="str">
        <f t="shared" si="364"/>
        <v>theater</v>
      </c>
      <c r="R3861" t="str">
        <f t="shared" si="365"/>
        <v>plays</v>
      </c>
      <c r="S3861" s="9">
        <f t="shared" si="361"/>
        <v>41789.893599537041</v>
      </c>
      <c r="T3861" s="9">
        <f t="shared" si="36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363"/>
        <v>566.03773584905662</v>
      </c>
      <c r="P3862" s="12">
        <f t="shared" si="360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1"/>
        <v>41833.660995370366</v>
      </c>
      <c r="T3862" s="9">
        <f t="shared" si="36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363"/>
        <v>2000</v>
      </c>
      <c r="P3863" s="12">
        <f t="shared" si="360"/>
        <v>100</v>
      </c>
      <c r="Q3863" t="str">
        <f t="shared" si="364"/>
        <v>theater</v>
      </c>
      <c r="R3863" t="str">
        <f t="shared" si="365"/>
        <v>plays</v>
      </c>
      <c r="S3863" s="9">
        <f t="shared" si="361"/>
        <v>41914.590011574073</v>
      </c>
      <c r="T3863" s="9">
        <f t="shared" si="36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363"/>
        <v>750000</v>
      </c>
      <c r="P3864" s="12">
        <f t="shared" si="360"/>
        <v>1</v>
      </c>
      <c r="Q3864" t="str">
        <f t="shared" si="364"/>
        <v>theater</v>
      </c>
      <c r="R3864" t="str">
        <f t="shared" si="365"/>
        <v>plays</v>
      </c>
      <c r="S3864" s="9">
        <f t="shared" si="361"/>
        <v>42611.261064814811</v>
      </c>
      <c r="T3864" s="9">
        <f t="shared" si="36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363"/>
        <v>0</v>
      </c>
      <c r="P3865" s="12" t="e">
        <f t="shared" si="360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1"/>
        <v>42253.633159722223</v>
      </c>
      <c r="T3865" s="9">
        <f t="shared" si="36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363"/>
        <v>8333.3333333333321</v>
      </c>
      <c r="P3866" s="12">
        <f t="shared" si="360"/>
        <v>20</v>
      </c>
      <c r="Q3866" t="str">
        <f t="shared" si="364"/>
        <v>theater</v>
      </c>
      <c r="R3866" t="str">
        <f t="shared" si="365"/>
        <v>plays</v>
      </c>
      <c r="S3866" s="9">
        <f t="shared" si="361"/>
        <v>42295.891828703709</v>
      </c>
      <c r="T3866" s="9">
        <f t="shared" si="36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363"/>
        <v>371.23076923076923</v>
      </c>
      <c r="P3867" s="12">
        <f t="shared" si="360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1"/>
        <v>41841.651597222226</v>
      </c>
      <c r="T3867" s="9">
        <f t="shared" si="36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363"/>
        <v>18181.81818181818</v>
      </c>
      <c r="P3868" s="12">
        <f t="shared" si="360"/>
        <v>5.5</v>
      </c>
      <c r="Q3868" t="str">
        <f t="shared" si="364"/>
        <v>theater</v>
      </c>
      <c r="R3868" t="str">
        <f t="shared" si="365"/>
        <v>plays</v>
      </c>
      <c r="S3868" s="9">
        <f t="shared" si="361"/>
        <v>42402.947002314817</v>
      </c>
      <c r="T3868" s="9">
        <f t="shared" si="36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363"/>
        <v>796.81274900398409</v>
      </c>
      <c r="P3869" s="12">
        <f t="shared" si="360"/>
        <v>50.2</v>
      </c>
      <c r="Q3869" t="str">
        <f t="shared" si="364"/>
        <v>theater</v>
      </c>
      <c r="R3869" t="str">
        <f t="shared" si="365"/>
        <v>plays</v>
      </c>
      <c r="S3869" s="9">
        <f t="shared" si="361"/>
        <v>42509.814108796301</v>
      </c>
      <c r="T3869" s="9">
        <f t="shared" si="36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363"/>
        <v>50000</v>
      </c>
      <c r="P3870" s="12">
        <f t="shared" si="360"/>
        <v>10</v>
      </c>
      <c r="Q3870" t="str">
        <f t="shared" si="364"/>
        <v>theater</v>
      </c>
      <c r="R3870" t="str">
        <f t="shared" si="365"/>
        <v>musical</v>
      </c>
      <c r="S3870" s="9">
        <f t="shared" si="361"/>
        <v>41865.659780092588</v>
      </c>
      <c r="T3870" s="9">
        <f t="shared" si="36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363"/>
        <v>2900.6637168141597</v>
      </c>
      <c r="P3871" s="12">
        <f t="shared" si="360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1"/>
        <v>42047.724444444444</v>
      </c>
      <c r="T3871" s="9">
        <f t="shared" si="36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363"/>
        <v>666.66666666666674</v>
      </c>
      <c r="P3872" s="12">
        <f t="shared" si="360"/>
        <v>150</v>
      </c>
      <c r="Q3872" t="str">
        <f t="shared" si="364"/>
        <v>theater</v>
      </c>
      <c r="R3872" t="str">
        <f t="shared" si="365"/>
        <v>musical</v>
      </c>
      <c r="S3872" s="9">
        <f t="shared" si="361"/>
        <v>41793.17219907407</v>
      </c>
      <c r="T3872" s="9">
        <f t="shared" si="36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363"/>
        <v>3750</v>
      </c>
      <c r="P3873" s="12">
        <f t="shared" si="360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1"/>
        <v>42763.780671296292</v>
      </c>
      <c r="T3873" s="9">
        <f t="shared" si="36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363"/>
        <v>0</v>
      </c>
      <c r="P3874" s="12" t="e">
        <f t="shared" si="360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1"/>
        <v>42180.145787037036</v>
      </c>
      <c r="T3874" s="9">
        <f t="shared" si="36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363"/>
        <v>0</v>
      </c>
      <c r="P3875" s="12" t="e">
        <f t="shared" si="360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1"/>
        <v>42255.696006944447</v>
      </c>
      <c r="T3875" s="9">
        <f t="shared" si="36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363"/>
        <v>0</v>
      </c>
      <c r="P3876" s="12" t="e">
        <f t="shared" si="360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1"/>
        <v>42007.016458333332</v>
      </c>
      <c r="T3876" s="9">
        <f t="shared" si="36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363"/>
        <v>0</v>
      </c>
      <c r="P3877" s="12" t="e">
        <f t="shared" si="360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1"/>
        <v>42615.346817129626</v>
      </c>
      <c r="T3877" s="9">
        <f t="shared" si="36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363"/>
        <v>189.41233608547839</v>
      </c>
      <c r="P3878" s="12">
        <f t="shared" si="360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1"/>
        <v>42372.624166666668</v>
      </c>
      <c r="T3878" s="9">
        <f t="shared" si="36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363"/>
        <v>2014.5044319097501</v>
      </c>
      <c r="P3879" s="12">
        <f t="shared" si="360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1"/>
        <v>42682.67768518519</v>
      </c>
      <c r="T3879" s="9">
        <f t="shared" si="36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363"/>
        <v>180000</v>
      </c>
      <c r="P3880" s="12">
        <f t="shared" si="360"/>
        <v>10</v>
      </c>
      <c r="Q3880" t="str">
        <f t="shared" si="364"/>
        <v>theater</v>
      </c>
      <c r="R3880" t="str">
        <f t="shared" si="365"/>
        <v>musical</v>
      </c>
      <c r="S3880" s="9">
        <f t="shared" si="361"/>
        <v>42154.818819444445</v>
      </c>
      <c r="T3880" s="9">
        <f t="shared" si="36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363"/>
        <v>0</v>
      </c>
      <c r="P3881" s="12" t="e">
        <f t="shared" si="360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1"/>
        <v>41999.861064814817</v>
      </c>
      <c r="T3881" s="9">
        <f t="shared" si="36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363"/>
        <v>765.30612244897952</v>
      </c>
      <c r="P3882" s="12">
        <f t="shared" si="360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1"/>
        <v>41815.815046296295</v>
      </c>
      <c r="T3882" s="9">
        <f t="shared" si="36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363"/>
        <v>2000</v>
      </c>
      <c r="P3883" s="12">
        <f t="shared" si="360"/>
        <v>25</v>
      </c>
      <c r="Q3883" t="str">
        <f t="shared" si="364"/>
        <v>theater</v>
      </c>
      <c r="R3883" t="str">
        <f t="shared" si="365"/>
        <v>musical</v>
      </c>
      <c r="S3883" s="9">
        <f t="shared" si="361"/>
        <v>42756.018506944441</v>
      </c>
      <c r="T3883" s="9">
        <f t="shared" si="36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363"/>
        <v>0</v>
      </c>
      <c r="P3884" s="12" t="e">
        <f t="shared" si="360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1"/>
        <v>42373.983449074076</v>
      </c>
      <c r="T3884" s="9">
        <f t="shared" si="36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363"/>
        <v>0</v>
      </c>
      <c r="P3885" s="12" t="e">
        <f t="shared" si="360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1"/>
        <v>41854.602650462963</v>
      </c>
      <c r="T3885" s="9">
        <f t="shared" si="36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363"/>
        <v>0</v>
      </c>
      <c r="P3886" s="12" t="e">
        <f t="shared" si="360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1"/>
        <v>42065.791574074072</v>
      </c>
      <c r="T3886" s="9">
        <f t="shared" si="36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363"/>
        <v>0</v>
      </c>
      <c r="P3887" s="12" t="e">
        <f t="shared" si="360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1"/>
        <v>42469.951284722221</v>
      </c>
      <c r="T3887" s="9">
        <f t="shared" si="36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363"/>
        <v>0</v>
      </c>
      <c r="P3888" s="12" t="e">
        <f t="shared" si="360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1"/>
        <v>41954.228032407409</v>
      </c>
      <c r="T3888" s="9">
        <f t="shared" si="36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363"/>
        <v>5714.2857142857147</v>
      </c>
      <c r="P3889" s="12">
        <f t="shared" si="360"/>
        <v>17.5</v>
      </c>
      <c r="Q3889" t="str">
        <f t="shared" si="364"/>
        <v>theater</v>
      </c>
      <c r="R3889" t="str">
        <f t="shared" si="365"/>
        <v>musical</v>
      </c>
      <c r="S3889" s="9">
        <f t="shared" si="361"/>
        <v>42079.857974537037</v>
      </c>
      <c r="T3889" s="9">
        <f t="shared" si="36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363"/>
        <v>369.00369003690037</v>
      </c>
      <c r="P3890" s="12">
        <f t="shared" si="360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1"/>
        <v>42762.545810185184</v>
      </c>
      <c r="T3890" s="9">
        <f t="shared" si="36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363"/>
        <v>6779.6610169491532</v>
      </c>
      <c r="P3891" s="12">
        <f t="shared" si="360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1"/>
        <v>41977.004976851851</v>
      </c>
      <c r="T3891" s="9">
        <f t="shared" si="36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363"/>
        <v>594.29477020602212</v>
      </c>
      <c r="P3892" s="12">
        <f t="shared" si="360"/>
        <v>315.5</v>
      </c>
      <c r="Q3892" t="str">
        <f t="shared" si="364"/>
        <v>theater</v>
      </c>
      <c r="R3892" t="str">
        <f t="shared" si="365"/>
        <v>plays</v>
      </c>
      <c r="S3892" s="9">
        <f t="shared" si="361"/>
        <v>42171.758611111116</v>
      </c>
      <c r="T3892" s="9">
        <f t="shared" si="36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363"/>
        <v>307.69230769230774</v>
      </c>
      <c r="P3893" s="12">
        <f t="shared" si="360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1"/>
        <v>42056.1324537037</v>
      </c>
      <c r="T3893" s="9">
        <f t="shared" si="36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363"/>
        <v>0</v>
      </c>
      <c r="P3894" s="12" t="e">
        <f t="shared" si="360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1"/>
        <v>41867.652280092596</v>
      </c>
      <c r="T3894" s="9">
        <f t="shared" si="36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363"/>
        <v>464.03712296983758</v>
      </c>
      <c r="P3895" s="12">
        <f t="shared" si="360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1"/>
        <v>41779.657870370371</v>
      </c>
      <c r="T3895" s="9">
        <f t="shared" si="36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363"/>
        <v>2884.6153846153848</v>
      </c>
      <c r="P3896" s="12">
        <f t="shared" si="360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1"/>
        <v>42679.958472222221</v>
      </c>
      <c r="T3896" s="9">
        <f t="shared" si="36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363"/>
        <v>2000</v>
      </c>
      <c r="P3897" s="12">
        <f t="shared" si="360"/>
        <v>50</v>
      </c>
      <c r="Q3897" t="str">
        <f t="shared" si="364"/>
        <v>theater</v>
      </c>
      <c r="R3897" t="str">
        <f t="shared" si="365"/>
        <v>plays</v>
      </c>
      <c r="S3897" s="9">
        <f t="shared" si="361"/>
        <v>42032.250208333338</v>
      </c>
      <c r="T3897" s="9">
        <f t="shared" si="36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363"/>
        <v>941.17647058823536</v>
      </c>
      <c r="P3898" s="12">
        <f t="shared" si="360"/>
        <v>42.5</v>
      </c>
      <c r="Q3898" t="str">
        <f t="shared" si="364"/>
        <v>theater</v>
      </c>
      <c r="R3898" t="str">
        <f t="shared" si="365"/>
        <v>plays</v>
      </c>
      <c r="S3898" s="9">
        <f t="shared" si="361"/>
        <v>41793.191875000004</v>
      </c>
      <c r="T3898" s="9">
        <f t="shared" si="36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363"/>
        <v>568.18181818181813</v>
      </c>
      <c r="P3899" s="12">
        <f t="shared" si="360"/>
        <v>44</v>
      </c>
      <c r="Q3899" t="str">
        <f t="shared" si="364"/>
        <v>theater</v>
      </c>
      <c r="R3899" t="str">
        <f t="shared" si="365"/>
        <v>plays</v>
      </c>
      <c r="S3899" s="9">
        <f t="shared" si="361"/>
        <v>41982.87364583333</v>
      </c>
      <c r="T3899" s="9">
        <f t="shared" si="36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363"/>
        <v>307.12530712530713</v>
      </c>
      <c r="P3900" s="12">
        <f t="shared" si="360"/>
        <v>50.875</v>
      </c>
      <c r="Q3900" t="str">
        <f t="shared" si="364"/>
        <v>theater</v>
      </c>
      <c r="R3900" t="str">
        <f t="shared" si="365"/>
        <v>plays</v>
      </c>
      <c r="S3900" s="9">
        <f t="shared" si="361"/>
        <v>42193.482291666667</v>
      </c>
      <c r="T3900" s="9">
        <f t="shared" si="36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363"/>
        <v>8000</v>
      </c>
      <c r="P3901" s="12">
        <f t="shared" si="360"/>
        <v>62.5</v>
      </c>
      <c r="Q3901" t="str">
        <f t="shared" si="364"/>
        <v>theater</v>
      </c>
      <c r="R3901" t="str">
        <f t="shared" si="365"/>
        <v>plays</v>
      </c>
      <c r="S3901" s="9">
        <f t="shared" si="361"/>
        <v>41843.775011574071</v>
      </c>
      <c r="T3901" s="9">
        <f t="shared" si="36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363"/>
        <v>1851.851851851852</v>
      </c>
      <c r="P3902" s="12">
        <f t="shared" si="360"/>
        <v>27</v>
      </c>
      <c r="Q3902" t="str">
        <f t="shared" si="364"/>
        <v>theater</v>
      </c>
      <c r="R3902" t="str">
        <f t="shared" si="365"/>
        <v>plays</v>
      </c>
      <c r="S3902" s="9">
        <f t="shared" si="361"/>
        <v>42136.092488425929</v>
      </c>
      <c r="T3902" s="9">
        <f t="shared" si="36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363"/>
        <v>12000</v>
      </c>
      <c r="P3903" s="12">
        <f t="shared" si="360"/>
        <v>25</v>
      </c>
      <c r="Q3903" t="str">
        <f t="shared" si="364"/>
        <v>theater</v>
      </c>
      <c r="R3903" t="str">
        <f t="shared" si="365"/>
        <v>plays</v>
      </c>
      <c r="S3903" s="9">
        <f t="shared" si="361"/>
        <v>42317.826377314821</v>
      </c>
      <c r="T3903" s="9">
        <f t="shared" si="36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363"/>
        <v>204.778156996587</v>
      </c>
      <c r="P3904" s="12">
        <f t="shared" si="360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1"/>
        <v>42663.468078703707</v>
      </c>
      <c r="T3904" s="9">
        <f t="shared" si="36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363"/>
        <v>0</v>
      </c>
      <c r="P3905" s="12" t="e">
        <f t="shared" si="360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1"/>
        <v>42186.01116898148</v>
      </c>
      <c r="T3905" s="9">
        <f t="shared" si="36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363"/>
        <v>333333.33333333337</v>
      </c>
      <c r="P3906" s="12">
        <f t="shared" ref="P3906:P3969" si="366">E3906/L3906</f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7">(((J3906/60)/60)/24)+DATE(1970,1,1)</f>
        <v>42095.229166666672</v>
      </c>
      <c r="T3906" s="9">
        <f t="shared" ref="T3906:T3969" si="368">(((I3906/60)/60)/24)+DATE(1970,1,1)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369">IF(E3907,(D3907/E3907)*100, 0)</f>
        <v>867.05202312138726</v>
      </c>
      <c r="P3907" s="12">
        <f t="shared" si="366"/>
        <v>24.714285714285715</v>
      </c>
      <c r="Q3907" t="str">
        <f t="shared" ref="Q3907:Q3970" si="370">IF(ISERR(FIND("/",N3907)),"",LEFT(N3907,FIND("/",N3907)-1))</f>
        <v>theater</v>
      </c>
      <c r="R3907" t="str">
        <f t="shared" ref="R3907:R3970" si="371">REPLACE(N3907,1,FIND("/",N3907),"")</f>
        <v>plays</v>
      </c>
      <c r="S3907" s="9">
        <f t="shared" si="367"/>
        <v>42124.623877314814</v>
      </c>
      <c r="T3907" s="9">
        <f t="shared" si="368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369"/>
        <v>148.51485148514851</v>
      </c>
      <c r="P3908" s="12">
        <f t="shared" si="366"/>
        <v>63.125</v>
      </c>
      <c r="Q3908" t="str">
        <f t="shared" si="370"/>
        <v>theater</v>
      </c>
      <c r="R3908" t="str">
        <f t="shared" si="371"/>
        <v>plays</v>
      </c>
      <c r="S3908" s="9">
        <f t="shared" si="367"/>
        <v>42143.917743055557</v>
      </c>
      <c r="T3908" s="9">
        <f t="shared" si="368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369"/>
        <v>653.59477124183002</v>
      </c>
      <c r="P3909" s="12">
        <f t="shared" si="366"/>
        <v>38.25</v>
      </c>
      <c r="Q3909" t="str">
        <f t="shared" si="370"/>
        <v>theater</v>
      </c>
      <c r="R3909" t="str">
        <f t="shared" si="371"/>
        <v>plays</v>
      </c>
      <c r="S3909" s="9">
        <f t="shared" si="367"/>
        <v>41906.819513888891</v>
      </c>
      <c r="T3909" s="9">
        <f t="shared" si="368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369"/>
        <v>1153.8461538461538</v>
      </c>
      <c r="P3910" s="12">
        <f t="shared" si="366"/>
        <v>16.25</v>
      </c>
      <c r="Q3910" t="str">
        <f t="shared" si="370"/>
        <v>theater</v>
      </c>
      <c r="R3910" t="str">
        <f t="shared" si="371"/>
        <v>plays</v>
      </c>
      <c r="S3910" s="9">
        <f t="shared" si="367"/>
        <v>41834.135370370372</v>
      </c>
      <c r="T3910" s="9">
        <f t="shared" si="368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369"/>
        <v>44444.444444444445</v>
      </c>
      <c r="P3911" s="12">
        <f t="shared" si="366"/>
        <v>33.75</v>
      </c>
      <c r="Q3911" t="str">
        <f t="shared" si="370"/>
        <v>theater</v>
      </c>
      <c r="R3911" t="str">
        <f t="shared" si="371"/>
        <v>plays</v>
      </c>
      <c r="S3911" s="9">
        <f t="shared" si="367"/>
        <v>41863.359282407408</v>
      </c>
      <c r="T3911" s="9">
        <f t="shared" si="368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369"/>
        <v>3243.2432432432433</v>
      </c>
      <c r="P3912" s="12">
        <f t="shared" si="366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7"/>
        <v>42224.756909722222</v>
      </c>
      <c r="T3912" s="9">
        <f t="shared" si="368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369"/>
        <v>267.29034413631808</v>
      </c>
      <c r="P3913" s="12">
        <f t="shared" si="366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7"/>
        <v>41939.8122337963</v>
      </c>
      <c r="T3913" s="9">
        <f t="shared" si="368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369"/>
        <v>1500000</v>
      </c>
      <c r="P3914" s="12">
        <f t="shared" si="366"/>
        <v>1</v>
      </c>
      <c r="Q3914" t="str">
        <f t="shared" si="370"/>
        <v>theater</v>
      </c>
      <c r="R3914" t="str">
        <f t="shared" si="371"/>
        <v>plays</v>
      </c>
      <c r="S3914" s="9">
        <f t="shared" si="367"/>
        <v>42059.270023148143</v>
      </c>
      <c r="T3914" s="9">
        <f t="shared" si="368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369"/>
        <v>1000</v>
      </c>
      <c r="P3915" s="12">
        <f t="shared" si="366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7"/>
        <v>42308.211215277777</v>
      </c>
      <c r="T3915" s="9">
        <f t="shared" si="368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369"/>
        <v>275.027502750275</v>
      </c>
      <c r="P3916" s="12">
        <f t="shared" si="366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7"/>
        <v>42114.818935185183</v>
      </c>
      <c r="T3916" s="9">
        <f t="shared" si="368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369"/>
        <v>30000</v>
      </c>
      <c r="P3917" s="12">
        <f t="shared" si="366"/>
        <v>5</v>
      </c>
      <c r="Q3917" t="str">
        <f t="shared" si="370"/>
        <v>theater</v>
      </c>
      <c r="R3917" t="str">
        <f t="shared" si="371"/>
        <v>plays</v>
      </c>
      <c r="S3917" s="9">
        <f t="shared" si="367"/>
        <v>42492.98505787037</v>
      </c>
      <c r="T3917" s="9">
        <f t="shared" si="368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369"/>
        <v>0</v>
      </c>
      <c r="P3918" s="12" t="e">
        <f t="shared" si="366"/>
        <v>#DIV/0!</v>
      </c>
      <c r="Q3918" t="str">
        <f t="shared" si="370"/>
        <v>theater</v>
      </c>
      <c r="R3918" t="str">
        <f t="shared" si="371"/>
        <v>plays</v>
      </c>
      <c r="S3918" s="9">
        <f t="shared" si="367"/>
        <v>42494.471666666665</v>
      </c>
      <c r="T3918" s="9">
        <f t="shared" si="368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369"/>
        <v>35000</v>
      </c>
      <c r="P3919" s="12">
        <f t="shared" si="366"/>
        <v>10</v>
      </c>
      <c r="Q3919" t="str">
        <f t="shared" si="370"/>
        <v>theater</v>
      </c>
      <c r="R3919" t="str">
        <f t="shared" si="371"/>
        <v>plays</v>
      </c>
      <c r="S3919" s="9">
        <f t="shared" si="367"/>
        <v>41863.527326388888</v>
      </c>
      <c r="T3919" s="9">
        <f t="shared" si="368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369"/>
        <v>50000</v>
      </c>
      <c r="P3920" s="12">
        <f t="shared" si="366"/>
        <v>40</v>
      </c>
      <c r="Q3920" t="str">
        <f t="shared" si="370"/>
        <v>theater</v>
      </c>
      <c r="R3920" t="str">
        <f t="shared" si="371"/>
        <v>plays</v>
      </c>
      <c r="S3920" s="9">
        <f t="shared" si="367"/>
        <v>41843.664618055554</v>
      </c>
      <c r="T3920" s="9">
        <f t="shared" si="368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369"/>
        <v>5555.5555555555557</v>
      </c>
      <c r="P3921" s="12">
        <f t="shared" si="366"/>
        <v>30</v>
      </c>
      <c r="Q3921" t="str">
        <f t="shared" si="370"/>
        <v>theater</v>
      </c>
      <c r="R3921" t="str">
        <f t="shared" si="371"/>
        <v>plays</v>
      </c>
      <c r="S3921" s="9">
        <f t="shared" si="367"/>
        <v>42358.684872685189</v>
      </c>
      <c r="T3921" s="9">
        <f t="shared" si="368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369"/>
        <v>1851.851851851852</v>
      </c>
      <c r="P3922" s="12">
        <f t="shared" si="366"/>
        <v>45</v>
      </c>
      <c r="Q3922" t="str">
        <f t="shared" si="370"/>
        <v>theater</v>
      </c>
      <c r="R3922" t="str">
        <f t="shared" si="371"/>
        <v>plays</v>
      </c>
      <c r="S3922" s="9">
        <f t="shared" si="367"/>
        <v>42657.38726851852</v>
      </c>
      <c r="T3922" s="9">
        <f t="shared" si="368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369"/>
        <v>0</v>
      </c>
      <c r="P3923" s="12" t="e">
        <f t="shared" si="366"/>
        <v>#DIV/0!</v>
      </c>
      <c r="Q3923" t="str">
        <f t="shared" si="370"/>
        <v>theater</v>
      </c>
      <c r="R3923" t="str">
        <f t="shared" si="371"/>
        <v>plays</v>
      </c>
      <c r="S3923" s="9">
        <f t="shared" si="367"/>
        <v>41926.542303240742</v>
      </c>
      <c r="T3923" s="9">
        <f t="shared" si="368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369"/>
        <v>1229.5081967213114</v>
      </c>
      <c r="P3924" s="12">
        <f t="shared" si="366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7"/>
        <v>42020.768634259264</v>
      </c>
      <c r="T3924" s="9">
        <f t="shared" si="368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369"/>
        <v>830.92485549132937</v>
      </c>
      <c r="P3925" s="12">
        <f t="shared" si="366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7"/>
        <v>42075.979988425926</v>
      </c>
      <c r="T3925" s="9">
        <f t="shared" si="368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369"/>
        <v>655.02183406113534</v>
      </c>
      <c r="P3926" s="12">
        <f t="shared" si="366"/>
        <v>57.25</v>
      </c>
      <c r="Q3926" t="str">
        <f t="shared" si="370"/>
        <v>theater</v>
      </c>
      <c r="R3926" t="str">
        <f t="shared" si="371"/>
        <v>plays</v>
      </c>
      <c r="S3926" s="9">
        <f t="shared" si="367"/>
        <v>41786.959745370368</v>
      </c>
      <c r="T3926" s="9">
        <f t="shared" si="368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369"/>
        <v>1000</v>
      </c>
      <c r="P3927" s="12">
        <f t="shared" si="366"/>
        <v>5</v>
      </c>
      <c r="Q3927" t="str">
        <f t="shared" si="370"/>
        <v>theater</v>
      </c>
      <c r="R3927" t="str">
        <f t="shared" si="371"/>
        <v>plays</v>
      </c>
      <c r="S3927" s="9">
        <f t="shared" si="367"/>
        <v>41820.870821759258</v>
      </c>
      <c r="T3927" s="9">
        <f t="shared" si="368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369"/>
        <v>33333.333333333328</v>
      </c>
      <c r="P3928" s="12">
        <f t="shared" si="366"/>
        <v>15</v>
      </c>
      <c r="Q3928" t="str">
        <f t="shared" si="370"/>
        <v>theater</v>
      </c>
      <c r="R3928" t="str">
        <f t="shared" si="371"/>
        <v>plays</v>
      </c>
      <c r="S3928" s="9">
        <f t="shared" si="367"/>
        <v>41970.085046296299</v>
      </c>
      <c r="T3928" s="9">
        <f t="shared" si="368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369"/>
        <v>10000</v>
      </c>
      <c r="P3929" s="12">
        <f t="shared" si="366"/>
        <v>12.5</v>
      </c>
      <c r="Q3929" t="str">
        <f t="shared" si="370"/>
        <v>theater</v>
      </c>
      <c r="R3929" t="str">
        <f t="shared" si="371"/>
        <v>plays</v>
      </c>
      <c r="S3929" s="9">
        <f t="shared" si="367"/>
        <v>41830.267407407409</v>
      </c>
      <c r="T3929" s="9">
        <f t="shared" si="368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369"/>
        <v>768.04915514592938</v>
      </c>
      <c r="P3930" s="12">
        <f t="shared" si="366"/>
        <v>93</v>
      </c>
      <c r="Q3930" t="str">
        <f t="shared" si="370"/>
        <v>theater</v>
      </c>
      <c r="R3930" t="str">
        <f t="shared" si="371"/>
        <v>plays</v>
      </c>
      <c r="S3930" s="9">
        <f t="shared" si="367"/>
        <v>42265.683182870373</v>
      </c>
      <c r="T3930" s="9">
        <f t="shared" si="368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369"/>
        <v>4415.0110375275935</v>
      </c>
      <c r="P3931" s="12">
        <f t="shared" si="366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7"/>
        <v>42601.827141203699</v>
      </c>
      <c r="T3931" s="9">
        <f t="shared" si="368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369"/>
        <v>0</v>
      </c>
      <c r="P3932" s="12" t="e">
        <f t="shared" si="366"/>
        <v>#DIV/0!</v>
      </c>
      <c r="Q3932" t="str">
        <f t="shared" si="370"/>
        <v>theater</v>
      </c>
      <c r="R3932" t="str">
        <f t="shared" si="371"/>
        <v>plays</v>
      </c>
      <c r="S3932" s="9">
        <f t="shared" si="367"/>
        <v>42433.338749999995</v>
      </c>
      <c r="T3932" s="9">
        <f t="shared" si="368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369"/>
        <v>0</v>
      </c>
      <c r="P3933" s="12" t="e">
        <f t="shared" si="366"/>
        <v>#DIV/0!</v>
      </c>
      <c r="Q3933" t="str">
        <f t="shared" si="370"/>
        <v>theater</v>
      </c>
      <c r="R3933" t="str">
        <f t="shared" si="371"/>
        <v>plays</v>
      </c>
      <c r="S3933" s="9">
        <f t="shared" si="367"/>
        <v>42228.151701388888</v>
      </c>
      <c r="T3933" s="9">
        <f t="shared" si="368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369"/>
        <v>1200000</v>
      </c>
      <c r="P3934" s="12">
        <f t="shared" si="366"/>
        <v>1</v>
      </c>
      <c r="Q3934" t="str">
        <f t="shared" si="370"/>
        <v>theater</v>
      </c>
      <c r="R3934" t="str">
        <f t="shared" si="371"/>
        <v>plays</v>
      </c>
      <c r="S3934" s="9">
        <f t="shared" si="367"/>
        <v>42415.168564814812</v>
      </c>
      <c r="T3934" s="9">
        <f t="shared" si="368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369"/>
        <v>635.20871143375678</v>
      </c>
      <c r="P3935" s="12">
        <f t="shared" si="366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7"/>
        <v>42538.968310185184</v>
      </c>
      <c r="T3935" s="9">
        <f t="shared" si="368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369"/>
        <v>909.09090909090912</v>
      </c>
      <c r="P3936" s="12">
        <f t="shared" si="366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7"/>
        <v>42233.671747685185</v>
      </c>
      <c r="T3936" s="9">
        <f t="shared" si="368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369"/>
        <v>228.13688212927755</v>
      </c>
      <c r="P3937" s="12">
        <f t="shared" si="366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7"/>
        <v>42221.656782407401</v>
      </c>
      <c r="T3937" s="9">
        <f t="shared" si="368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369"/>
        <v>0</v>
      </c>
      <c r="P3938" s="12" t="e">
        <f t="shared" si="366"/>
        <v>#DIV/0!</v>
      </c>
      <c r="Q3938" t="str">
        <f t="shared" si="370"/>
        <v>theater</v>
      </c>
      <c r="R3938" t="str">
        <f t="shared" si="371"/>
        <v>plays</v>
      </c>
      <c r="S3938" s="9">
        <f t="shared" si="367"/>
        <v>42675.262962962966</v>
      </c>
      <c r="T3938" s="9">
        <f t="shared" si="368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369"/>
        <v>116.09657947686117</v>
      </c>
      <c r="P3939" s="12">
        <f t="shared" si="366"/>
        <v>248.5</v>
      </c>
      <c r="Q3939" t="str">
        <f t="shared" si="370"/>
        <v>theater</v>
      </c>
      <c r="R3939" t="str">
        <f t="shared" si="371"/>
        <v>plays</v>
      </c>
      <c r="S3939" s="9">
        <f t="shared" si="367"/>
        <v>42534.631481481483</v>
      </c>
      <c r="T3939" s="9">
        <f t="shared" si="368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369"/>
        <v>819.89924433249359</v>
      </c>
      <c r="P3940" s="12">
        <f t="shared" si="366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7"/>
        <v>42151.905717592599</v>
      </c>
      <c r="T3940" s="9">
        <f t="shared" si="368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369"/>
        <v>100000</v>
      </c>
      <c r="P3941" s="12">
        <f t="shared" si="366"/>
        <v>5</v>
      </c>
      <c r="Q3941" t="str">
        <f t="shared" si="370"/>
        <v>theater</v>
      </c>
      <c r="R3941" t="str">
        <f t="shared" si="371"/>
        <v>plays</v>
      </c>
      <c r="S3941" s="9">
        <f t="shared" si="367"/>
        <v>41915.400219907409</v>
      </c>
      <c r="T3941" s="9">
        <f t="shared" si="368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369"/>
        <v>45454.545454545456</v>
      </c>
      <c r="P3942" s="12">
        <f t="shared" si="366"/>
        <v>5.5</v>
      </c>
      <c r="Q3942" t="str">
        <f t="shared" si="370"/>
        <v>theater</v>
      </c>
      <c r="R3942" t="str">
        <f t="shared" si="371"/>
        <v>plays</v>
      </c>
      <c r="S3942" s="9">
        <f t="shared" si="367"/>
        <v>41961.492488425924</v>
      </c>
      <c r="T3942" s="9">
        <f t="shared" si="368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369"/>
        <v>11000</v>
      </c>
      <c r="P3943" s="12">
        <f t="shared" si="366"/>
        <v>25</v>
      </c>
      <c r="Q3943" t="str">
        <f t="shared" si="370"/>
        <v>theater</v>
      </c>
      <c r="R3943" t="str">
        <f t="shared" si="371"/>
        <v>plays</v>
      </c>
      <c r="S3943" s="9">
        <f t="shared" si="367"/>
        <v>41940.587233796294</v>
      </c>
      <c r="T3943" s="9">
        <f t="shared" si="368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369"/>
        <v>0</v>
      </c>
      <c r="P3944" s="12" t="e">
        <f t="shared" si="366"/>
        <v>#DIV/0!</v>
      </c>
      <c r="Q3944" t="str">
        <f t="shared" si="370"/>
        <v>theater</v>
      </c>
      <c r="R3944" t="str">
        <f t="shared" si="371"/>
        <v>plays</v>
      </c>
      <c r="S3944" s="9">
        <f t="shared" si="367"/>
        <v>42111.904097222221</v>
      </c>
      <c r="T3944" s="9">
        <f t="shared" si="368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369"/>
        <v>280.58361391694729</v>
      </c>
      <c r="P3945" s="12">
        <f t="shared" si="366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7"/>
        <v>42279.778564814813</v>
      </c>
      <c r="T3945" s="9">
        <f t="shared" si="368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369"/>
        <v>0</v>
      </c>
      <c r="P3946" s="12" t="e">
        <f t="shared" si="366"/>
        <v>#DIV/0!</v>
      </c>
      <c r="Q3946" t="str">
        <f t="shared" si="370"/>
        <v>theater</v>
      </c>
      <c r="R3946" t="str">
        <f t="shared" si="371"/>
        <v>plays</v>
      </c>
      <c r="S3946" s="9">
        <f t="shared" si="367"/>
        <v>42213.662905092591</v>
      </c>
      <c r="T3946" s="9">
        <f t="shared" si="368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369"/>
        <v>40000</v>
      </c>
      <c r="P3947" s="12">
        <f t="shared" si="366"/>
        <v>5</v>
      </c>
      <c r="Q3947" t="str">
        <f t="shared" si="370"/>
        <v>theater</v>
      </c>
      <c r="R3947" t="str">
        <f t="shared" si="371"/>
        <v>plays</v>
      </c>
      <c r="S3947" s="9">
        <f t="shared" si="367"/>
        <v>42109.801712962959</v>
      </c>
      <c r="T3947" s="9">
        <f t="shared" si="368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369"/>
        <v>3076.9230769230771</v>
      </c>
      <c r="P3948" s="12">
        <f t="shared" si="366"/>
        <v>39</v>
      </c>
      <c r="Q3948" t="str">
        <f t="shared" si="370"/>
        <v>theater</v>
      </c>
      <c r="R3948" t="str">
        <f t="shared" si="371"/>
        <v>plays</v>
      </c>
      <c r="S3948" s="9">
        <f t="shared" si="367"/>
        <v>42031.833587962959</v>
      </c>
      <c r="T3948" s="9">
        <f t="shared" si="368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369"/>
        <v>2970.2970297029706</v>
      </c>
      <c r="P3949" s="12">
        <f t="shared" si="366"/>
        <v>50.5</v>
      </c>
      <c r="Q3949" t="str">
        <f t="shared" si="370"/>
        <v>theater</v>
      </c>
      <c r="R3949" t="str">
        <f t="shared" si="371"/>
        <v>plays</v>
      </c>
      <c r="S3949" s="9">
        <f t="shared" si="367"/>
        <v>42615.142870370371</v>
      </c>
      <c r="T3949" s="9">
        <f t="shared" si="368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369"/>
        <v>0</v>
      </c>
      <c r="P3950" s="12" t="e">
        <f t="shared" si="366"/>
        <v>#DIV/0!</v>
      </c>
      <c r="Q3950" t="str">
        <f t="shared" si="370"/>
        <v>theater</v>
      </c>
      <c r="R3950" t="str">
        <f t="shared" si="371"/>
        <v>plays</v>
      </c>
      <c r="S3950" s="9">
        <f t="shared" si="367"/>
        <v>41829.325497685182</v>
      </c>
      <c r="T3950" s="9">
        <f t="shared" si="368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369"/>
        <v>634.11540900443879</v>
      </c>
      <c r="P3951" s="12">
        <f t="shared" si="366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7"/>
        <v>42016.120613425926</v>
      </c>
      <c r="T3951" s="9">
        <f t="shared" si="368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369"/>
        <v>16000</v>
      </c>
      <c r="P3952" s="12">
        <f t="shared" si="366"/>
        <v>25</v>
      </c>
      <c r="Q3952" t="str">
        <f t="shared" si="370"/>
        <v>theater</v>
      </c>
      <c r="R3952" t="str">
        <f t="shared" si="371"/>
        <v>plays</v>
      </c>
      <c r="S3952" s="9">
        <f t="shared" si="367"/>
        <v>42439.702314814815</v>
      </c>
      <c r="T3952" s="9">
        <f t="shared" si="368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369"/>
        <v>20000000</v>
      </c>
      <c r="P3953" s="12">
        <f t="shared" si="366"/>
        <v>1</v>
      </c>
      <c r="Q3953" t="str">
        <f t="shared" si="370"/>
        <v>theater</v>
      </c>
      <c r="R3953" t="str">
        <f t="shared" si="371"/>
        <v>plays</v>
      </c>
      <c r="S3953" s="9">
        <f t="shared" si="367"/>
        <v>42433.825717592597</v>
      </c>
      <c r="T3953" s="9">
        <f t="shared" si="368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369"/>
        <v>104000</v>
      </c>
      <c r="P3954" s="12">
        <f t="shared" si="366"/>
        <v>25</v>
      </c>
      <c r="Q3954" t="str">
        <f t="shared" si="370"/>
        <v>theater</v>
      </c>
      <c r="R3954" t="str">
        <f t="shared" si="371"/>
        <v>plays</v>
      </c>
      <c r="S3954" s="9">
        <f t="shared" si="367"/>
        <v>42243.790393518517</v>
      </c>
      <c r="T3954" s="9">
        <f t="shared" si="368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369"/>
        <v>0</v>
      </c>
      <c r="P3955" s="12" t="e">
        <f t="shared" si="366"/>
        <v>#DIV/0!</v>
      </c>
      <c r="Q3955" t="str">
        <f t="shared" si="370"/>
        <v>theater</v>
      </c>
      <c r="R3955" t="str">
        <f t="shared" si="371"/>
        <v>plays</v>
      </c>
      <c r="S3955" s="9">
        <f t="shared" si="367"/>
        <v>42550.048449074078</v>
      </c>
      <c r="T3955" s="9">
        <f t="shared" si="368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369"/>
        <v>0</v>
      </c>
      <c r="P3956" s="12" t="e">
        <f t="shared" si="366"/>
        <v>#DIV/0!</v>
      </c>
      <c r="Q3956" t="str">
        <f t="shared" si="370"/>
        <v>theater</v>
      </c>
      <c r="R3956" t="str">
        <f t="shared" si="371"/>
        <v>plays</v>
      </c>
      <c r="S3956" s="9">
        <f t="shared" si="367"/>
        <v>41774.651203703703</v>
      </c>
      <c r="T3956" s="9">
        <f t="shared" si="368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369"/>
        <v>411.76470588235293</v>
      </c>
      <c r="P3957" s="12">
        <f t="shared" si="366"/>
        <v>53.125</v>
      </c>
      <c r="Q3957" t="str">
        <f t="shared" si="370"/>
        <v>theater</v>
      </c>
      <c r="R3957" t="str">
        <f t="shared" si="371"/>
        <v>plays</v>
      </c>
      <c r="S3957" s="9">
        <f t="shared" si="367"/>
        <v>42306.848854166667</v>
      </c>
      <c r="T3957" s="9">
        <f t="shared" si="368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369"/>
        <v>0</v>
      </c>
      <c r="P3958" s="12" t="e">
        <f t="shared" si="366"/>
        <v>#DIV/0!</v>
      </c>
      <c r="Q3958" t="str">
        <f t="shared" si="370"/>
        <v>theater</v>
      </c>
      <c r="R3958" t="str">
        <f t="shared" si="371"/>
        <v>plays</v>
      </c>
      <c r="S3958" s="9">
        <f t="shared" si="367"/>
        <v>42457.932025462964</v>
      </c>
      <c r="T3958" s="9">
        <f t="shared" si="368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369"/>
        <v>400000</v>
      </c>
      <c r="P3959" s="12">
        <f t="shared" si="366"/>
        <v>7</v>
      </c>
      <c r="Q3959" t="str">
        <f t="shared" si="370"/>
        <v>theater</v>
      </c>
      <c r="R3959" t="str">
        <f t="shared" si="371"/>
        <v>plays</v>
      </c>
      <c r="S3959" s="9">
        <f t="shared" si="367"/>
        <v>42513.976319444439</v>
      </c>
      <c r="T3959" s="9">
        <f t="shared" si="368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369"/>
        <v>312.01248049921998</v>
      </c>
      <c r="P3960" s="12">
        <f t="shared" si="366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7"/>
        <v>41816.950370370374</v>
      </c>
      <c r="T3960" s="9">
        <f t="shared" si="368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369"/>
        <v>410.95890410958907</v>
      </c>
      <c r="P3961" s="12">
        <f t="shared" si="366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7"/>
        <v>41880.788842592592</v>
      </c>
      <c r="T3961" s="9">
        <f t="shared" si="368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369"/>
        <v>6666.666666666667</v>
      </c>
      <c r="P3962" s="12">
        <f t="shared" si="366"/>
        <v>11.25</v>
      </c>
      <c r="Q3962" t="str">
        <f t="shared" si="370"/>
        <v>theater</v>
      </c>
      <c r="R3962" t="str">
        <f t="shared" si="371"/>
        <v>plays</v>
      </c>
      <c r="S3962" s="9">
        <f t="shared" si="367"/>
        <v>42342.845555555556</v>
      </c>
      <c r="T3962" s="9">
        <f t="shared" si="368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369"/>
        <v>23809.523809523809</v>
      </c>
      <c r="P3963" s="12">
        <f t="shared" si="366"/>
        <v>10.5</v>
      </c>
      <c r="Q3963" t="str">
        <f t="shared" si="370"/>
        <v>theater</v>
      </c>
      <c r="R3963" t="str">
        <f t="shared" si="371"/>
        <v>plays</v>
      </c>
      <c r="S3963" s="9">
        <f t="shared" si="367"/>
        <v>41745.891319444447</v>
      </c>
      <c r="T3963" s="9">
        <f t="shared" si="368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369"/>
        <v>3111.1111111111109</v>
      </c>
      <c r="P3964" s="12">
        <f t="shared" si="366"/>
        <v>15</v>
      </c>
      <c r="Q3964" t="str">
        <f t="shared" si="370"/>
        <v>theater</v>
      </c>
      <c r="R3964" t="str">
        <f t="shared" si="371"/>
        <v>plays</v>
      </c>
      <c r="S3964" s="9">
        <f t="shared" si="367"/>
        <v>42311.621458333335</v>
      </c>
      <c r="T3964" s="9">
        <f t="shared" si="368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369"/>
        <v>0</v>
      </c>
      <c r="P3965" s="12" t="e">
        <f t="shared" si="366"/>
        <v>#DIV/0!</v>
      </c>
      <c r="Q3965" t="str">
        <f t="shared" si="370"/>
        <v>theater</v>
      </c>
      <c r="R3965" t="str">
        <f t="shared" si="371"/>
        <v>plays</v>
      </c>
      <c r="S3965" s="9">
        <f t="shared" si="367"/>
        <v>42296.154131944444</v>
      </c>
      <c r="T3965" s="9">
        <f t="shared" si="368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369"/>
        <v>1587.3015873015875</v>
      </c>
      <c r="P3966" s="12">
        <f t="shared" si="366"/>
        <v>42</v>
      </c>
      <c r="Q3966" t="str">
        <f t="shared" si="370"/>
        <v>theater</v>
      </c>
      <c r="R3966" t="str">
        <f t="shared" si="371"/>
        <v>plays</v>
      </c>
      <c r="S3966" s="9">
        <f t="shared" si="367"/>
        <v>42053.722060185188</v>
      </c>
      <c r="T3966" s="9">
        <f t="shared" si="368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369"/>
        <v>701.75438596491222</v>
      </c>
      <c r="P3967" s="12">
        <f t="shared" si="366"/>
        <v>71.25</v>
      </c>
      <c r="Q3967" t="str">
        <f t="shared" si="370"/>
        <v>theater</v>
      </c>
      <c r="R3967" t="str">
        <f t="shared" si="371"/>
        <v>plays</v>
      </c>
      <c r="S3967" s="9">
        <f t="shared" si="367"/>
        <v>42414.235879629632</v>
      </c>
      <c r="T3967" s="9">
        <f t="shared" si="368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369"/>
        <v>16666.666666666664</v>
      </c>
      <c r="P3968" s="12">
        <f t="shared" si="366"/>
        <v>22.5</v>
      </c>
      <c r="Q3968" t="str">
        <f t="shared" si="370"/>
        <v>theater</v>
      </c>
      <c r="R3968" t="str">
        <f t="shared" si="371"/>
        <v>plays</v>
      </c>
      <c r="S3968" s="9">
        <f t="shared" si="367"/>
        <v>41801.711550925924</v>
      </c>
      <c r="T3968" s="9">
        <f t="shared" si="368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369"/>
        <v>414.63414634146341</v>
      </c>
      <c r="P3969" s="12">
        <f t="shared" si="366"/>
        <v>41</v>
      </c>
      <c r="Q3969" t="str">
        <f t="shared" si="370"/>
        <v>theater</v>
      </c>
      <c r="R3969" t="str">
        <f t="shared" si="371"/>
        <v>plays</v>
      </c>
      <c r="S3969" s="9">
        <f t="shared" si="367"/>
        <v>42770.290590277778</v>
      </c>
      <c r="T3969" s="9">
        <f t="shared" si="368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369"/>
        <v>948.76660341555987</v>
      </c>
      <c r="P3970" s="12">
        <f t="shared" ref="P3970:P4033" si="372">E3970/L3970</f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3">(((J3970/60)/60)/24)+DATE(1970,1,1)</f>
        <v>42452.815659722226</v>
      </c>
      <c r="T3970" s="9">
        <f t="shared" ref="T3970:T4033" si="374">(((I3970/60)/60)/24)+DATE(1970,1,1)</f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375">IF(E3971,(D3971/E3971)*100, 0)</f>
        <v>1338.8625592417063</v>
      </c>
      <c r="P3971" s="12">
        <f t="shared" si="372"/>
        <v>35.166666666666664</v>
      </c>
      <c r="Q3971" t="str">
        <f t="shared" ref="Q3971:Q4034" si="376">IF(ISERR(FIND("/",N3971)),"",LEFT(N3971,FIND("/",N3971)-1))</f>
        <v>theater</v>
      </c>
      <c r="R3971" t="str">
        <f t="shared" ref="R3971:R4034" si="377">REPLACE(N3971,1,FIND("/",N3971),"")</f>
        <v>plays</v>
      </c>
      <c r="S3971" s="9">
        <f t="shared" si="373"/>
        <v>42601.854699074072</v>
      </c>
      <c r="T3971" s="9">
        <f t="shared" si="374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375"/>
        <v>136363.63636363638</v>
      </c>
      <c r="P3972" s="12">
        <f t="shared" si="372"/>
        <v>5.5</v>
      </c>
      <c r="Q3972" t="str">
        <f t="shared" si="376"/>
        <v>theater</v>
      </c>
      <c r="R3972" t="str">
        <f t="shared" si="377"/>
        <v>plays</v>
      </c>
      <c r="S3972" s="9">
        <f t="shared" si="373"/>
        <v>42447.863553240735</v>
      </c>
      <c r="T3972" s="9">
        <f t="shared" si="374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375"/>
        <v>10294.117647058823</v>
      </c>
      <c r="P3973" s="12">
        <f t="shared" si="372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3"/>
        <v>41811.536180555559</v>
      </c>
      <c r="T3973" s="9">
        <f t="shared" si="374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375"/>
        <v>473.93364928909955</v>
      </c>
      <c r="P3974" s="12">
        <f t="shared" si="372"/>
        <v>26.375</v>
      </c>
      <c r="Q3974" t="str">
        <f t="shared" si="376"/>
        <v>theater</v>
      </c>
      <c r="R3974" t="str">
        <f t="shared" si="377"/>
        <v>plays</v>
      </c>
      <c r="S3974" s="9">
        <f t="shared" si="373"/>
        <v>41981.067523148144</v>
      </c>
      <c r="T3974" s="9">
        <f t="shared" si="374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375"/>
        <v>128.04097311139563</v>
      </c>
      <c r="P3975" s="12">
        <f t="shared" si="372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3"/>
        <v>42469.68414351852</v>
      </c>
      <c r="T3975" s="9">
        <f t="shared" si="374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375"/>
        <v>312.5</v>
      </c>
      <c r="P3976" s="12">
        <f t="shared" si="372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3"/>
        <v>42493.546851851846</v>
      </c>
      <c r="T3976" s="9">
        <f t="shared" si="374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375"/>
        <v>0</v>
      </c>
      <c r="P3977" s="12" t="e">
        <f t="shared" si="372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3"/>
        <v>42534.866875</v>
      </c>
      <c r="T3977" s="9">
        <f t="shared" si="374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375"/>
        <v>209.67741935483869</v>
      </c>
      <c r="P3978" s="12">
        <f t="shared" si="372"/>
        <v>62</v>
      </c>
      <c r="Q3978" t="str">
        <f t="shared" si="376"/>
        <v>theater</v>
      </c>
      <c r="R3978" t="str">
        <f t="shared" si="377"/>
        <v>plays</v>
      </c>
      <c r="S3978" s="9">
        <f t="shared" si="373"/>
        <v>41830.858344907407</v>
      </c>
      <c r="T3978" s="9">
        <f t="shared" si="374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375"/>
        <v>6896.5517241379321</v>
      </c>
      <c r="P3979" s="12">
        <f t="shared" si="372"/>
        <v>217.5</v>
      </c>
      <c r="Q3979" t="str">
        <f t="shared" si="376"/>
        <v>theater</v>
      </c>
      <c r="R3979" t="str">
        <f t="shared" si="377"/>
        <v>plays</v>
      </c>
      <c r="S3979" s="9">
        <f t="shared" si="373"/>
        <v>42543.788564814815</v>
      </c>
      <c r="T3979" s="9">
        <f t="shared" si="374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375"/>
        <v>934.57943925233644</v>
      </c>
      <c r="P3980" s="12">
        <f t="shared" si="372"/>
        <v>26.75</v>
      </c>
      <c r="Q3980" t="str">
        <f t="shared" si="376"/>
        <v>theater</v>
      </c>
      <c r="R3980" t="str">
        <f t="shared" si="377"/>
        <v>plays</v>
      </c>
      <c r="S3980" s="9">
        <f t="shared" si="373"/>
        <v>41975.642974537041</v>
      </c>
      <c r="T3980" s="9">
        <f t="shared" si="374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375"/>
        <v>5454.545454545455</v>
      </c>
      <c r="P3981" s="12">
        <f t="shared" si="372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3"/>
        <v>42069.903437500005</v>
      </c>
      <c r="T3981" s="9">
        <f t="shared" si="374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375"/>
        <v>555.55555555555554</v>
      </c>
      <c r="P3982" s="12">
        <f t="shared" si="372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3"/>
        <v>41795.598923611113</v>
      </c>
      <c r="T3982" s="9">
        <f t="shared" si="374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375"/>
        <v>2448.9795918367345</v>
      </c>
      <c r="P3983" s="12">
        <f t="shared" si="372"/>
        <v>175</v>
      </c>
      <c r="Q3983" t="str">
        <f t="shared" si="376"/>
        <v>theater</v>
      </c>
      <c r="R3983" t="str">
        <f t="shared" si="377"/>
        <v>plays</v>
      </c>
      <c r="S3983" s="9">
        <f t="shared" si="373"/>
        <v>42508.179965277777</v>
      </c>
      <c r="T3983" s="9">
        <f t="shared" si="374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375"/>
        <v>500</v>
      </c>
      <c r="P3984" s="12">
        <f t="shared" si="372"/>
        <v>34</v>
      </c>
      <c r="Q3984" t="str">
        <f t="shared" si="376"/>
        <v>theater</v>
      </c>
      <c r="R3984" t="str">
        <f t="shared" si="377"/>
        <v>plays</v>
      </c>
      <c r="S3984" s="9">
        <f t="shared" si="373"/>
        <v>42132.809953703705</v>
      </c>
      <c r="T3984" s="9">
        <f t="shared" si="374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375"/>
        <v>287.33556873871549</v>
      </c>
      <c r="P3985" s="12">
        <f t="shared" si="372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3"/>
        <v>41747.86986111111</v>
      </c>
      <c r="T3985" s="9">
        <f t="shared" si="374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375"/>
        <v>1578.9473684210525</v>
      </c>
      <c r="P3986" s="12">
        <f t="shared" si="372"/>
        <v>9.5</v>
      </c>
      <c r="Q3986" t="str">
        <f t="shared" si="376"/>
        <v>theater</v>
      </c>
      <c r="R3986" t="str">
        <f t="shared" si="377"/>
        <v>plays</v>
      </c>
      <c r="S3986" s="9">
        <f t="shared" si="373"/>
        <v>41920.963472222218</v>
      </c>
      <c r="T3986" s="9">
        <f t="shared" si="374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375"/>
        <v>312.01248049921998</v>
      </c>
      <c r="P3987" s="12">
        <f t="shared" si="372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3"/>
        <v>42399.707407407404</v>
      </c>
      <c r="T3987" s="9">
        <f t="shared" si="374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375"/>
        <v>1024.5901639344263</v>
      </c>
      <c r="P3988" s="12">
        <f t="shared" si="372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3"/>
        <v>42467.548541666663</v>
      </c>
      <c r="T3988" s="9">
        <f t="shared" si="374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375"/>
        <v>264.90066225165566</v>
      </c>
      <c r="P3989" s="12">
        <f t="shared" si="372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3"/>
        <v>41765.92465277778</v>
      </c>
      <c r="T3989" s="9">
        <f t="shared" si="374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375"/>
        <v>4687.5</v>
      </c>
      <c r="P3990" s="12">
        <f t="shared" si="372"/>
        <v>8</v>
      </c>
      <c r="Q3990" t="str">
        <f t="shared" si="376"/>
        <v>theater</v>
      </c>
      <c r="R3990" t="str">
        <f t="shared" si="377"/>
        <v>plays</v>
      </c>
      <c r="S3990" s="9">
        <f t="shared" si="373"/>
        <v>42230.08116898148</v>
      </c>
      <c r="T3990" s="9">
        <f t="shared" si="374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375"/>
        <v>0</v>
      </c>
      <c r="P3991" s="12" t="e">
        <f t="shared" si="372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3"/>
        <v>42286.749780092592</v>
      </c>
      <c r="T3991" s="9">
        <f t="shared" si="374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375"/>
        <v>2391.304347826087</v>
      </c>
      <c r="P3992" s="12">
        <f t="shared" si="372"/>
        <v>23</v>
      </c>
      <c r="Q3992" t="str">
        <f t="shared" si="376"/>
        <v>theater</v>
      </c>
      <c r="R3992" t="str">
        <f t="shared" si="377"/>
        <v>plays</v>
      </c>
      <c r="S3992" s="9">
        <f t="shared" si="373"/>
        <v>42401.672372685185</v>
      </c>
      <c r="T3992" s="9">
        <f t="shared" si="374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375"/>
        <v>500</v>
      </c>
      <c r="P3993" s="12">
        <f t="shared" si="372"/>
        <v>100</v>
      </c>
      <c r="Q3993" t="str">
        <f t="shared" si="376"/>
        <v>theater</v>
      </c>
      <c r="R3993" t="str">
        <f t="shared" si="377"/>
        <v>plays</v>
      </c>
      <c r="S3993" s="9">
        <f t="shared" si="373"/>
        <v>42125.644467592589</v>
      </c>
      <c r="T3993" s="9">
        <f t="shared" si="374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375"/>
        <v>1848.4288354898335</v>
      </c>
      <c r="P3994" s="12">
        <f t="shared" si="372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3"/>
        <v>42289.94049768518</v>
      </c>
      <c r="T3994" s="9">
        <f t="shared" si="374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375"/>
        <v>1666666.6666666667</v>
      </c>
      <c r="P3995" s="12">
        <f t="shared" si="372"/>
        <v>3</v>
      </c>
      <c r="Q3995" t="str">
        <f t="shared" si="376"/>
        <v>theater</v>
      </c>
      <c r="R3995" t="str">
        <f t="shared" si="377"/>
        <v>plays</v>
      </c>
      <c r="S3995" s="9">
        <f t="shared" si="373"/>
        <v>42107.864722222221</v>
      </c>
      <c r="T3995" s="9">
        <f t="shared" si="374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375"/>
        <v>40000</v>
      </c>
      <c r="P3996" s="12">
        <f t="shared" si="372"/>
        <v>5</v>
      </c>
      <c r="Q3996" t="str">
        <f t="shared" si="376"/>
        <v>theater</v>
      </c>
      <c r="R3996" t="str">
        <f t="shared" si="377"/>
        <v>plays</v>
      </c>
      <c r="S3996" s="9">
        <f t="shared" si="373"/>
        <v>41809.389930555553</v>
      </c>
      <c r="T3996" s="9">
        <f t="shared" si="374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375"/>
        <v>285.71428571428572</v>
      </c>
      <c r="P3997" s="12">
        <f t="shared" si="372"/>
        <v>17.5</v>
      </c>
      <c r="Q3997" t="str">
        <f t="shared" si="376"/>
        <v>theater</v>
      </c>
      <c r="R3997" t="str">
        <f t="shared" si="377"/>
        <v>plays</v>
      </c>
      <c r="S3997" s="9">
        <f t="shared" si="373"/>
        <v>42019.683761574073</v>
      </c>
      <c r="T3997" s="9">
        <f t="shared" si="374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375"/>
        <v>603.62173038229366</v>
      </c>
      <c r="P3998" s="12">
        <f t="shared" si="372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3"/>
        <v>41950.26694444444</v>
      </c>
      <c r="T3998" s="9">
        <f t="shared" si="374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375"/>
        <v>0</v>
      </c>
      <c r="P3999" s="12" t="e">
        <f t="shared" si="372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3"/>
        <v>42069.391446759255</v>
      </c>
      <c r="T3999" s="9">
        <f t="shared" si="374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375"/>
        <v>174.82517482517483</v>
      </c>
      <c r="P4000" s="12">
        <f t="shared" si="372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3"/>
        <v>42061.963263888887</v>
      </c>
      <c r="T4000" s="9">
        <f t="shared" si="374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375"/>
        <v>605.53633217993081</v>
      </c>
      <c r="P4001" s="12">
        <f t="shared" si="372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3"/>
        <v>41842.828680555554</v>
      </c>
      <c r="T4001" s="9">
        <f t="shared" si="374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375"/>
        <v>80000</v>
      </c>
      <c r="P4002" s="12">
        <f t="shared" si="372"/>
        <v>10</v>
      </c>
      <c r="Q4002" t="str">
        <f t="shared" si="376"/>
        <v>theater</v>
      </c>
      <c r="R4002" t="str">
        <f t="shared" si="377"/>
        <v>plays</v>
      </c>
      <c r="S4002" s="9">
        <f t="shared" si="373"/>
        <v>42437.64534722222</v>
      </c>
      <c r="T4002" s="9">
        <f t="shared" si="374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375"/>
        <v>264.90066225165566</v>
      </c>
      <c r="P4003" s="12">
        <f t="shared" si="372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3"/>
        <v>42775.964212962965</v>
      </c>
      <c r="T4003" s="9">
        <f t="shared" si="374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375"/>
        <v>5434.782608695652</v>
      </c>
      <c r="P4004" s="12">
        <f t="shared" si="372"/>
        <v>5.75</v>
      </c>
      <c r="Q4004" t="str">
        <f t="shared" si="376"/>
        <v>theater</v>
      </c>
      <c r="R4004" t="str">
        <f t="shared" si="377"/>
        <v>plays</v>
      </c>
      <c r="S4004" s="9">
        <f t="shared" si="373"/>
        <v>41879.043530092589</v>
      </c>
      <c r="T4004" s="9">
        <f t="shared" si="374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375"/>
        <v>995.02487562189049</v>
      </c>
      <c r="P4005" s="12">
        <f t="shared" si="372"/>
        <v>100.5</v>
      </c>
      <c r="Q4005" t="str">
        <f t="shared" si="376"/>
        <v>theater</v>
      </c>
      <c r="R4005" t="str">
        <f t="shared" si="377"/>
        <v>plays</v>
      </c>
      <c r="S4005" s="9">
        <f t="shared" si="373"/>
        <v>42020.587349537032</v>
      </c>
      <c r="T4005" s="9">
        <f t="shared" si="374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375"/>
        <v>50000</v>
      </c>
      <c r="P4006" s="12">
        <f t="shared" si="372"/>
        <v>1</v>
      </c>
      <c r="Q4006" t="str">
        <f t="shared" si="376"/>
        <v>theater</v>
      </c>
      <c r="R4006" t="str">
        <f t="shared" si="377"/>
        <v>plays</v>
      </c>
      <c r="S4006" s="9">
        <f t="shared" si="373"/>
        <v>41890.16269675926</v>
      </c>
      <c r="T4006" s="9">
        <f t="shared" si="374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375"/>
        <v>7500</v>
      </c>
      <c r="P4007" s="12">
        <f t="shared" si="372"/>
        <v>20</v>
      </c>
      <c r="Q4007" t="str">
        <f t="shared" si="376"/>
        <v>theater</v>
      </c>
      <c r="R4007" t="str">
        <f t="shared" si="377"/>
        <v>plays</v>
      </c>
      <c r="S4007" s="9">
        <f t="shared" si="373"/>
        <v>41872.807696759257</v>
      </c>
      <c r="T4007" s="9">
        <f t="shared" si="374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375"/>
        <v>1500000</v>
      </c>
      <c r="P4008" s="12">
        <f t="shared" si="372"/>
        <v>2</v>
      </c>
      <c r="Q4008" t="str">
        <f t="shared" si="376"/>
        <v>theater</v>
      </c>
      <c r="R4008" t="str">
        <f t="shared" si="377"/>
        <v>plays</v>
      </c>
      <c r="S4008" s="9">
        <f t="shared" si="373"/>
        <v>42391.772997685184</v>
      </c>
      <c r="T4008" s="9">
        <f t="shared" si="374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375"/>
        <v>40000</v>
      </c>
      <c r="P4009" s="12">
        <f t="shared" si="372"/>
        <v>5</v>
      </c>
      <c r="Q4009" t="str">
        <f t="shared" si="376"/>
        <v>theater</v>
      </c>
      <c r="R4009" t="str">
        <f t="shared" si="377"/>
        <v>plays</v>
      </c>
      <c r="S4009" s="9">
        <f t="shared" si="373"/>
        <v>41848.772928240738</v>
      </c>
      <c r="T4009" s="9">
        <f t="shared" si="374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375"/>
        <v>1666.6666666666667</v>
      </c>
      <c r="P4010" s="12">
        <f t="shared" si="372"/>
        <v>15</v>
      </c>
      <c r="Q4010" t="str">
        <f t="shared" si="376"/>
        <v>theater</v>
      </c>
      <c r="R4010" t="str">
        <f t="shared" si="377"/>
        <v>plays</v>
      </c>
      <c r="S4010" s="9">
        <f t="shared" si="373"/>
        <v>42177.964201388888</v>
      </c>
      <c r="T4010" s="9">
        <f t="shared" si="374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375"/>
        <v>2573.3333333333335</v>
      </c>
      <c r="P4011" s="12">
        <f t="shared" si="372"/>
        <v>25</v>
      </c>
      <c r="Q4011" t="str">
        <f t="shared" si="376"/>
        <v>theater</v>
      </c>
      <c r="R4011" t="str">
        <f t="shared" si="377"/>
        <v>plays</v>
      </c>
      <c r="S4011" s="9">
        <f t="shared" si="373"/>
        <v>41851.700925925928</v>
      </c>
      <c r="T4011" s="9">
        <f t="shared" si="374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375"/>
        <v>413.3180252583237</v>
      </c>
      <c r="P4012" s="12">
        <f t="shared" si="372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3"/>
        <v>41921.770439814813</v>
      </c>
      <c r="T4012" s="9">
        <f t="shared" si="374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375"/>
        <v>1315.7894736842104</v>
      </c>
      <c r="P4013" s="12">
        <f t="shared" si="372"/>
        <v>4.75</v>
      </c>
      <c r="Q4013" t="str">
        <f t="shared" si="376"/>
        <v>theater</v>
      </c>
      <c r="R4013" t="str">
        <f t="shared" si="377"/>
        <v>plays</v>
      </c>
      <c r="S4013" s="9">
        <f t="shared" si="373"/>
        <v>42002.54488425926</v>
      </c>
      <c r="T4013" s="9">
        <f t="shared" si="374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375"/>
        <v>0</v>
      </c>
      <c r="P4014" s="12" t="e">
        <f t="shared" si="372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3"/>
        <v>42096.544548611113</v>
      </c>
      <c r="T4014" s="9">
        <f t="shared" si="374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375"/>
        <v>7692.3076923076924</v>
      </c>
      <c r="P4015" s="12">
        <f t="shared" si="372"/>
        <v>13</v>
      </c>
      <c r="Q4015" t="str">
        <f t="shared" si="376"/>
        <v>theater</v>
      </c>
      <c r="R4015" t="str">
        <f t="shared" si="377"/>
        <v>plays</v>
      </c>
      <c r="S4015" s="9">
        <f t="shared" si="373"/>
        <v>42021.301192129627</v>
      </c>
      <c r="T4015" s="9">
        <f t="shared" si="374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375"/>
        <v>0</v>
      </c>
      <c r="P4016" s="12" t="e">
        <f t="shared" si="372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3"/>
        <v>42419.246168981481</v>
      </c>
      <c r="T4016" s="9">
        <f t="shared" si="374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375"/>
        <v>700000</v>
      </c>
      <c r="P4017" s="12">
        <f t="shared" si="372"/>
        <v>1</v>
      </c>
      <c r="Q4017" t="str">
        <f t="shared" si="376"/>
        <v>theater</v>
      </c>
      <c r="R4017" t="str">
        <f t="shared" si="377"/>
        <v>plays</v>
      </c>
      <c r="S4017" s="9">
        <f t="shared" si="373"/>
        <v>42174.780821759254</v>
      </c>
      <c r="T4017" s="9">
        <f t="shared" si="374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375"/>
        <v>714.28571428571433</v>
      </c>
      <c r="P4018" s="12">
        <f t="shared" si="372"/>
        <v>10</v>
      </c>
      <c r="Q4018" t="str">
        <f t="shared" si="376"/>
        <v>theater</v>
      </c>
      <c r="R4018" t="str">
        <f t="shared" si="377"/>
        <v>plays</v>
      </c>
      <c r="S4018" s="9">
        <f t="shared" si="373"/>
        <v>41869.872685185182</v>
      </c>
      <c r="T4018" s="9">
        <f t="shared" si="374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375"/>
        <v>9523.8095238095248</v>
      </c>
      <c r="P4019" s="12">
        <f t="shared" si="372"/>
        <v>52.5</v>
      </c>
      <c r="Q4019" t="str">
        <f t="shared" si="376"/>
        <v>theater</v>
      </c>
      <c r="R4019" t="str">
        <f t="shared" si="377"/>
        <v>plays</v>
      </c>
      <c r="S4019" s="9">
        <f t="shared" si="373"/>
        <v>41856.672152777777</v>
      </c>
      <c r="T4019" s="9">
        <f t="shared" si="374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375"/>
        <v>1153.8461538461538</v>
      </c>
      <c r="P4020" s="12">
        <f t="shared" si="372"/>
        <v>32.5</v>
      </c>
      <c r="Q4020" t="str">
        <f t="shared" si="376"/>
        <v>theater</v>
      </c>
      <c r="R4020" t="str">
        <f t="shared" si="377"/>
        <v>plays</v>
      </c>
      <c r="S4020" s="9">
        <f t="shared" si="373"/>
        <v>42620.91097222222</v>
      </c>
      <c r="T4020" s="9">
        <f t="shared" si="374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375"/>
        <v>12068.965517241379</v>
      </c>
      <c r="P4021" s="12">
        <f t="shared" si="372"/>
        <v>7.25</v>
      </c>
      <c r="Q4021" t="str">
        <f t="shared" si="376"/>
        <v>theater</v>
      </c>
      <c r="R4021" t="str">
        <f t="shared" si="377"/>
        <v>plays</v>
      </c>
      <c r="S4021" s="9">
        <f t="shared" si="373"/>
        <v>42417.675879629634</v>
      </c>
      <c r="T4021" s="9">
        <f t="shared" si="374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375"/>
        <v>600</v>
      </c>
      <c r="P4022" s="12">
        <f t="shared" si="372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3"/>
        <v>42057.190960648149</v>
      </c>
      <c r="T4022" s="9">
        <f t="shared" si="374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375"/>
        <v>12000</v>
      </c>
      <c r="P4023" s="12">
        <f t="shared" si="372"/>
        <v>62.5</v>
      </c>
      <c r="Q4023" t="str">
        <f t="shared" si="376"/>
        <v>theater</v>
      </c>
      <c r="R4023" t="str">
        <f t="shared" si="377"/>
        <v>plays</v>
      </c>
      <c r="S4023" s="9">
        <f t="shared" si="373"/>
        <v>41878.911550925928</v>
      </c>
      <c r="T4023" s="9">
        <f t="shared" si="374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375"/>
        <v>143.75848574395016</v>
      </c>
      <c r="P4024" s="12">
        <f t="shared" si="372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3"/>
        <v>41990.584108796291</v>
      </c>
      <c r="T4024" s="9">
        <f t="shared" si="374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375"/>
        <v>0</v>
      </c>
      <c r="P4025" s="12" t="e">
        <f t="shared" si="372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3"/>
        <v>42408.999571759254</v>
      </c>
      <c r="T4025" s="9">
        <f t="shared" si="374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375"/>
        <v>8000</v>
      </c>
      <c r="P4026" s="12">
        <f t="shared" si="372"/>
        <v>10</v>
      </c>
      <c r="Q4026" t="str">
        <f t="shared" si="376"/>
        <v>theater</v>
      </c>
      <c r="R4026" t="str">
        <f t="shared" si="377"/>
        <v>plays</v>
      </c>
      <c r="S4026" s="9">
        <f t="shared" si="373"/>
        <v>42217.670104166667</v>
      </c>
      <c r="T4026" s="9">
        <f t="shared" si="374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375"/>
        <v>2000</v>
      </c>
      <c r="P4027" s="12">
        <f t="shared" si="372"/>
        <v>62.5</v>
      </c>
      <c r="Q4027" t="str">
        <f t="shared" si="376"/>
        <v>theater</v>
      </c>
      <c r="R4027" t="str">
        <f t="shared" si="377"/>
        <v>plays</v>
      </c>
      <c r="S4027" s="9">
        <f t="shared" si="373"/>
        <v>42151.237685185188</v>
      </c>
      <c r="T4027" s="9">
        <f t="shared" si="374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375"/>
        <v>0</v>
      </c>
      <c r="P4028" s="12" t="e">
        <f t="shared" si="372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3"/>
        <v>42282.655543981484</v>
      </c>
      <c r="T4028" s="9">
        <f t="shared" si="374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375"/>
        <v>1395.3488372093022</v>
      </c>
      <c r="P4029" s="12">
        <f t="shared" si="372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3"/>
        <v>42768.97084490741</v>
      </c>
      <c r="T4029" s="9">
        <f t="shared" si="374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375"/>
        <v>356.50623885918003</v>
      </c>
      <c r="P4030" s="12">
        <f t="shared" si="372"/>
        <v>51</v>
      </c>
      <c r="Q4030" t="str">
        <f t="shared" si="376"/>
        <v>theater</v>
      </c>
      <c r="R4030" t="str">
        <f t="shared" si="377"/>
        <v>plays</v>
      </c>
      <c r="S4030" s="9">
        <f t="shared" si="373"/>
        <v>41765.938657407409</v>
      </c>
      <c r="T4030" s="9">
        <f t="shared" si="374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375"/>
        <v>0</v>
      </c>
      <c r="P4031" s="12" t="e">
        <f t="shared" si="372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3"/>
        <v>42322.025115740747</v>
      </c>
      <c r="T4031" s="9">
        <f t="shared" si="374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375"/>
        <v>625</v>
      </c>
      <c r="P4032" s="12">
        <f t="shared" si="372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3"/>
        <v>42374.655081018514</v>
      </c>
      <c r="T4032" s="9">
        <f t="shared" si="374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375"/>
        <v>0</v>
      </c>
      <c r="P4033" s="12" t="e">
        <f t="shared" si="372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3"/>
        <v>41941.585231481484</v>
      </c>
      <c r="T4033" s="9">
        <f t="shared" si="374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375"/>
        <v>1464.406779661017</v>
      </c>
      <c r="P4034" s="12">
        <f t="shared" ref="P4034:P4097" si="378">E4034/L4034</f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79">(((J4034/60)/60)/24)+DATE(1970,1,1)</f>
        <v>42293.809212962966</v>
      </c>
      <c r="T4034" s="9">
        <f t="shared" ref="T4034:T4097" si="380">(((I4034/60)/60)/24)+DATE(1970,1,1)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381">IF(E4035,(D4035/E4035)*100, 0)</f>
        <v>389.12469737007058</v>
      </c>
      <c r="P4035" s="12">
        <f t="shared" si="378"/>
        <v>65.340319148936175</v>
      </c>
      <c r="Q4035" t="str">
        <f t="shared" ref="Q4035:Q4098" si="382">IF(ISERR(FIND("/",N4035)),"",LEFT(N4035,FIND("/",N4035)-1))</f>
        <v>theater</v>
      </c>
      <c r="R4035" t="str">
        <f t="shared" ref="R4035:R4098" si="383">REPLACE(N4035,1,FIND("/",N4035),"")</f>
        <v>plays</v>
      </c>
      <c r="S4035" s="9">
        <f t="shared" si="379"/>
        <v>42614.268796296295</v>
      </c>
      <c r="T4035" s="9">
        <f t="shared" si="380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381"/>
        <v>6750</v>
      </c>
      <c r="P4036" s="12">
        <f t="shared" si="378"/>
        <v>100</v>
      </c>
      <c r="Q4036" t="str">
        <f t="shared" si="382"/>
        <v>theater</v>
      </c>
      <c r="R4036" t="str">
        <f t="shared" si="383"/>
        <v>plays</v>
      </c>
      <c r="S4036" s="9">
        <f t="shared" si="379"/>
        <v>42067.947337962964</v>
      </c>
      <c r="T4036" s="9">
        <f t="shared" si="380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381"/>
        <v>271.37042062415196</v>
      </c>
      <c r="P4037" s="12">
        <f t="shared" si="378"/>
        <v>147.4</v>
      </c>
      <c r="Q4037" t="str">
        <f t="shared" si="382"/>
        <v>theater</v>
      </c>
      <c r="R4037" t="str">
        <f t="shared" si="383"/>
        <v>plays</v>
      </c>
      <c r="S4037" s="9">
        <f t="shared" si="379"/>
        <v>41903.882951388885</v>
      </c>
      <c r="T4037" s="9">
        <f t="shared" si="380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381"/>
        <v>212.53985122210412</v>
      </c>
      <c r="P4038" s="12">
        <f t="shared" si="378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79"/>
        <v>41804.937083333331</v>
      </c>
      <c r="T4038" s="9">
        <f t="shared" si="380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381"/>
        <v>875</v>
      </c>
      <c r="P4039" s="12">
        <f t="shared" si="378"/>
        <v>40</v>
      </c>
      <c r="Q4039" t="str">
        <f t="shared" si="382"/>
        <v>theater</v>
      </c>
      <c r="R4039" t="str">
        <f t="shared" si="383"/>
        <v>plays</v>
      </c>
      <c r="S4039" s="9">
        <f t="shared" si="379"/>
        <v>42497.070775462969</v>
      </c>
      <c r="T4039" s="9">
        <f t="shared" si="380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381"/>
        <v>830.56478405315613</v>
      </c>
      <c r="P4040" s="12">
        <f t="shared" si="378"/>
        <v>75.25</v>
      </c>
      <c r="Q4040" t="str">
        <f t="shared" si="382"/>
        <v>theater</v>
      </c>
      <c r="R4040" t="str">
        <f t="shared" si="383"/>
        <v>plays</v>
      </c>
      <c r="S4040" s="9">
        <f t="shared" si="379"/>
        <v>41869.798726851855</v>
      </c>
      <c r="T4040" s="9">
        <f t="shared" si="380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381"/>
        <v>166.66666666666669</v>
      </c>
      <c r="P4041" s="12">
        <f t="shared" si="378"/>
        <v>60</v>
      </c>
      <c r="Q4041" t="str">
        <f t="shared" si="382"/>
        <v>theater</v>
      </c>
      <c r="R4041" t="str">
        <f t="shared" si="383"/>
        <v>plays</v>
      </c>
      <c r="S4041" s="9">
        <f t="shared" si="379"/>
        <v>42305.670914351853</v>
      </c>
      <c r="T4041" s="9">
        <f t="shared" si="380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381"/>
        <v>320</v>
      </c>
      <c r="P4042" s="12">
        <f t="shared" si="378"/>
        <v>1250</v>
      </c>
      <c r="Q4042" t="str">
        <f t="shared" si="382"/>
        <v>theater</v>
      </c>
      <c r="R4042" t="str">
        <f t="shared" si="383"/>
        <v>plays</v>
      </c>
      <c r="S4042" s="9">
        <f t="shared" si="379"/>
        <v>42144.231527777782</v>
      </c>
      <c r="T4042" s="9">
        <f t="shared" si="380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381"/>
        <v>23809.523809523809</v>
      </c>
      <c r="P4043" s="12">
        <f t="shared" si="378"/>
        <v>10.5</v>
      </c>
      <c r="Q4043" t="str">
        <f t="shared" si="382"/>
        <v>theater</v>
      </c>
      <c r="R4043" t="str">
        <f t="shared" si="383"/>
        <v>plays</v>
      </c>
      <c r="S4043" s="9">
        <f t="shared" si="379"/>
        <v>42559.474004629628</v>
      </c>
      <c r="T4043" s="9">
        <f t="shared" si="380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381"/>
        <v>47619.047619047618</v>
      </c>
      <c r="P4044" s="12">
        <f t="shared" si="378"/>
        <v>7</v>
      </c>
      <c r="Q4044" t="str">
        <f t="shared" si="382"/>
        <v>theater</v>
      </c>
      <c r="R4044" t="str">
        <f t="shared" si="383"/>
        <v>plays</v>
      </c>
      <c r="S4044" s="9">
        <f t="shared" si="379"/>
        <v>41995.084074074075</v>
      </c>
      <c r="T4044" s="9">
        <f t="shared" si="380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381"/>
        <v>0</v>
      </c>
      <c r="P4045" s="12" t="e">
        <f t="shared" si="378"/>
        <v>#DIV/0!</v>
      </c>
      <c r="Q4045" t="str">
        <f t="shared" si="382"/>
        <v>theater</v>
      </c>
      <c r="R4045" t="str">
        <f t="shared" si="383"/>
        <v>plays</v>
      </c>
      <c r="S4045" s="9">
        <f t="shared" si="379"/>
        <v>41948.957465277781</v>
      </c>
      <c r="T4045" s="9">
        <f t="shared" si="380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381"/>
        <v>266.66666666666663</v>
      </c>
      <c r="P4046" s="12">
        <f t="shared" si="378"/>
        <v>56.25</v>
      </c>
      <c r="Q4046" t="str">
        <f t="shared" si="382"/>
        <v>theater</v>
      </c>
      <c r="R4046" t="str">
        <f t="shared" si="383"/>
        <v>plays</v>
      </c>
      <c r="S4046" s="9">
        <f t="shared" si="379"/>
        <v>42074.219699074078</v>
      </c>
      <c r="T4046" s="9">
        <f t="shared" si="380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381"/>
        <v>500000</v>
      </c>
      <c r="P4047" s="12">
        <f t="shared" si="378"/>
        <v>1</v>
      </c>
      <c r="Q4047" t="str">
        <f t="shared" si="382"/>
        <v>theater</v>
      </c>
      <c r="R4047" t="str">
        <f t="shared" si="383"/>
        <v>plays</v>
      </c>
      <c r="S4047" s="9">
        <f t="shared" si="379"/>
        <v>41842.201261574075</v>
      </c>
      <c r="T4047" s="9">
        <f t="shared" si="380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381"/>
        <v>1217.3913043478262</v>
      </c>
      <c r="P4048" s="12">
        <f t="shared" si="378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79"/>
        <v>41904.650578703702</v>
      </c>
      <c r="T4048" s="9">
        <f t="shared" si="380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381"/>
        <v>4545.454545454545</v>
      </c>
      <c r="P4049" s="12">
        <f t="shared" si="378"/>
        <v>27.5</v>
      </c>
      <c r="Q4049" t="str">
        <f t="shared" si="382"/>
        <v>theater</v>
      </c>
      <c r="R4049" t="str">
        <f t="shared" si="383"/>
        <v>plays</v>
      </c>
      <c r="S4049" s="9">
        <f t="shared" si="379"/>
        <v>41991.022488425922</v>
      </c>
      <c r="T4049" s="9">
        <f t="shared" si="380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381"/>
        <v>566.47784071976014</v>
      </c>
      <c r="P4050" s="12">
        <f t="shared" si="378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79"/>
        <v>42436.509108796294</v>
      </c>
      <c r="T4050" s="9">
        <f t="shared" si="380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381"/>
        <v>125000</v>
      </c>
      <c r="P4051" s="12">
        <f t="shared" si="378"/>
        <v>16</v>
      </c>
      <c r="Q4051" t="str">
        <f t="shared" si="382"/>
        <v>theater</v>
      </c>
      <c r="R4051" t="str">
        <f t="shared" si="383"/>
        <v>plays</v>
      </c>
      <c r="S4051" s="9">
        <f t="shared" si="379"/>
        <v>42169.958506944444</v>
      </c>
      <c r="T4051" s="9">
        <f t="shared" si="380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381"/>
        <v>150000</v>
      </c>
      <c r="P4052" s="12">
        <f t="shared" si="378"/>
        <v>1</v>
      </c>
      <c r="Q4052" t="str">
        <f t="shared" si="382"/>
        <v>theater</v>
      </c>
      <c r="R4052" t="str">
        <f t="shared" si="383"/>
        <v>plays</v>
      </c>
      <c r="S4052" s="9">
        <f t="shared" si="379"/>
        <v>41905.636469907404</v>
      </c>
      <c r="T4052" s="9">
        <f t="shared" si="380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381"/>
        <v>0</v>
      </c>
      <c r="P4053" s="12" t="e">
        <f t="shared" si="378"/>
        <v>#DIV/0!</v>
      </c>
      <c r="Q4053" t="str">
        <f t="shared" si="382"/>
        <v>theater</v>
      </c>
      <c r="R4053" t="str">
        <f t="shared" si="383"/>
        <v>plays</v>
      </c>
      <c r="S4053" s="9">
        <f t="shared" si="379"/>
        <v>41761.810150462967</v>
      </c>
      <c r="T4053" s="9">
        <f t="shared" si="380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381"/>
        <v>266.42984014209594</v>
      </c>
      <c r="P4054" s="12">
        <f t="shared" si="378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79"/>
        <v>41865.878657407404</v>
      </c>
      <c r="T4054" s="9">
        <f t="shared" si="380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381"/>
        <v>454.54545454545456</v>
      </c>
      <c r="P4055" s="12">
        <f t="shared" si="378"/>
        <v>55</v>
      </c>
      <c r="Q4055" t="str">
        <f t="shared" si="382"/>
        <v>theater</v>
      </c>
      <c r="R4055" t="str">
        <f t="shared" si="383"/>
        <v>plays</v>
      </c>
      <c r="S4055" s="9">
        <f t="shared" si="379"/>
        <v>41928.690138888887</v>
      </c>
      <c r="T4055" s="9">
        <f t="shared" si="380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381"/>
        <v>0</v>
      </c>
      <c r="P4056" s="12" t="e">
        <f t="shared" si="378"/>
        <v>#DIV/0!</v>
      </c>
      <c r="Q4056" t="str">
        <f t="shared" si="382"/>
        <v>theater</v>
      </c>
      <c r="R4056" t="str">
        <f t="shared" si="383"/>
        <v>plays</v>
      </c>
      <c r="S4056" s="9">
        <f t="shared" si="379"/>
        <v>42613.841261574074</v>
      </c>
      <c r="T4056" s="9">
        <f t="shared" si="380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381"/>
        <v>567.53688989784337</v>
      </c>
      <c r="P4057" s="12">
        <f t="shared" si="378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79"/>
        <v>41779.648506944446</v>
      </c>
      <c r="T4057" s="9">
        <f t="shared" si="380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381"/>
        <v>188.67924528301887</v>
      </c>
      <c r="P4058" s="12">
        <f t="shared" si="378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79"/>
        <v>42534.933321759265</v>
      </c>
      <c r="T4058" s="9">
        <f t="shared" si="380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381"/>
        <v>451.61290322580652</v>
      </c>
      <c r="P4059" s="12">
        <f t="shared" si="378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79"/>
        <v>42310.968518518523</v>
      </c>
      <c r="T4059" s="9">
        <f t="shared" si="380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381"/>
        <v>3947.3684210526317</v>
      </c>
      <c r="P4060" s="12">
        <f t="shared" si="378"/>
        <v>23.75</v>
      </c>
      <c r="Q4060" t="str">
        <f t="shared" si="382"/>
        <v>theater</v>
      </c>
      <c r="R4060" t="str">
        <f t="shared" si="383"/>
        <v>plays</v>
      </c>
      <c r="S4060" s="9">
        <f t="shared" si="379"/>
        <v>42446.060694444444</v>
      </c>
      <c r="T4060" s="9">
        <f t="shared" si="380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381"/>
        <v>4000</v>
      </c>
      <c r="P4061" s="12">
        <f t="shared" si="378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79"/>
        <v>41866.640648148146</v>
      </c>
      <c r="T4061" s="9">
        <f t="shared" si="380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381"/>
        <v>3508.7719298245615</v>
      </c>
      <c r="P4062" s="12">
        <f t="shared" si="378"/>
        <v>57</v>
      </c>
      <c r="Q4062" t="str">
        <f t="shared" si="382"/>
        <v>theater</v>
      </c>
      <c r="R4062" t="str">
        <f t="shared" si="383"/>
        <v>plays</v>
      </c>
      <c r="S4062" s="9">
        <f t="shared" si="379"/>
        <v>41779.695092592592</v>
      </c>
      <c r="T4062" s="9">
        <f t="shared" si="380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381"/>
        <v>0</v>
      </c>
      <c r="P4063" s="12" t="e">
        <f t="shared" si="378"/>
        <v>#DIV/0!</v>
      </c>
      <c r="Q4063" t="str">
        <f t="shared" si="382"/>
        <v>theater</v>
      </c>
      <c r="R4063" t="str">
        <f t="shared" si="383"/>
        <v>plays</v>
      </c>
      <c r="S4063" s="9">
        <f t="shared" si="379"/>
        <v>42421.141469907408</v>
      </c>
      <c r="T4063" s="9">
        <f t="shared" si="380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381"/>
        <v>4081.6326530612246</v>
      </c>
      <c r="P4064" s="12">
        <f t="shared" si="378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79"/>
        <v>42523.739212962959</v>
      </c>
      <c r="T4064" s="9">
        <f t="shared" si="380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381"/>
        <v>7037.0370370370365</v>
      </c>
      <c r="P4065" s="12">
        <f t="shared" si="378"/>
        <v>15</v>
      </c>
      <c r="Q4065" t="str">
        <f t="shared" si="382"/>
        <v>theater</v>
      </c>
      <c r="R4065" t="str">
        <f t="shared" si="383"/>
        <v>plays</v>
      </c>
      <c r="S4065" s="9">
        <f t="shared" si="379"/>
        <v>41787.681527777779</v>
      </c>
      <c r="T4065" s="9">
        <f t="shared" si="380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381"/>
        <v>519.48051948051943</v>
      </c>
      <c r="P4066" s="12">
        <f t="shared" si="378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79"/>
        <v>42093.588263888887</v>
      </c>
      <c r="T4066" s="9">
        <f t="shared" si="380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381"/>
        <v>14814.814814814816</v>
      </c>
      <c r="P4067" s="12">
        <f t="shared" si="378"/>
        <v>6.75</v>
      </c>
      <c r="Q4067" t="str">
        <f t="shared" si="382"/>
        <v>theater</v>
      </c>
      <c r="R4067" t="str">
        <f t="shared" si="383"/>
        <v>plays</v>
      </c>
      <c r="S4067" s="9">
        <f t="shared" si="379"/>
        <v>41833.951516203706</v>
      </c>
      <c r="T4067" s="9">
        <f t="shared" si="380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381"/>
        <v>60000</v>
      </c>
      <c r="P4068" s="12">
        <f t="shared" si="378"/>
        <v>25</v>
      </c>
      <c r="Q4068" t="str">
        <f t="shared" si="382"/>
        <v>theater</v>
      </c>
      <c r="R4068" t="str">
        <f t="shared" si="383"/>
        <v>plays</v>
      </c>
      <c r="S4068" s="9">
        <f t="shared" si="379"/>
        <v>42479.039212962962</v>
      </c>
      <c r="T4068" s="9">
        <f t="shared" si="380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381"/>
        <v>164.20361247947454</v>
      </c>
      <c r="P4069" s="12">
        <f t="shared" si="378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79"/>
        <v>42235.117476851854</v>
      </c>
      <c r="T4069" s="9">
        <f t="shared" si="380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381"/>
        <v>9999.9999999999982</v>
      </c>
      <c r="P4070" s="12">
        <f t="shared" si="378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79"/>
        <v>42718.963599537034</v>
      </c>
      <c r="T4070" s="9">
        <f t="shared" si="380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381"/>
        <v>290.69767441860461</v>
      </c>
      <c r="P4071" s="12">
        <f t="shared" si="378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79"/>
        <v>42022.661527777775</v>
      </c>
      <c r="T4071" s="9">
        <f t="shared" si="380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381"/>
        <v>606.06060606060601</v>
      </c>
      <c r="P4072" s="12">
        <f t="shared" si="378"/>
        <v>27.5</v>
      </c>
      <c r="Q4072" t="str">
        <f t="shared" si="382"/>
        <v>theater</v>
      </c>
      <c r="R4072" t="str">
        <f t="shared" si="383"/>
        <v>plays</v>
      </c>
      <c r="S4072" s="9">
        <f t="shared" si="379"/>
        <v>42031.666898148149</v>
      </c>
      <c r="T4072" s="9">
        <f t="shared" si="380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381"/>
        <v>0</v>
      </c>
      <c r="P4073" s="12" t="e">
        <f t="shared" si="378"/>
        <v>#DIV/0!</v>
      </c>
      <c r="Q4073" t="str">
        <f t="shared" si="382"/>
        <v>theater</v>
      </c>
      <c r="R4073" t="str">
        <f t="shared" si="383"/>
        <v>plays</v>
      </c>
      <c r="S4073" s="9">
        <f t="shared" si="379"/>
        <v>42700.804756944446</v>
      </c>
      <c r="T4073" s="9">
        <f t="shared" si="380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381"/>
        <v>25000</v>
      </c>
      <c r="P4074" s="12">
        <f t="shared" si="378"/>
        <v>2</v>
      </c>
      <c r="Q4074" t="str">
        <f t="shared" si="382"/>
        <v>theater</v>
      </c>
      <c r="R4074" t="str">
        <f t="shared" si="383"/>
        <v>plays</v>
      </c>
      <c r="S4074" s="9">
        <f t="shared" si="379"/>
        <v>41812.77443287037</v>
      </c>
      <c r="T4074" s="9">
        <f t="shared" si="380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381"/>
        <v>9459.45945945946</v>
      </c>
      <c r="P4075" s="12">
        <f t="shared" si="378"/>
        <v>18.5</v>
      </c>
      <c r="Q4075" t="str">
        <f t="shared" si="382"/>
        <v>theater</v>
      </c>
      <c r="R4075" t="str">
        <f t="shared" si="383"/>
        <v>plays</v>
      </c>
      <c r="S4075" s="9">
        <f t="shared" si="379"/>
        <v>42078.34520833334</v>
      </c>
      <c r="T4075" s="9">
        <f t="shared" si="380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381"/>
        <v>374.1496598639456</v>
      </c>
      <c r="P4076" s="12">
        <f t="shared" si="378"/>
        <v>35</v>
      </c>
      <c r="Q4076" t="str">
        <f t="shared" si="382"/>
        <v>theater</v>
      </c>
      <c r="R4076" t="str">
        <f t="shared" si="383"/>
        <v>plays</v>
      </c>
      <c r="S4076" s="9">
        <f t="shared" si="379"/>
        <v>42283.552951388891</v>
      </c>
      <c r="T4076" s="9">
        <f t="shared" si="380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381"/>
        <v>347.22222222222223</v>
      </c>
      <c r="P4077" s="12">
        <f t="shared" si="378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79"/>
        <v>41779.045937499999</v>
      </c>
      <c r="T4077" s="9">
        <f t="shared" si="380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381"/>
        <v>0</v>
      </c>
      <c r="P4078" s="12" t="e">
        <f t="shared" si="378"/>
        <v>#DIV/0!</v>
      </c>
      <c r="Q4078" t="str">
        <f t="shared" si="382"/>
        <v>theater</v>
      </c>
      <c r="R4078" t="str">
        <f t="shared" si="383"/>
        <v>plays</v>
      </c>
      <c r="S4078" s="9">
        <f t="shared" si="379"/>
        <v>41905.795706018522</v>
      </c>
      <c r="T4078" s="9">
        <f t="shared" si="380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381"/>
        <v>1123.5955056179776</v>
      </c>
      <c r="P4079" s="12">
        <f t="shared" si="378"/>
        <v>222.5</v>
      </c>
      <c r="Q4079" t="str">
        <f t="shared" si="382"/>
        <v>theater</v>
      </c>
      <c r="R4079" t="str">
        <f t="shared" si="383"/>
        <v>plays</v>
      </c>
      <c r="S4079" s="9">
        <f t="shared" si="379"/>
        <v>42695.7105787037</v>
      </c>
      <c r="T4079" s="9">
        <f t="shared" si="380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381"/>
        <v>0</v>
      </c>
      <c r="P4080" s="12" t="e">
        <f t="shared" si="378"/>
        <v>#DIV/0!</v>
      </c>
      <c r="Q4080" t="str">
        <f t="shared" si="382"/>
        <v>theater</v>
      </c>
      <c r="R4080" t="str">
        <f t="shared" si="383"/>
        <v>plays</v>
      </c>
      <c r="S4080" s="9">
        <f t="shared" si="379"/>
        <v>42732.787523148145</v>
      </c>
      <c r="T4080" s="9">
        <f t="shared" si="380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381"/>
        <v>60000</v>
      </c>
      <c r="P4081" s="12">
        <f t="shared" si="378"/>
        <v>5</v>
      </c>
      <c r="Q4081" t="str">
        <f t="shared" si="382"/>
        <v>theater</v>
      </c>
      <c r="R4081" t="str">
        <f t="shared" si="383"/>
        <v>plays</v>
      </c>
      <c r="S4081" s="9">
        <f t="shared" si="379"/>
        <v>42510.938900462963</v>
      </c>
      <c r="T4081" s="9">
        <f t="shared" si="380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381"/>
        <v>0</v>
      </c>
      <c r="P4082" s="12" t="e">
        <f t="shared" si="378"/>
        <v>#DIV/0!</v>
      </c>
      <c r="Q4082" t="str">
        <f t="shared" si="382"/>
        <v>theater</v>
      </c>
      <c r="R4082" t="str">
        <f t="shared" si="383"/>
        <v>plays</v>
      </c>
      <c r="S4082" s="9">
        <f t="shared" si="379"/>
        <v>42511.698101851856</v>
      </c>
      <c r="T4082" s="9">
        <f t="shared" si="380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381"/>
        <v>635.42857142857144</v>
      </c>
      <c r="P4083" s="12">
        <f t="shared" si="378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79"/>
        <v>42041.581307870365</v>
      </c>
      <c r="T4083" s="9">
        <f t="shared" si="380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381"/>
        <v>5000</v>
      </c>
      <c r="P4084" s="12">
        <f t="shared" si="378"/>
        <v>1.5</v>
      </c>
      <c r="Q4084" t="str">
        <f t="shared" si="382"/>
        <v>theater</v>
      </c>
      <c r="R4084" t="str">
        <f t="shared" si="383"/>
        <v>plays</v>
      </c>
      <c r="S4084" s="9">
        <f t="shared" si="379"/>
        <v>42307.189270833333</v>
      </c>
      <c r="T4084" s="9">
        <f t="shared" si="380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381"/>
        <v>461.133069828722</v>
      </c>
      <c r="P4085" s="12">
        <f t="shared" si="378"/>
        <v>126.5</v>
      </c>
      <c r="Q4085" t="str">
        <f t="shared" si="382"/>
        <v>theater</v>
      </c>
      <c r="R4085" t="str">
        <f t="shared" si="383"/>
        <v>plays</v>
      </c>
      <c r="S4085" s="9">
        <f t="shared" si="379"/>
        <v>42353.761759259258</v>
      </c>
      <c r="T4085" s="9">
        <f t="shared" si="380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381"/>
        <v>30000</v>
      </c>
      <c r="P4086" s="12">
        <f t="shared" si="378"/>
        <v>10</v>
      </c>
      <c r="Q4086" t="str">
        <f t="shared" si="382"/>
        <v>theater</v>
      </c>
      <c r="R4086" t="str">
        <f t="shared" si="383"/>
        <v>plays</v>
      </c>
      <c r="S4086" s="9">
        <f t="shared" si="379"/>
        <v>42622.436412037037</v>
      </c>
      <c r="T4086" s="9">
        <f t="shared" si="380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381"/>
        <v>35000</v>
      </c>
      <c r="P4087" s="12">
        <f t="shared" si="378"/>
        <v>10</v>
      </c>
      <c r="Q4087" t="str">
        <f t="shared" si="382"/>
        <v>theater</v>
      </c>
      <c r="R4087" t="str">
        <f t="shared" si="383"/>
        <v>plays</v>
      </c>
      <c r="S4087" s="9">
        <f t="shared" si="379"/>
        <v>42058.603877314818</v>
      </c>
      <c r="T4087" s="9">
        <f t="shared" si="380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381"/>
        <v>2127.6595744680849</v>
      </c>
      <c r="P4088" s="12">
        <f t="shared" si="378"/>
        <v>9.4</v>
      </c>
      <c r="Q4088" t="str">
        <f t="shared" si="382"/>
        <v>theater</v>
      </c>
      <c r="R4088" t="str">
        <f t="shared" si="383"/>
        <v>plays</v>
      </c>
      <c r="S4088" s="9">
        <f t="shared" si="379"/>
        <v>42304.940960648149</v>
      </c>
      <c r="T4088" s="9">
        <f t="shared" si="380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381"/>
        <v>0</v>
      </c>
      <c r="P4089" s="12" t="e">
        <f t="shared" si="378"/>
        <v>#DIV/0!</v>
      </c>
      <c r="Q4089" t="str">
        <f t="shared" si="382"/>
        <v>theater</v>
      </c>
      <c r="R4089" t="str">
        <f t="shared" si="383"/>
        <v>plays</v>
      </c>
      <c r="S4089" s="9">
        <f t="shared" si="379"/>
        <v>42538.742893518516</v>
      </c>
      <c r="T4089" s="9">
        <f t="shared" si="380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381"/>
        <v>925.92592592592598</v>
      </c>
      <c r="P4090" s="12">
        <f t="shared" si="378"/>
        <v>72</v>
      </c>
      <c r="Q4090" t="str">
        <f t="shared" si="382"/>
        <v>theater</v>
      </c>
      <c r="R4090" t="str">
        <f t="shared" si="383"/>
        <v>plays</v>
      </c>
      <c r="S4090" s="9">
        <f t="shared" si="379"/>
        <v>41990.612546296295</v>
      </c>
      <c r="T4090" s="9">
        <f t="shared" si="380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381"/>
        <v>2083.333333333333</v>
      </c>
      <c r="P4091" s="12">
        <f t="shared" si="378"/>
        <v>30</v>
      </c>
      <c r="Q4091" t="str">
        <f t="shared" si="382"/>
        <v>theater</v>
      </c>
      <c r="R4091" t="str">
        <f t="shared" si="383"/>
        <v>plays</v>
      </c>
      <c r="S4091" s="9">
        <f t="shared" si="379"/>
        <v>42122.732499999998</v>
      </c>
      <c r="T4091" s="9">
        <f t="shared" si="380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381"/>
        <v>3125</v>
      </c>
      <c r="P4092" s="12">
        <f t="shared" si="378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79"/>
        <v>42209.67288194444</v>
      </c>
      <c r="T4092" s="9">
        <f t="shared" si="380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381"/>
        <v>784.31372549019602</v>
      </c>
      <c r="P4093" s="12">
        <f t="shared" si="378"/>
        <v>25.5</v>
      </c>
      <c r="Q4093" t="str">
        <f t="shared" si="382"/>
        <v>theater</v>
      </c>
      <c r="R4093" t="str">
        <f t="shared" si="383"/>
        <v>plays</v>
      </c>
      <c r="S4093" s="9">
        <f t="shared" si="379"/>
        <v>41990.506377314814</v>
      </c>
      <c r="T4093" s="9">
        <f t="shared" si="380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381"/>
        <v>550000</v>
      </c>
      <c r="P4094" s="12">
        <f t="shared" si="378"/>
        <v>20</v>
      </c>
      <c r="Q4094" t="str">
        <f t="shared" si="382"/>
        <v>theater</v>
      </c>
      <c r="R4094" t="str">
        <f t="shared" si="383"/>
        <v>plays</v>
      </c>
      <c r="S4094" s="9">
        <f t="shared" si="379"/>
        <v>42039.194988425923</v>
      </c>
      <c r="T4094" s="9">
        <f t="shared" si="380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381"/>
        <v>4166.6666666666661</v>
      </c>
      <c r="P4095" s="12">
        <f t="shared" si="378"/>
        <v>15</v>
      </c>
      <c r="Q4095" t="str">
        <f t="shared" si="382"/>
        <v>theater</v>
      </c>
      <c r="R4095" t="str">
        <f t="shared" si="383"/>
        <v>plays</v>
      </c>
      <c r="S4095" s="9">
        <f t="shared" si="379"/>
        <v>42178.815891203703</v>
      </c>
      <c r="T4095" s="9">
        <f t="shared" si="380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381"/>
        <v>273.97260273972603</v>
      </c>
      <c r="P4096" s="12">
        <f t="shared" si="378"/>
        <v>91.25</v>
      </c>
      <c r="Q4096" t="str">
        <f t="shared" si="382"/>
        <v>theater</v>
      </c>
      <c r="R4096" t="str">
        <f t="shared" si="383"/>
        <v>plays</v>
      </c>
      <c r="S4096" s="9">
        <f t="shared" si="379"/>
        <v>41890.086805555555</v>
      </c>
      <c r="T4096" s="9">
        <f t="shared" si="380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381"/>
        <v>3750</v>
      </c>
      <c r="P4097" s="12">
        <f t="shared" si="378"/>
        <v>800</v>
      </c>
      <c r="Q4097" t="str">
        <f t="shared" si="382"/>
        <v>theater</v>
      </c>
      <c r="R4097" t="str">
        <f t="shared" si="383"/>
        <v>plays</v>
      </c>
      <c r="S4097" s="9">
        <f t="shared" si="379"/>
        <v>42693.031828703708</v>
      </c>
      <c r="T4097" s="9">
        <f t="shared" si="380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381"/>
        <v>875</v>
      </c>
      <c r="P4098" s="12">
        <f t="shared" ref="P4098:P4115" si="384">E4098/L4098</f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5">(((J4098/60)/60)/24)+DATE(1970,1,1)</f>
        <v>42750.530312499999</v>
      </c>
      <c r="T4098" s="9">
        <f t="shared" ref="T4098:T4115" si="386">(((I4098/60)/60)/24)+DATE(1970,1,1)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387">IF(E4099,(D4099/E4099)*100, 0)</f>
        <v>0</v>
      </c>
      <c r="P4099" s="12" t="e">
        <f t="shared" si="384"/>
        <v>#DIV/0!</v>
      </c>
      <c r="Q4099" t="str">
        <f t="shared" ref="Q4099:Q4115" si="388">IF(ISERR(FIND("/",N4099)),"",LEFT(N4099,FIND("/",N4099)-1))</f>
        <v>theater</v>
      </c>
      <c r="R4099" t="str">
        <f t="shared" ref="R4099:R4115" si="389">REPLACE(N4099,1,FIND("/",N4099),"")</f>
        <v>plays</v>
      </c>
      <c r="S4099" s="9">
        <f t="shared" si="385"/>
        <v>42344.824502314819</v>
      </c>
      <c r="T4099" s="9">
        <f t="shared" si="386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387"/>
        <v>0</v>
      </c>
      <c r="P4100" s="12" t="e">
        <f t="shared" si="384"/>
        <v>#DIV/0!</v>
      </c>
      <c r="Q4100" t="str">
        <f t="shared" si="388"/>
        <v>theater</v>
      </c>
      <c r="R4100" t="str">
        <f t="shared" si="389"/>
        <v>plays</v>
      </c>
      <c r="S4100" s="9">
        <f t="shared" si="385"/>
        <v>42495.722187499996</v>
      </c>
      <c r="T4100" s="9">
        <f t="shared" si="386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387"/>
        <v>9000</v>
      </c>
      <c r="P4101" s="12">
        <f t="shared" si="384"/>
        <v>50</v>
      </c>
      <c r="Q4101" t="str">
        <f t="shared" si="388"/>
        <v>theater</v>
      </c>
      <c r="R4101" t="str">
        <f t="shared" si="389"/>
        <v>plays</v>
      </c>
      <c r="S4101" s="9">
        <f t="shared" si="385"/>
        <v>42570.850381944445</v>
      </c>
      <c r="T4101" s="9">
        <f t="shared" si="386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387"/>
        <v>0</v>
      </c>
      <c r="P4102" s="12" t="e">
        <f t="shared" si="384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5"/>
        <v>41927.124884259261</v>
      </c>
      <c r="T4102" s="9">
        <f t="shared" si="386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387"/>
        <v>0</v>
      </c>
      <c r="P4103" s="12" t="e">
        <f t="shared" si="384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5"/>
        <v>42730.903726851851</v>
      </c>
      <c r="T4103" s="9">
        <f t="shared" si="386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387"/>
        <v>364.96350364963502</v>
      </c>
      <c r="P4104" s="12">
        <f t="shared" si="384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5"/>
        <v>42475.848067129627</v>
      </c>
      <c r="T4104" s="9">
        <f t="shared" si="386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387"/>
        <v>1000</v>
      </c>
      <c r="P4105" s="12">
        <f t="shared" si="384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5"/>
        <v>42188.83293981482</v>
      </c>
      <c r="T4105" s="9">
        <f t="shared" si="386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387"/>
        <v>468.01872074882994</v>
      </c>
      <c r="P4106" s="12">
        <f t="shared" si="384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5"/>
        <v>42640.278171296297</v>
      </c>
      <c r="T4106" s="9">
        <f t="shared" si="386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387"/>
        <v>1434.7826086956522</v>
      </c>
      <c r="P4107" s="12">
        <f t="shared" si="384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5"/>
        <v>42697.010520833333</v>
      </c>
      <c r="T4107" s="9">
        <f t="shared" si="386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387"/>
        <v>141.64305949008497</v>
      </c>
      <c r="P4108" s="12">
        <f t="shared" si="384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5"/>
        <v>42053.049375000002</v>
      </c>
      <c r="T4108" s="9">
        <f t="shared" si="386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387"/>
        <v>4878.0487804878048</v>
      </c>
      <c r="P4109" s="12">
        <f t="shared" si="384"/>
        <v>10.25</v>
      </c>
      <c r="Q4109" t="str">
        <f t="shared" si="388"/>
        <v>theater</v>
      </c>
      <c r="R4109" t="str">
        <f t="shared" si="389"/>
        <v>plays</v>
      </c>
      <c r="S4109" s="9">
        <f t="shared" si="385"/>
        <v>41883.916678240741</v>
      </c>
      <c r="T4109" s="9">
        <f t="shared" si="386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387"/>
        <v>5084.7457627118647</v>
      </c>
      <c r="P4110" s="12">
        <f t="shared" si="384"/>
        <v>59</v>
      </c>
      <c r="Q4110" t="str">
        <f t="shared" si="388"/>
        <v>theater</v>
      </c>
      <c r="R4110" t="str">
        <f t="shared" si="389"/>
        <v>plays</v>
      </c>
      <c r="S4110" s="9">
        <f t="shared" si="385"/>
        <v>42767.031678240746</v>
      </c>
      <c r="T4110" s="9">
        <f t="shared" si="386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387"/>
        <v>0</v>
      </c>
      <c r="P4111" s="12" t="e">
        <f t="shared" si="384"/>
        <v>#DIV/0!</v>
      </c>
      <c r="Q4111" t="str">
        <f t="shared" si="388"/>
        <v>theater</v>
      </c>
      <c r="R4111" t="str">
        <f t="shared" si="389"/>
        <v>plays</v>
      </c>
      <c r="S4111" s="9">
        <f t="shared" si="385"/>
        <v>42307.539398148147</v>
      </c>
      <c r="T4111" s="9">
        <f t="shared" si="386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387"/>
        <v>348.83720930232556</v>
      </c>
      <c r="P4112" s="12">
        <f t="shared" si="384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5"/>
        <v>42512.626747685179</v>
      </c>
      <c r="T4112" s="9">
        <f t="shared" si="386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387"/>
        <v>3191.489361702128</v>
      </c>
      <c r="P4113" s="12">
        <f t="shared" si="384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5"/>
        <v>42029.135879629626</v>
      </c>
      <c r="T4113" s="9">
        <f t="shared" si="386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387"/>
        <v>250000</v>
      </c>
      <c r="P4114" s="12">
        <f t="shared" si="384"/>
        <v>1</v>
      </c>
      <c r="Q4114" t="str">
        <f t="shared" si="388"/>
        <v>theater</v>
      </c>
      <c r="R4114" t="str">
        <f t="shared" si="389"/>
        <v>plays</v>
      </c>
      <c r="S4114" s="9">
        <f t="shared" si="385"/>
        <v>42400.946597222224</v>
      </c>
      <c r="T4114" s="9">
        <f t="shared" si="386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387"/>
        <v>50000</v>
      </c>
      <c r="P4115" s="12">
        <f t="shared" si="384"/>
        <v>1</v>
      </c>
      <c r="Q4115" t="str">
        <f t="shared" si="388"/>
        <v>theater</v>
      </c>
      <c r="R4115" t="str">
        <f t="shared" si="389"/>
        <v>plays</v>
      </c>
      <c r="S4115" s="9">
        <f t="shared" si="385"/>
        <v>42358.573182870372</v>
      </c>
      <c r="T4115" s="9">
        <f t="shared" si="386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P1:T1 O1:O1048576">
    <cfRule type="colorScale" priority="1">
      <colorScale>
        <cfvo type="num" val="0"/>
        <cfvo type="num" val="100"/>
        <cfvo type="num" val="200"/>
        <color rgb="FFFF0000"/>
        <color rgb="FF00CC2C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Sub-Category_Stats</vt:lpstr>
      <vt:lpstr>Category_Stats</vt:lpstr>
      <vt:lpstr>LaunchDateOutcomes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Min.</cp:lastModifiedBy>
  <dcterms:created xsi:type="dcterms:W3CDTF">2017-04-20T15:17:24Z</dcterms:created>
  <dcterms:modified xsi:type="dcterms:W3CDTF">2020-02-08T22:55:14Z</dcterms:modified>
</cp:coreProperties>
</file>