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6" windowHeight="7356" activeTab="3"/>
  </bookViews>
  <sheets>
    <sheet name="Product Backlog" sheetId="1" r:id="rId1"/>
    <sheet name="Sprint 13-2" sheetId="2" r:id="rId2"/>
    <sheet name="Sprint 13-3" sheetId="14" r:id="rId3"/>
    <sheet name="Sprint 13-4" sheetId="15" r:id="rId4"/>
    <sheet name="MIT Template" sheetId="10" r:id="rId5"/>
    <sheet name="Sprint1 (2Wk)" sheetId="11" state="hidden" r:id="rId6"/>
    <sheet name="MIT License" sheetId="12" r:id="rId7"/>
  </sheets>
  <calcPr calcId="145621"/>
</workbook>
</file>

<file path=xl/calcChain.xml><?xml version="1.0" encoding="utf-8"?>
<calcChain xmlns="http://schemas.openxmlformats.org/spreadsheetml/2006/main">
  <c r="J21" i="15" l="1"/>
  <c r="J27" i="15"/>
  <c r="K27" i="15" s="1"/>
  <c r="L27" i="15" s="1"/>
  <c r="M27" i="15" s="1"/>
  <c r="P27" i="15"/>
  <c r="S38" i="15" l="1"/>
  <c r="T38" i="15" s="1"/>
  <c r="U38" i="15" s="1"/>
  <c r="V38" i="15" s="1"/>
  <c r="W38" i="15" s="1"/>
  <c r="I38" i="15" s="1"/>
  <c r="J38" i="15"/>
  <c r="K38" i="15" s="1"/>
  <c r="L38" i="15" s="1"/>
  <c r="M38" i="15" s="1"/>
  <c r="N38" i="15" s="1"/>
  <c r="O38" i="15" s="1"/>
  <c r="P38" i="15" s="1"/>
  <c r="Q38" i="15" s="1"/>
  <c r="A38" i="15"/>
  <c r="C38" i="15" s="1"/>
  <c r="S37" i="15"/>
  <c r="T37" i="15" s="1"/>
  <c r="U37" i="15" s="1"/>
  <c r="V37" i="15" s="1"/>
  <c r="W37" i="15" s="1"/>
  <c r="I37" i="15" s="1"/>
  <c r="J37" i="15"/>
  <c r="K37" i="15" s="1"/>
  <c r="L37" i="15" s="1"/>
  <c r="M37" i="15" s="1"/>
  <c r="N37" i="15" s="1"/>
  <c r="O37" i="15" s="1"/>
  <c r="P37" i="15" s="1"/>
  <c r="Q37" i="15" s="1"/>
  <c r="A37" i="15"/>
  <c r="C37" i="15" s="1"/>
  <c r="S36" i="15"/>
  <c r="T36" i="15" s="1"/>
  <c r="U36" i="15" s="1"/>
  <c r="V36" i="15" s="1"/>
  <c r="W36" i="15" s="1"/>
  <c r="I36" i="15" s="1"/>
  <c r="J36" i="15"/>
  <c r="K36" i="15" s="1"/>
  <c r="L36" i="15" s="1"/>
  <c r="M36" i="15" s="1"/>
  <c r="N36" i="15" s="1"/>
  <c r="O36" i="15" s="1"/>
  <c r="P36" i="15" s="1"/>
  <c r="Q36" i="15" s="1"/>
  <c r="A36" i="15"/>
  <c r="C36" i="15" s="1"/>
  <c r="S35" i="15"/>
  <c r="T35" i="15" s="1"/>
  <c r="U35" i="15" s="1"/>
  <c r="V35" i="15" s="1"/>
  <c r="W35" i="15" s="1"/>
  <c r="I35" i="15" s="1"/>
  <c r="J35" i="15"/>
  <c r="K35" i="15" s="1"/>
  <c r="L35" i="15" s="1"/>
  <c r="M35" i="15" s="1"/>
  <c r="N35" i="15" s="1"/>
  <c r="O35" i="15" s="1"/>
  <c r="P35" i="15" s="1"/>
  <c r="Q35" i="15" s="1"/>
  <c r="A35" i="15"/>
  <c r="C35" i="15" s="1"/>
  <c r="J34" i="15"/>
  <c r="K34" i="15" s="1"/>
  <c r="L34" i="15" s="1"/>
  <c r="M34" i="15" s="1"/>
  <c r="N34" i="15" s="1"/>
  <c r="O34" i="15" s="1"/>
  <c r="P34" i="15" s="1"/>
  <c r="Q34" i="15" s="1"/>
  <c r="R34" i="15" s="1"/>
  <c r="S34" i="15" s="1"/>
  <c r="T34" i="15" s="1"/>
  <c r="U34" i="15" s="1"/>
  <c r="V34" i="15" s="1"/>
  <c r="W34" i="15" s="1"/>
  <c r="C34" i="15"/>
  <c r="A34" i="15"/>
  <c r="V31" i="15"/>
  <c r="W31" i="15" s="1"/>
  <c r="I31" i="15" s="1"/>
  <c r="J31" i="15"/>
  <c r="K31" i="15" s="1"/>
  <c r="L31" i="15" s="1"/>
  <c r="M31" i="15" s="1"/>
  <c r="N31" i="15" s="1"/>
  <c r="O31" i="15" s="1"/>
  <c r="P31" i="15" s="1"/>
  <c r="Q31" i="15" s="1"/>
  <c r="R31" i="15" s="1"/>
  <c r="S31" i="15" s="1"/>
  <c r="T31" i="15" s="1"/>
  <c r="C31" i="15"/>
  <c r="V30" i="15"/>
  <c r="W30" i="15" s="1"/>
  <c r="I30" i="15" s="1"/>
  <c r="U30" i="15"/>
  <c r="J30" i="15"/>
  <c r="K30" i="15" s="1"/>
  <c r="L30" i="15" s="1"/>
  <c r="M30" i="15" s="1"/>
  <c r="N30" i="15" s="1"/>
  <c r="O30" i="15" s="1"/>
  <c r="P30" i="15" s="1"/>
  <c r="Q30" i="15" s="1"/>
  <c r="R30" i="15" s="1"/>
  <c r="S30" i="15" s="1"/>
  <c r="C30" i="15"/>
  <c r="U29" i="15"/>
  <c r="V29" i="15" s="1"/>
  <c r="W29" i="15" s="1"/>
  <c r="I29" i="15" s="1"/>
  <c r="T29" i="15"/>
  <c r="J29" i="15"/>
  <c r="K29" i="15" s="1"/>
  <c r="L29" i="15" s="1"/>
  <c r="M29" i="15" s="1"/>
  <c r="N29" i="15" s="1"/>
  <c r="O29" i="15" s="1"/>
  <c r="P29" i="15" s="1"/>
  <c r="Q29" i="15" s="1"/>
  <c r="R29" i="15" s="1"/>
  <c r="C29" i="15"/>
  <c r="Q28" i="15"/>
  <c r="R28" i="15" s="1"/>
  <c r="S28" i="15" s="1"/>
  <c r="T28" i="15" s="1"/>
  <c r="U28" i="15" s="1"/>
  <c r="V28" i="15" s="1"/>
  <c r="W28" i="15" s="1"/>
  <c r="I28" i="15" s="1"/>
  <c r="J28" i="15"/>
  <c r="K28" i="15" s="1"/>
  <c r="L28" i="15" s="1"/>
  <c r="M28" i="15" s="1"/>
  <c r="N28" i="15" s="1"/>
  <c r="O28" i="15" s="1"/>
  <c r="A28" i="15"/>
  <c r="C28" i="15" s="1"/>
  <c r="Q27" i="15"/>
  <c r="R27" i="15" s="1"/>
  <c r="S27" i="15" s="1"/>
  <c r="T27" i="15" s="1"/>
  <c r="U27" i="15" s="1"/>
  <c r="V27" i="15" s="1"/>
  <c r="W27" i="15" s="1"/>
  <c r="I27" i="15" s="1"/>
  <c r="N27" i="15"/>
  <c r="C27" i="15"/>
  <c r="A27" i="15"/>
  <c r="J25" i="15"/>
  <c r="K25" i="15" s="1"/>
  <c r="L25" i="15" s="1"/>
  <c r="M25" i="15" s="1"/>
  <c r="N25" i="15" s="1"/>
  <c r="O25" i="15" s="1"/>
  <c r="P25" i="15" s="1"/>
  <c r="Q25" i="15" s="1"/>
  <c r="R25" i="15" s="1"/>
  <c r="S25" i="15" s="1"/>
  <c r="T25" i="15" s="1"/>
  <c r="U25" i="15" s="1"/>
  <c r="V25" i="15" s="1"/>
  <c r="W25" i="15" s="1"/>
  <c r="I25" i="15" s="1"/>
  <c r="A25" i="15"/>
  <c r="C25" i="15" s="1"/>
  <c r="J23" i="15"/>
  <c r="K23" i="15" s="1"/>
  <c r="L23" i="15" s="1"/>
  <c r="M23" i="15" s="1"/>
  <c r="N23" i="15" s="1"/>
  <c r="O23" i="15" s="1"/>
  <c r="P23" i="15" s="1"/>
  <c r="Q23" i="15" s="1"/>
  <c r="R23" i="15" s="1"/>
  <c r="S23" i="15" s="1"/>
  <c r="T23" i="15" s="1"/>
  <c r="U23" i="15" s="1"/>
  <c r="V23" i="15" s="1"/>
  <c r="W23" i="15" s="1"/>
  <c r="I23" i="15" s="1"/>
  <c r="A23" i="15"/>
  <c r="C23" i="15" s="1"/>
  <c r="J22" i="15"/>
  <c r="K22" i="15" s="1"/>
  <c r="L22" i="15" s="1"/>
  <c r="M22" i="15" s="1"/>
  <c r="N22" i="15" s="1"/>
  <c r="O22" i="15" s="1"/>
  <c r="P22" i="15" s="1"/>
  <c r="Q22" i="15" s="1"/>
  <c r="R22" i="15" s="1"/>
  <c r="S22" i="15" s="1"/>
  <c r="T22" i="15" s="1"/>
  <c r="U22" i="15" s="1"/>
  <c r="V22" i="15" s="1"/>
  <c r="W22" i="15" s="1"/>
  <c r="I22" i="15" s="1"/>
  <c r="A22" i="15"/>
  <c r="C22" i="15" s="1"/>
  <c r="K21" i="15"/>
  <c r="A21" i="15"/>
  <c r="C21" i="15" s="1"/>
  <c r="U20" i="15"/>
  <c r="V20" i="15" s="1"/>
  <c r="W20" i="15" s="1"/>
  <c r="I20" i="15" s="1"/>
  <c r="S20" i="15"/>
  <c r="J20" i="15"/>
  <c r="K20" i="15" s="1"/>
  <c r="L20" i="15" s="1"/>
  <c r="M20" i="15" s="1"/>
  <c r="C20" i="15"/>
  <c r="A20" i="15"/>
  <c r="N19" i="15"/>
  <c r="O19" i="15" s="1"/>
  <c r="P19" i="15" s="1"/>
  <c r="Q19" i="15" s="1"/>
  <c r="R19" i="15" s="1"/>
  <c r="J19" i="15"/>
  <c r="K19" i="15" s="1"/>
  <c r="A19" i="15"/>
  <c r="C19" i="15" s="1"/>
  <c r="B14" i="15"/>
  <c r="L21" i="15" l="1"/>
  <c r="K17" i="15"/>
  <c r="J17" i="15"/>
  <c r="G14" i="15" s="1"/>
  <c r="L19" i="15"/>
  <c r="S19" i="15"/>
  <c r="N20" i="15"/>
  <c r="S38" i="14"/>
  <c r="T38" i="14" s="1"/>
  <c r="U38" i="14" s="1"/>
  <c r="V38" i="14" s="1"/>
  <c r="W38" i="14" s="1"/>
  <c r="I38" i="14" s="1"/>
  <c r="J38" i="14"/>
  <c r="K38" i="14" s="1"/>
  <c r="L38" i="14" s="1"/>
  <c r="M38" i="14" s="1"/>
  <c r="N38" i="14" s="1"/>
  <c r="O38" i="14" s="1"/>
  <c r="P38" i="14" s="1"/>
  <c r="Q38" i="14" s="1"/>
  <c r="A38" i="14"/>
  <c r="C38" i="14" s="1"/>
  <c r="S37" i="14"/>
  <c r="T37" i="14" s="1"/>
  <c r="U37" i="14" s="1"/>
  <c r="V37" i="14" s="1"/>
  <c r="W37" i="14" s="1"/>
  <c r="I37" i="14" s="1"/>
  <c r="J37" i="14"/>
  <c r="K37" i="14" s="1"/>
  <c r="L37" i="14" s="1"/>
  <c r="M37" i="14" s="1"/>
  <c r="N37" i="14" s="1"/>
  <c r="O37" i="14" s="1"/>
  <c r="P37" i="14" s="1"/>
  <c r="Q37" i="14" s="1"/>
  <c r="A37" i="14"/>
  <c r="C37" i="14" s="1"/>
  <c r="S36" i="14"/>
  <c r="T36" i="14" s="1"/>
  <c r="U36" i="14" s="1"/>
  <c r="V36" i="14" s="1"/>
  <c r="W36" i="14" s="1"/>
  <c r="I36" i="14" s="1"/>
  <c r="J36" i="14"/>
  <c r="K36" i="14" s="1"/>
  <c r="L36" i="14" s="1"/>
  <c r="M36" i="14" s="1"/>
  <c r="N36" i="14" s="1"/>
  <c r="O36" i="14" s="1"/>
  <c r="P36" i="14" s="1"/>
  <c r="Q36" i="14" s="1"/>
  <c r="A36" i="14"/>
  <c r="C36" i="14" s="1"/>
  <c r="S35" i="14"/>
  <c r="T35" i="14" s="1"/>
  <c r="U35" i="14" s="1"/>
  <c r="V35" i="14" s="1"/>
  <c r="W35" i="14" s="1"/>
  <c r="I35" i="14" s="1"/>
  <c r="J35" i="14"/>
  <c r="K35" i="14" s="1"/>
  <c r="L35" i="14" s="1"/>
  <c r="M35" i="14" s="1"/>
  <c r="N35" i="14" s="1"/>
  <c r="O35" i="14" s="1"/>
  <c r="P35" i="14" s="1"/>
  <c r="Q35" i="14" s="1"/>
  <c r="A35" i="14"/>
  <c r="C35" i="14" s="1"/>
  <c r="J34" i="14"/>
  <c r="K34" i="14" s="1"/>
  <c r="L34" i="14" s="1"/>
  <c r="M34" i="14" s="1"/>
  <c r="N34" i="14" s="1"/>
  <c r="O34" i="14" s="1"/>
  <c r="P34" i="14" s="1"/>
  <c r="Q34" i="14" s="1"/>
  <c r="R34" i="14" s="1"/>
  <c r="S34" i="14" s="1"/>
  <c r="T34" i="14" s="1"/>
  <c r="U34" i="14" s="1"/>
  <c r="V34" i="14" s="1"/>
  <c r="W34" i="14" s="1"/>
  <c r="A34" i="14"/>
  <c r="C34" i="14" s="1"/>
  <c r="V31" i="14"/>
  <c r="W31" i="14" s="1"/>
  <c r="I31" i="14" s="1"/>
  <c r="J31" i="14"/>
  <c r="K31" i="14" s="1"/>
  <c r="L31" i="14" s="1"/>
  <c r="M31" i="14" s="1"/>
  <c r="N31" i="14" s="1"/>
  <c r="O31" i="14" s="1"/>
  <c r="P31" i="14" s="1"/>
  <c r="Q31" i="14" s="1"/>
  <c r="R31" i="14" s="1"/>
  <c r="S31" i="14" s="1"/>
  <c r="T31" i="14" s="1"/>
  <c r="C31" i="14"/>
  <c r="U30" i="14"/>
  <c r="V30" i="14" s="1"/>
  <c r="W30" i="14" s="1"/>
  <c r="I30" i="14" s="1"/>
  <c r="J30" i="14"/>
  <c r="K30" i="14" s="1"/>
  <c r="L30" i="14" s="1"/>
  <c r="M30" i="14" s="1"/>
  <c r="N30" i="14" s="1"/>
  <c r="O30" i="14" s="1"/>
  <c r="P30" i="14" s="1"/>
  <c r="Q30" i="14" s="1"/>
  <c r="R30" i="14" s="1"/>
  <c r="S30" i="14" s="1"/>
  <c r="C30" i="14"/>
  <c r="T29" i="14"/>
  <c r="U29" i="14" s="1"/>
  <c r="V29" i="14" s="1"/>
  <c r="W29" i="14" s="1"/>
  <c r="I29" i="14" s="1"/>
  <c r="J29" i="14"/>
  <c r="K29" i="14" s="1"/>
  <c r="L29" i="14" s="1"/>
  <c r="M29" i="14" s="1"/>
  <c r="N29" i="14" s="1"/>
  <c r="O29" i="14" s="1"/>
  <c r="P29" i="14" s="1"/>
  <c r="Q29" i="14" s="1"/>
  <c r="R29" i="14" s="1"/>
  <c r="C29" i="14"/>
  <c r="Q28" i="14"/>
  <c r="R28" i="14" s="1"/>
  <c r="S28" i="14" s="1"/>
  <c r="T28" i="14" s="1"/>
  <c r="U28" i="14" s="1"/>
  <c r="V28" i="14" s="1"/>
  <c r="W28" i="14" s="1"/>
  <c r="I28" i="14" s="1"/>
  <c r="J28" i="14"/>
  <c r="K28" i="14" s="1"/>
  <c r="L28" i="14" s="1"/>
  <c r="M28" i="14" s="1"/>
  <c r="N28" i="14" s="1"/>
  <c r="O28" i="14" s="1"/>
  <c r="A28" i="14"/>
  <c r="C28" i="14" s="1"/>
  <c r="P27" i="14"/>
  <c r="Q27" i="14" s="1"/>
  <c r="R27" i="14" s="1"/>
  <c r="S27" i="14" s="1"/>
  <c r="T27" i="14" s="1"/>
  <c r="U27" i="14" s="1"/>
  <c r="V27" i="14" s="1"/>
  <c r="W27" i="14" s="1"/>
  <c r="I27" i="14" s="1"/>
  <c r="J27" i="14"/>
  <c r="K27" i="14" s="1"/>
  <c r="L27" i="14" s="1"/>
  <c r="M27" i="14" s="1"/>
  <c r="N27" i="14" s="1"/>
  <c r="A27" i="14"/>
  <c r="C27" i="14" s="1"/>
  <c r="K25" i="14"/>
  <c r="L25" i="14" s="1"/>
  <c r="M25" i="14" s="1"/>
  <c r="N25" i="14" s="1"/>
  <c r="O25" i="14" s="1"/>
  <c r="P25" i="14" s="1"/>
  <c r="Q25" i="14" s="1"/>
  <c r="R25" i="14" s="1"/>
  <c r="S25" i="14" s="1"/>
  <c r="T25" i="14" s="1"/>
  <c r="U25" i="14" s="1"/>
  <c r="V25" i="14" s="1"/>
  <c r="W25" i="14" s="1"/>
  <c r="I25" i="14" s="1"/>
  <c r="J25" i="14"/>
  <c r="A25" i="14"/>
  <c r="C25" i="14" s="1"/>
  <c r="J23" i="14"/>
  <c r="K23" i="14" s="1"/>
  <c r="L23" i="14" s="1"/>
  <c r="M23" i="14" s="1"/>
  <c r="N23" i="14" s="1"/>
  <c r="O23" i="14" s="1"/>
  <c r="P23" i="14" s="1"/>
  <c r="Q23" i="14" s="1"/>
  <c r="R23" i="14" s="1"/>
  <c r="S23" i="14" s="1"/>
  <c r="T23" i="14" s="1"/>
  <c r="U23" i="14" s="1"/>
  <c r="V23" i="14" s="1"/>
  <c r="W23" i="14" s="1"/>
  <c r="I23" i="14" s="1"/>
  <c r="A23" i="14"/>
  <c r="C23" i="14" s="1"/>
  <c r="J22" i="14"/>
  <c r="K22" i="14" s="1"/>
  <c r="L22" i="14" s="1"/>
  <c r="M22" i="14" s="1"/>
  <c r="N22" i="14" s="1"/>
  <c r="O22" i="14" s="1"/>
  <c r="P22" i="14" s="1"/>
  <c r="Q22" i="14" s="1"/>
  <c r="R22" i="14" s="1"/>
  <c r="S22" i="14" s="1"/>
  <c r="T22" i="14" s="1"/>
  <c r="U22" i="14" s="1"/>
  <c r="V22" i="14" s="1"/>
  <c r="W22" i="14" s="1"/>
  <c r="I22" i="14" s="1"/>
  <c r="A22" i="14"/>
  <c r="C22" i="14" s="1"/>
  <c r="J21" i="14"/>
  <c r="K21" i="14" s="1"/>
  <c r="L21" i="14" s="1"/>
  <c r="M21" i="14" s="1"/>
  <c r="N21" i="14" s="1"/>
  <c r="O21" i="14" s="1"/>
  <c r="P21" i="14" s="1"/>
  <c r="Q21" i="14" s="1"/>
  <c r="R21" i="14" s="1"/>
  <c r="S21" i="14" s="1"/>
  <c r="T21" i="14" s="1"/>
  <c r="U21" i="14" s="1"/>
  <c r="V21" i="14" s="1"/>
  <c r="W21" i="14" s="1"/>
  <c r="I21" i="14" s="1"/>
  <c r="A21" i="14"/>
  <c r="C21" i="14" s="1"/>
  <c r="U20" i="14"/>
  <c r="V20" i="14" s="1"/>
  <c r="W20" i="14" s="1"/>
  <c r="I20" i="14" s="1"/>
  <c r="S20" i="14"/>
  <c r="J20" i="14"/>
  <c r="K20" i="14" s="1"/>
  <c r="L20" i="14" s="1"/>
  <c r="M20" i="14" s="1"/>
  <c r="A20" i="14"/>
  <c r="C20" i="14" s="1"/>
  <c r="N19" i="14"/>
  <c r="O19" i="14" s="1"/>
  <c r="J19" i="14"/>
  <c r="K19" i="14" s="1"/>
  <c r="A19" i="14"/>
  <c r="C19" i="14" s="1"/>
  <c r="B14" i="14"/>
  <c r="M21" i="15" l="1"/>
  <c r="L17" i="15"/>
  <c r="O20" i="15"/>
  <c r="T19" i="15"/>
  <c r="J17" i="14"/>
  <c r="G14" i="14" s="1"/>
  <c r="L19" i="14"/>
  <c r="L17" i="14" s="1"/>
  <c r="K17" i="14"/>
  <c r="N20" i="14"/>
  <c r="M17" i="14"/>
  <c r="P19" i="14"/>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85" i="1"/>
  <c r="A86" i="1" s="1"/>
  <c r="B84" i="1"/>
  <c r="A78" i="1"/>
  <c r="B77" i="1"/>
  <c r="A73" i="1"/>
  <c r="B73" i="1" s="1"/>
  <c r="B72" i="1"/>
  <c r="A67" i="1"/>
  <c r="A68" i="1" s="1"/>
  <c r="A69" i="1" s="1"/>
  <c r="B66" i="1"/>
  <c r="A59" i="1"/>
  <c r="A60" i="1" s="1"/>
  <c r="A61" i="1" s="1"/>
  <c r="A62" i="1" s="1"/>
  <c r="A63" i="1" s="1"/>
  <c r="B58" i="1"/>
  <c r="A51" i="1"/>
  <c r="A52" i="1" s="1"/>
  <c r="A53" i="1" s="1"/>
  <c r="A54" i="1" s="1"/>
  <c r="A55" i="1" s="1"/>
  <c r="B50" i="1"/>
  <c r="A43" i="1"/>
  <c r="A44" i="1" s="1"/>
  <c r="A45" i="1" s="1"/>
  <c r="A46" i="1" s="1"/>
  <c r="A47" i="1" s="1"/>
  <c r="B42" i="1"/>
  <c r="A31" i="1"/>
  <c r="A32" i="1" s="1"/>
  <c r="A33" i="1" s="1"/>
  <c r="A34" i="1" s="1"/>
  <c r="A35" i="1" s="1"/>
  <c r="A36" i="1" s="1"/>
  <c r="A37" i="1" s="1"/>
  <c r="A38" i="1" s="1"/>
  <c r="A39" i="1" s="1"/>
  <c r="B30" i="1"/>
  <c r="A23" i="1"/>
  <c r="A24" i="1" s="1"/>
  <c r="A25" i="1" s="1"/>
  <c r="A26" i="1" s="1"/>
  <c r="A27" i="1" s="1"/>
  <c r="A28" i="1" s="1"/>
  <c r="B22" i="1"/>
  <c r="A6" i="1"/>
  <c r="A7" i="1" s="1"/>
  <c r="A8" i="1" s="1"/>
  <c r="A9" i="1" s="1"/>
  <c r="A10" i="1" s="1"/>
  <c r="A11" i="1" s="1"/>
  <c r="A12" i="1" s="1"/>
  <c r="N21" i="15" l="1"/>
  <c r="M17" i="15"/>
  <c r="U19" i="15"/>
  <c r="P20" i="15"/>
  <c r="Q19" i="14"/>
  <c r="O20" i="14"/>
  <c r="N17" i="14"/>
  <c r="B68" i="1"/>
  <c r="A74" i="1"/>
  <c r="B74" i="1" s="1"/>
  <c r="B78" i="1"/>
  <c r="B23" i="1"/>
  <c r="B32" i="1"/>
  <c r="B69" i="1"/>
  <c r="A79" i="1"/>
  <c r="A80" i="1" s="1"/>
  <c r="A81" i="1" s="1"/>
  <c r="B43" i="1"/>
  <c r="B86" i="1"/>
  <c r="B85" i="1"/>
  <c r="Q19" i="2"/>
  <c r="B59" i="1"/>
  <c r="B24" i="1"/>
  <c r="B44" i="1"/>
  <c r="B51" i="1"/>
  <c r="N20" i="2"/>
  <c r="J17" i="2"/>
  <c r="G14" i="2" s="1"/>
  <c r="B31" i="1"/>
  <c r="B67" i="1"/>
  <c r="J17" i="10"/>
  <c r="G14" i="10" s="1"/>
  <c r="L17" i="10"/>
  <c r="M20" i="10"/>
  <c r="N20" i="10" s="1"/>
  <c r="O20" i="10" s="1"/>
  <c r="P20" i="10" s="1"/>
  <c r="Q20" i="10" s="1"/>
  <c r="R20" i="10" s="1"/>
  <c r="S20" i="10" s="1"/>
  <c r="T20" i="10" s="1"/>
  <c r="U20" i="10" s="1"/>
  <c r="V20" i="10" s="1"/>
  <c r="W20" i="10" s="1"/>
  <c r="I20" i="10" s="1"/>
  <c r="O18" i="11"/>
  <c r="M17" i="10"/>
  <c r="N18" i="10"/>
  <c r="J17" i="11"/>
  <c r="G14" i="11" s="1"/>
  <c r="K19" i="11"/>
  <c r="L19" i="11" s="1"/>
  <c r="K17" i="10"/>
  <c r="K17" i="11"/>
  <c r="O21" i="15" l="1"/>
  <c r="N17" i="15"/>
  <c r="V19" i="15"/>
  <c r="Q20" i="15"/>
  <c r="P20" i="14"/>
  <c r="O17" i="14"/>
  <c r="R19" i="14"/>
  <c r="B79" i="1"/>
  <c r="B80" i="1"/>
  <c r="B81" i="1"/>
  <c r="B25" i="1"/>
  <c r="B45" i="1"/>
  <c r="B33" i="1"/>
  <c r="O18" i="10"/>
  <c r="N17" i="10"/>
  <c r="B52" i="1"/>
  <c r="L17" i="2"/>
  <c r="P18" i="11"/>
  <c r="M17" i="2"/>
  <c r="R19" i="2"/>
  <c r="M19" i="11"/>
  <c r="L17" i="11"/>
  <c r="B60" i="1"/>
  <c r="K17" i="2"/>
  <c r="N17" i="2"/>
  <c r="O20" i="2"/>
  <c r="P21" i="15" l="1"/>
  <c r="O17" i="15"/>
  <c r="W19" i="15"/>
  <c r="Q20" i="14"/>
  <c r="Q17" i="14" s="1"/>
  <c r="P17" i="14"/>
  <c r="R17" i="14"/>
  <c r="S19" i="14"/>
  <c r="B34" i="1"/>
  <c r="Q18" i="11"/>
  <c r="B53" i="1"/>
  <c r="O17" i="2"/>
  <c r="P20" i="2"/>
  <c r="B61" i="1"/>
  <c r="S19" i="2"/>
  <c r="R17" i="2"/>
  <c r="B26" i="1"/>
  <c r="N19" i="11"/>
  <c r="M17" i="11"/>
  <c r="P18" i="10"/>
  <c r="O17" i="10"/>
  <c r="B46" i="1"/>
  <c r="B47" i="1"/>
  <c r="Q21" i="15" l="1"/>
  <c r="P17" i="15"/>
  <c r="I19" i="15"/>
  <c r="T19" i="14"/>
  <c r="S17" i="14"/>
  <c r="T19" i="2"/>
  <c r="S17" i="2"/>
  <c r="B55" i="1"/>
  <c r="B54" i="1"/>
  <c r="R18" i="11"/>
  <c r="B35" i="1"/>
  <c r="O19" i="11"/>
  <c r="N17" i="11"/>
  <c r="Q18" i="10"/>
  <c r="P17" i="10"/>
  <c r="B28" i="1"/>
  <c r="B27" i="1"/>
  <c r="B63" i="1"/>
  <c r="B62" i="1"/>
  <c r="Q20" i="2"/>
  <c r="Q17" i="2" s="1"/>
  <c r="P17" i="2"/>
  <c r="R21" i="15" l="1"/>
  <c r="Q17" i="15"/>
  <c r="U19" i="14"/>
  <c r="T17" i="14"/>
  <c r="S18" i="11"/>
  <c r="U19" i="2"/>
  <c r="T17" i="2"/>
  <c r="P19" i="11"/>
  <c r="O17" i="11"/>
  <c r="R18" i="10"/>
  <c r="Q17" i="10"/>
  <c r="B36" i="1"/>
  <c r="S21" i="15" l="1"/>
  <c r="R17" i="15"/>
  <c r="U17" i="14"/>
  <c r="V19" i="14"/>
  <c r="B37" i="1"/>
  <c r="R17" i="10"/>
  <c r="S18" i="10"/>
  <c r="Q19" i="11"/>
  <c r="P17" i="11"/>
  <c r="V19" i="2"/>
  <c r="U17" i="2"/>
  <c r="T18" i="11"/>
  <c r="T21" i="15" l="1"/>
  <c r="S17" i="15"/>
  <c r="V17" i="14"/>
  <c r="W19" i="14"/>
  <c r="S17" i="10"/>
  <c r="T18" i="10"/>
  <c r="U18" i="11"/>
  <c r="R19" i="11"/>
  <c r="Q17" i="11"/>
  <c r="B39" i="1"/>
  <c r="B38" i="1"/>
  <c r="V17" i="2"/>
  <c r="W19" i="2"/>
  <c r="U21" i="15" l="1"/>
  <c r="T17" i="15"/>
  <c r="I19" i="14"/>
  <c r="W17" i="14"/>
  <c r="V18" i="11"/>
  <c r="T17" i="10"/>
  <c r="U18" i="10"/>
  <c r="I19" i="2"/>
  <c r="W17" i="2"/>
  <c r="S19" i="11"/>
  <c r="R17" i="11"/>
  <c r="V21" i="15" l="1"/>
  <c r="U17" i="15"/>
  <c r="V18" i="10"/>
  <c r="U17" i="10"/>
  <c r="W18" i="11"/>
  <c r="T19" i="11"/>
  <c r="S17" i="11"/>
  <c r="W21" i="15" l="1"/>
  <c r="V17" i="15"/>
  <c r="I18" i="11"/>
  <c r="U19" i="11"/>
  <c r="T17" i="11"/>
  <c r="W18" i="10"/>
  <c r="V17" i="10"/>
  <c r="I21" i="15" l="1"/>
  <c r="W17" i="15"/>
  <c r="V19" i="11"/>
  <c r="U17" i="11"/>
  <c r="I18" i="10"/>
  <c r="W17" i="10"/>
  <c r="W19" i="11" l="1"/>
  <c r="V17" i="11"/>
  <c r="I19" i="11" l="1"/>
  <c r="W17" i="1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<sst xmlns="http://schemas.openxmlformats.org/spreadsheetml/2006/main" count="334" uniqueCount="140">
  <si>
    <t>Backlog ID</t>
  </si>
  <si>
    <t>PL Trace</t>
  </si>
  <si>
    <t>User Story/Backlog Description</t>
  </si>
  <si>
    <t>9,10</t>
  </si>
  <si>
    <t>Menu: Implement Window_Equip to show what weapons, armor and spells are equipped</t>
  </si>
  <si>
    <t>Art (ongoing)</t>
  </si>
  <si>
    <t>(Added)</t>
  </si>
  <si>
    <t>Create Item: Town Portal</t>
  </si>
  <si>
    <t>Implement Dungeon 1's Treasures</t>
  </si>
  <si>
    <t>Implement Functionality for Buy Screen</t>
  </si>
  <si>
    <t>Implement Level up</t>
  </si>
  <si>
    <t>Implement Status Effects</t>
  </si>
  <si>
    <t>Implement Functionality for Sell Screen</t>
  </si>
  <si>
    <t>Fix Dungeon 1 to have 5 floors and implement treasure chests</t>
  </si>
  <si>
    <t>Create a second and third Dungeon</t>
  </si>
  <si>
    <t>Implement Checkpoint</t>
  </si>
  <si>
    <t>Create more enemies</t>
  </si>
  <si>
    <t>Update UI with new icons and artwork for new dungeons</t>
  </si>
  <si>
    <t>Art</t>
  </si>
  <si>
    <t>Create options for volume control</t>
  </si>
  <si>
    <t>Create options for static/scrolling cameras</t>
  </si>
  <si>
    <t>Create story</t>
  </si>
  <si>
    <t>Update documentation</t>
  </si>
  <si>
    <t>Rework Loot Data</t>
  </si>
  <si>
    <t>Implement summon spell</t>
  </si>
  <si>
    <t>Menu: Make stats smaller</t>
  </si>
  <si>
    <t>Final Integration</t>
  </si>
  <si>
    <t>System Test</t>
  </si>
  <si>
    <t>User test</t>
  </si>
  <si>
    <t>Prep Presentation</t>
  </si>
  <si>
    <t>Prep report</t>
  </si>
  <si>
    <t>Review/edit reoprt</t>
  </si>
  <si>
    <t>Wrap-up</t>
  </si>
  <si>
    <t>Sprint</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</si>
  <si>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</si>
  <si>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</si>
  <si>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</si>
  <si>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</si>
  <si>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</si>
  <si>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</si>
  <si>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</si>
  <si>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</si>
  <si>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</si>
  <si>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</si>
  <si>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</si>
  <si>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</si>
  <si>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</si>
  <si>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</si>
  <si>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</si>
  <si>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</si>
  <si>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</si>
  <si>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</si>
  <si>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</si>
  <si>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</si>
  <si>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</si>
  <si>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</si>
  <si>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</si>
  <si>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</si>
  <si>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</si>
  <si>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</si>
  <si>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</si>
  <si>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</si>
  <si>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</si>
  <si>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Not Started</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</si>
  <si>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</si>
  <si>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</si>
  <si>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Approved?</t>
  </si>
  <si>
    <t>priority</t>
  </si>
  <si>
    <t>Status(Not Started,
In Progress,
Completed)</t>
  </si>
  <si>
    <t>Matt Newbill</t>
  </si>
  <si>
    <t>Matt Hamersky</t>
  </si>
  <si>
    <t>Create text file format map format (specific input for playing grid)</t>
  </si>
  <si>
    <t>Setup Repository for application</t>
  </si>
  <si>
    <t>Get menu background image</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</si>
  <si>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</si>
  <si>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</si>
  <si>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</si>
  <si>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</si>
  <si>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</si>
  <si>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</si>
  <si>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</si>
  <si>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</si>
  <si>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</si>
  <si>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</si>
  <si>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</si>
  <si>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</si>
  <si>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</si>
  <si>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</si>
  <si>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</si>
  <si>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</si>
  <si>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</si>
  <si>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</si>
  <si>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</si>
  <si>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</si>
  <si>
    <t>System Architecture</t>
  </si>
  <si>
    <t>User Interface Rendering</t>
  </si>
  <si>
    <t>Game Functionality</t>
  </si>
  <si>
    <t>Design architecture and structure of objects within game and UI</t>
  </si>
  <si>
    <t>Create a turn by turn process architecture which allows users to switch turns and only show users units during that turn</t>
  </si>
  <si>
    <t>Create Use Cases for the game buttons in the game state</t>
  </si>
  <si>
    <t>On movement button clicked UI overlay (shows number of ability points needed to move)</t>
  </si>
  <si>
    <t>Draw units action buttons (Team Ability Info, Unit Info, Movement, Ability, Deselect, Team Abilities, End Turn)</t>
  </si>
  <si>
    <t>Movement method for unit</t>
  </si>
  <si>
    <t>Deselect button click</t>
  </si>
  <si>
    <t>Basic Attack method for unit</t>
  </si>
  <si>
    <t>create get unit info method (returns hp, ability pts, unit name)</t>
  </si>
  <si>
    <t>Matt H</t>
  </si>
  <si>
    <t>Team</t>
  </si>
  <si>
    <t>Matt N</t>
  </si>
  <si>
    <t>Max</t>
  </si>
  <si>
    <t>Vison method for player</t>
  </si>
  <si>
    <t>Done</t>
  </si>
  <si>
    <t>Not Finished</t>
  </si>
  <si>
    <t>Vision Specifications</t>
  </si>
  <si>
    <t>Rotation Specifications</t>
  </si>
  <si>
    <t>Attack Functionality</t>
  </si>
  <si>
    <t>Create vision methods for attack ability</t>
  </si>
  <si>
    <t>Add collision detection for current vision method</t>
  </si>
  <si>
    <t>Discuss how rotation is going to be handled</t>
  </si>
  <si>
    <t>Implement the rotational method discussed</t>
  </si>
  <si>
    <t>Create Attack object</t>
  </si>
  <si>
    <t>Create attack process</t>
  </si>
  <si>
    <t>Add direction facing to movement</t>
  </si>
  <si>
    <t>ID 1-1</t>
  </si>
  <si>
    <t>ID 1-2</t>
  </si>
  <si>
    <t>ID 1-3</t>
  </si>
  <si>
    <t>ID 1-4</t>
  </si>
  <si>
    <t>ID 1-5</t>
  </si>
  <si>
    <t>ID 1-6</t>
  </si>
  <si>
    <t>ID 1-7</t>
  </si>
  <si>
    <t>ID 1-8</t>
  </si>
  <si>
    <t>ID 1-9</t>
  </si>
  <si>
    <t>ID 1-10</t>
  </si>
  <si>
    <t>ID 1-11</t>
  </si>
  <si>
    <t>ID 1-12</t>
  </si>
  <si>
    <t>ID 1-13</t>
  </si>
  <si>
    <t>ID 1-14</t>
  </si>
  <si>
    <t>ID 1-15</t>
  </si>
  <si>
    <t>ID 1-16</t>
  </si>
  <si>
    <t>ID 1-17</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</si>
</sst>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0"/>
      <color rgb="FF000000"/>
      <name val="Arial"/>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4"/>
      <color rgb="FF000000"/>
      <name val="Arial"/>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b/>
      <sz val="10"/>
      <color rgb="FF000000"/>
      <name val="Arial"/>
    </font>
    <font>
      <b/>
      <sz val="10"/>
      <color rgb="FF000000"/>
      <name val="Arial"/>
      <family val="2"/>
    </font>
    <font>
      <sz val="10"/>
      <color rgb="FF000000"/>
      <name val="Calibri"/>
      <family val="2"/>
    </font>
    <font>
      <sz val="10"/>
      <color rgb="FF000000"/>
      <name val="Arial"/>
      <family val="2"/>
    </font>
  </fonts>
  <fills count="8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93C47D"/>
        <bgColor indexed="64"/>
      </patternFill>
    </fill>
    <fill>
      <patternFill patternType="solid">
        <fgColor rgb="FF00FFFF"/>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FF00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6B26B"/>
        <bgColor indexed="64"/>
      </patternFill>
    </fill>
    <fill>
      <patternFill patternType="solid">
        <fgColor rgb="FFD9D2E9"/>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BDE6E1"/>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FF00"/>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theme="9" tint="0.39997558519241921"/>
        <bgColor indexed="64"/>
      </patternFill>
    </fill>
  </fills>
  <borders count="69">
    <border>
      <left/>
      <right/>
      <top/>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right/>
      <top style="thin">
        <color rgb="FF000000"/>
      </top>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
    <xf numFmtId="0" fontId="0" fillId="0" borderId="0"/>
  </cellStyleXfs>
  <cellXfs count="166">
    <xf numFmtId="0" fontId="0" fillId="0" borderId="0" xfId="0" applyAlignment="1">
      <alignment wrapText="1"/>
    </xf>
    <xf numFmtId="49" fontId="3" fillId="4" borderId="1" xfId="0" applyNumberFormat="1" applyFont="1" applyFill="1" applyBorder="1" applyAlignment="1">
      <alignment horizontal="center" vertical="top"/>
    </xf>
    <xf numFmtId="0" fontId="4" fillId="0" borderId="2" xfId="0" applyFont="1" applyBorder="1" applyAlignment="1">
      <alignment wrapText="1"/>
    </xf>
    <xf numFmtId="0" fontId="0" fillId="6" borderId="3" xfId="0" applyFill="1" applyBorder="1" applyAlignment="1">
      <alignment wrapText="1"/>
    </xf>
    <xf numFmtId="0" fontId="6" fillId="7" borderId="4" xfId="0" applyFont="1" applyFill="1" applyBorder="1" applyAlignment="1">
      <alignment wrapText="1"/>
    </xf>
    <xf numFmtId="0" fontId="7" fillId="8" borderId="5" xfId="0" applyFont="1" applyFill="1" applyBorder="1" applyAlignment="1">
      <alignment wrapText="1"/>
    </xf>
    <xf numFmtId="0" fontId="8" fillId="9" borderId="6" xfId="0" applyFont="1" applyFill="1" applyBorder="1" applyAlignment="1">
      <alignment wrapText="1"/>
    </xf>
    <xf numFmtId="0" fontId="10" fillId="11" borderId="7" xfId="0" applyFont="1" applyFill="1" applyBorder="1" applyAlignment="1">
      <alignment wrapText="1"/>
    </xf>
    <xf numFmtId="0" fontId="11" fillId="12" borderId="8" xfId="0" applyFont="1" applyFill="1" applyBorder="1"/>
    <xf numFmtId="0" fontId="12" fillId="13" borderId="9" xfId="0" applyFont="1" applyFill="1" applyBorder="1" applyAlignment="1">
      <alignment wrapText="1"/>
    </xf>
    <xf numFmtId="0" fontId="13" fillId="14" borderId="10" xfId="0" applyFont="1" applyFill="1" applyBorder="1" applyAlignment="1">
      <alignment wrapText="1"/>
    </xf>
    <xf numFmtId="0" fontId="15" fillId="0" borderId="12" xfId="0" applyFont="1" applyBorder="1" applyAlignment="1">
      <alignment wrapText="1"/>
    </xf>
    <xf numFmtId="3" fontId="17" fillId="0" borderId="13" xfId="0" applyNumberFormat="1" applyFont="1" applyBorder="1"/>
    <xf numFmtId="0" fontId="0" fillId="0" borderId="14" xfId="0" applyBorder="1" applyAlignment="1">
      <alignment wrapText="1"/>
    </xf>
    <xf numFmtId="3" fontId="18" fillId="16" borderId="15" xfId="0" applyNumberFormat="1" applyFont="1" applyFill="1" applyBorder="1" applyAlignment="1">
      <alignment wrapText="1"/>
    </xf>
    <xf numFmtId="0" fontId="19" fillId="17" borderId="16" xfId="0" applyFont="1" applyFill="1" applyBorder="1" applyAlignment="1">
      <alignment horizontal="right" wrapText="1"/>
    </xf>
    <xf numFmtId="0" fontId="24" fillId="21" borderId="17" xfId="0" applyFont="1" applyFill="1" applyBorder="1" applyAlignment="1">
      <alignment wrapText="1"/>
    </xf>
    <xf numFmtId="0" fontId="25" fillId="22" borderId="18" xfId="0" applyFont="1" applyFill="1" applyBorder="1" applyAlignment="1">
      <alignment wrapText="1"/>
    </xf>
    <xf numFmtId="0" fontId="26" fillId="23" borderId="19" xfId="0" applyFont="1" applyFill="1" applyBorder="1" applyAlignment="1">
      <alignment wrapText="1"/>
    </xf>
    <xf numFmtId="0" fontId="27" fillId="24" borderId="20" xfId="0" applyFont="1" applyFill="1" applyBorder="1" applyAlignment="1">
      <alignment wrapText="1"/>
    </xf>
    <xf numFmtId="0" fontId="0" fillId="0" borderId="22" xfId="0" applyBorder="1" applyAlignment="1">
      <alignment wrapText="1"/>
    </xf>
    <xf numFmtId="0" fontId="29" fillId="27" borderId="23" xfId="0" applyFont="1" applyFill="1" applyBorder="1" applyAlignment="1">
      <alignment wrapText="1"/>
    </xf>
    <xf numFmtId="0" fontId="30" fillId="28" borderId="24" xfId="0" applyFont="1" applyFill="1" applyBorder="1" applyAlignment="1">
      <alignment wrapText="1"/>
    </xf>
    <xf numFmtId="0" fontId="31" fillId="29" borderId="25" xfId="0" applyFont="1" applyFill="1" applyBorder="1" applyAlignment="1">
      <alignment wrapText="1"/>
    </xf>
    <xf numFmtId="0" fontId="32" fillId="30" borderId="26" xfId="0" applyFont="1" applyFill="1" applyBorder="1" applyAlignment="1">
      <alignment wrapText="1"/>
    </xf>
    <xf numFmtId="0" fontId="0" fillId="31" borderId="0" xfId="0" applyFill="1" applyAlignment="1">
      <alignment wrapText="1"/>
    </xf>
    <xf numFmtId="0" fontId="34" fillId="33" borderId="27" xfId="0" applyFont="1" applyFill="1" applyBorder="1" applyAlignment="1">
      <alignment wrapText="1"/>
    </xf>
    <xf numFmtId="0" fontId="35" fillId="34" borderId="28" xfId="0" applyFont="1" applyFill="1" applyBorder="1" applyAlignment="1">
      <alignment wrapText="1"/>
    </xf>
    <xf numFmtId="3" fontId="36" fillId="0" borderId="29" xfId="0" applyNumberFormat="1" applyFont="1" applyBorder="1"/>
    <xf numFmtId="0" fontId="37" fillId="35" borderId="30" xfId="0" applyFont="1" applyFill="1" applyBorder="1" applyAlignment="1">
      <alignment wrapText="1"/>
    </xf>
    <xf numFmtId="0" fontId="39" fillId="37" borderId="31" xfId="0" applyFont="1" applyFill="1" applyBorder="1" applyAlignment="1">
      <alignment wrapText="1"/>
    </xf>
    <xf numFmtId="0" fontId="41" fillId="39" borderId="0" xfId="0" applyNumberFormat="1" applyFont="1" applyFill="1" applyAlignment="1">
      <alignment horizontal="center" wrapText="1"/>
    </xf>
    <xf numFmtId="0" fontId="0" fillId="0" borderId="33" xfId="0" applyBorder="1" applyAlignment="1">
      <alignment wrapText="1"/>
    </xf>
    <xf numFmtId="0" fontId="42" fillId="40" borderId="34" xfId="0" applyFont="1" applyFill="1" applyBorder="1" applyAlignment="1">
      <alignment wrapText="1"/>
    </xf>
    <xf numFmtId="0" fontId="44" fillId="43" borderId="36" xfId="0" applyFont="1" applyFill="1" applyBorder="1" applyAlignment="1">
      <alignment wrapText="1"/>
    </xf>
    <xf numFmtId="0" fontId="45" fillId="45" borderId="37" xfId="0" applyFont="1" applyFill="1" applyBorder="1" applyAlignment="1">
      <alignment wrapText="1"/>
    </xf>
    <xf numFmtId="3" fontId="46" fillId="46" borderId="38" xfId="0" applyNumberFormat="1" applyFont="1" applyFill="1" applyBorder="1" applyAlignment="1">
      <alignment wrapText="1"/>
    </xf>
    <xf numFmtId="0" fontId="47" fillId="47" borderId="0" xfId="0" applyNumberFormat="1" applyFont="1" applyFill="1" applyAlignment="1">
      <alignment wrapText="1"/>
    </xf>
    <xf numFmtId="0" fontId="49" fillId="49" borderId="39" xfId="0" applyFont="1" applyFill="1" applyBorder="1" applyAlignment="1">
      <alignment wrapText="1"/>
    </xf>
    <xf numFmtId="0" fontId="50" fillId="0" borderId="40" xfId="0" applyFont="1" applyBorder="1" applyAlignment="1">
      <alignment wrapText="1"/>
    </xf>
    <xf numFmtId="3" fontId="51" fillId="50" borderId="41" xfId="0" applyNumberFormat="1" applyFont="1" applyFill="1" applyBorder="1" applyAlignment="1">
      <alignment wrapText="1"/>
    </xf>
    <xf numFmtId="0" fontId="0" fillId="0" borderId="42" xfId="0" applyBorder="1" applyAlignment="1">
      <alignment wrapText="1"/>
    </xf>
    <xf numFmtId="0" fontId="53" fillId="53" borderId="44" xfId="0" applyFont="1" applyFill="1" applyBorder="1" applyAlignment="1">
      <alignment horizontal="right" wrapText="1"/>
    </xf>
    <xf numFmtId="0" fontId="54" fillId="54" borderId="45" xfId="0" applyFont="1" applyFill="1" applyBorder="1" applyAlignment="1">
      <alignment wrapText="1"/>
    </xf>
    <xf numFmtId="0" fontId="55" fillId="55" borderId="46" xfId="0" applyFont="1" applyFill="1" applyBorder="1" applyAlignment="1">
      <alignment wrapText="1"/>
    </xf>
    <xf numFmtId="0" fontId="0" fillId="0" borderId="47" xfId="0" applyBorder="1" applyAlignment="1">
      <alignment wrapText="1"/>
    </xf>
    <xf numFmtId="0" fontId="56" fillId="56" borderId="48" xfId="0" applyFont="1" applyFill="1" applyBorder="1"/>
    <xf numFmtId="3" fontId="58" fillId="58" borderId="49" xfId="0" applyNumberFormat="1" applyFont="1" applyFill="1" applyBorder="1"/>
    <xf numFmtId="0" fontId="59" fillId="60" borderId="51" xfId="0" applyFont="1" applyFill="1" applyBorder="1" applyAlignment="1">
      <alignment wrapText="1"/>
    </xf>
    <xf numFmtId="0" fontId="60" fillId="61" borderId="0" xfId="0" applyFont="1" applyFill="1" applyAlignment="1">
      <alignment wrapText="1"/>
    </xf>
    <xf numFmtId="0" fontId="0" fillId="66" borderId="0" xfId="0" applyNumberFormat="1" applyFill="1" applyAlignment="1">
      <alignment wrapText="1"/>
    </xf>
    <xf numFmtId="0" fontId="0" fillId="67" borderId="53" xfId="0" applyFill="1" applyBorder="1" applyAlignment="1">
      <alignment wrapText="1"/>
    </xf>
    <xf numFmtId="0" fontId="64" fillId="68" borderId="54" xfId="0" applyFont="1" applyFill="1" applyBorder="1" applyAlignment="1">
      <alignment horizontal="center" wrapText="1"/>
    </xf>
    <xf numFmtId="0" fontId="65" fillId="69" borderId="55" xfId="0" applyFont="1" applyFill="1" applyBorder="1" applyAlignment="1">
      <alignment wrapText="1"/>
    </xf>
    <xf numFmtId="0" fontId="66" fillId="70" borderId="56" xfId="0" applyFont="1" applyFill="1" applyBorder="1" applyAlignment="1">
      <alignment wrapText="1"/>
    </xf>
    <xf numFmtId="0" fontId="67" fillId="0" borderId="57" xfId="0" applyFont="1" applyBorder="1" applyAlignment="1">
      <alignment wrapText="1"/>
    </xf>
    <xf numFmtId="0" fontId="68" fillId="71" borderId="58" xfId="0" applyFont="1" applyFill="1" applyBorder="1" applyAlignment="1">
      <alignment wrapText="1"/>
    </xf>
    <xf numFmtId="0" fontId="70" fillId="73" borderId="59" xfId="0" applyFont="1" applyFill="1" applyBorder="1" applyAlignment="1">
      <alignment wrapText="1"/>
    </xf>
    <xf numFmtId="3" fontId="71" fillId="75" borderId="61" xfId="0" applyNumberFormat="1" applyFont="1" applyFill="1" applyBorder="1"/>
    <xf numFmtId="0" fontId="72" fillId="76" borderId="62" xfId="0" applyFont="1" applyFill="1" applyBorder="1" applyAlignment="1">
      <alignment wrapText="1"/>
    </xf>
    <xf numFmtId="0" fontId="74" fillId="78" borderId="63" xfId="0" applyFont="1" applyFill="1" applyBorder="1" applyAlignment="1">
      <alignment wrapText="1"/>
    </xf>
    <xf numFmtId="0" fontId="75" fillId="79" borderId="64" xfId="0" applyFont="1" applyFill="1" applyBorder="1" applyAlignment="1">
      <alignment horizontal="center" wrapText="1"/>
    </xf>
    <xf numFmtId="0" fontId="0" fillId="81" borderId="65" xfId="0" applyFill="1" applyBorder="1" applyAlignment="1">
      <alignment wrapText="1"/>
    </xf>
    <xf numFmtId="0" fontId="0" fillId="82" borderId="66" xfId="0" applyFill="1" applyBorder="1" applyAlignment="1">
      <alignment wrapText="1"/>
    </xf>
    <xf numFmtId="0" fontId="77" fillId="83" borderId="67" xfId="0" applyFont="1" applyFill="1" applyBorder="1" applyAlignment="1">
      <alignment horizontal="center" vertical="top" wrapText="1"/>
    </xf>
    <xf numFmtId="0" fontId="41" fillId="39" borderId="66" xfId="0" applyNumberFormat="1" applyFont="1" applyFill="1" applyBorder="1" applyAlignment="1">
      <alignment horizontal="center" wrapText="1"/>
    </xf>
    <xf numFmtId="0" fontId="0" fillId="66" borderId="66" xfId="0" applyNumberForma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47" fillId="47" borderId="66" xfId="0" applyNumberFormat="1" applyFont="1" applyFill="1" applyBorder="1" applyAlignment="1">
      <alignment wrapText="1"/>
    </xf>
    <xf numFmtId="0" fontId="0" fillId="0" borderId="66" xfId="0" applyBorder="1" applyAlignment="1">
      <alignment wrapText="1"/>
    </xf>
    <xf numFmtId="0" fontId="64" fillId="68" borderId="66" xfId="0" applyFont="1" applyFill="1" applyBorder="1" applyAlignment="1">
      <alignment horizontal="center" wrapText="1"/>
    </xf>
    <xf numFmtId="0" fontId="75" fillId="79" borderId="66" xfId="0" applyFont="1" applyFill="1" applyBorder="1" applyAlignment="1">
      <alignment horizontal="center" wrapText="1"/>
    </xf>
    <xf numFmtId="0" fontId="74" fillId="78" borderId="66" xfId="0" applyFont="1" applyFill="1" applyBorder="1" applyAlignment="1">
      <alignment wrapText="1"/>
    </xf>
    <xf numFmtId="0" fontId="56" fillId="56" borderId="66" xfId="0" applyFont="1" applyFill="1" applyBorder="1"/>
    <xf numFmtId="0" fontId="11" fillId="12" borderId="66" xfId="0" applyFont="1" applyFill="1" applyBorder="1"/>
    <xf numFmtId="0" fontId="0" fillId="6" borderId="66" xfId="0" applyFill="1" applyBorder="1" applyAlignment="1">
      <alignment wrapText="1"/>
    </xf>
    <xf numFmtId="0" fontId="40" fillId="38" borderId="66" xfId="0" applyFont="1" applyFill="1" applyBorder="1" applyAlignment="1">
      <alignment wrapText="1"/>
    </xf>
    <xf numFmtId="3" fontId="73" fillId="77" borderId="66" xfId="0" applyNumberFormat="1" applyFont="1" applyFill="1" applyBorder="1" applyAlignment="1">
      <alignment wrapText="1"/>
    </xf>
    <xf numFmtId="3" fontId="62" fillId="63" borderId="66" xfId="0" applyNumberFormat="1" applyFont="1" applyFill="1" applyBorder="1"/>
    <xf numFmtId="3" fontId="71" fillId="75" borderId="66" xfId="0" applyNumberFormat="1" applyFont="1" applyFill="1" applyBorder="1"/>
    <xf numFmtId="0" fontId="29" fillId="27" borderId="66" xfId="0" applyFont="1" applyFill="1" applyBorder="1" applyAlignment="1">
      <alignment wrapText="1"/>
    </xf>
    <xf numFmtId="0" fontId="76" fillId="80" borderId="66" xfId="0" applyFont="1" applyFill="1" applyBorder="1" applyAlignment="1">
      <alignment wrapText="1"/>
    </xf>
    <xf numFmtId="3" fontId="46" fillId="46" borderId="66" xfId="0" applyNumberFormat="1" applyFont="1" applyFill="1" applyBorder="1" applyAlignment="1">
      <alignment wrapText="1"/>
    </xf>
    <xf numFmtId="3" fontId="18" fillId="16" borderId="66" xfId="0" applyNumberFormat="1" applyFont="1" applyFill="1" applyBorder="1" applyAlignment="1">
      <alignment wrapText="1"/>
    </xf>
    <xf numFmtId="3" fontId="17" fillId="0" borderId="66" xfId="0" applyNumberFormat="1" applyFont="1" applyBorder="1"/>
    <xf numFmtId="3" fontId="36" fillId="0" borderId="66" xfId="0" applyNumberFormat="1" applyFont="1" applyBorder="1"/>
    <xf numFmtId="0" fontId="28" fillId="26" borderId="66" xfId="0" applyFont="1" applyFill="1" applyBorder="1" applyAlignment="1">
      <alignment wrapText="1"/>
    </xf>
    <xf numFmtId="0" fontId="9" fillId="10" borderId="66" xfId="0" applyFont="1" applyFill="1" applyBorder="1" applyAlignment="1">
      <alignment wrapText="1"/>
    </xf>
    <xf numFmtId="0" fontId="48" fillId="48" borderId="66" xfId="0" applyFont="1" applyFill="1" applyBorder="1" applyAlignment="1">
      <alignment horizontal="right" wrapText="1"/>
    </xf>
    <xf numFmtId="0" fontId="2" fillId="68" borderId="66" xfId="0" applyFont="1" applyFill="1" applyBorder="1" applyAlignment="1">
      <alignment horizontal="center" wrapText="1"/>
    </xf>
    <xf numFmtId="0" fontId="0" fillId="0" borderId="0" xfId="0" applyAlignment="1">
      <alignment wrapText="1"/>
    </xf>
    <xf numFmtId="0" fontId="2" fillId="64" borderId="52" xfId="0" applyFont="1" applyFill="1" applyBorder="1" applyAlignment="1">
      <alignment wrapText="1"/>
    </xf>
    <xf numFmtId="0" fontId="2" fillId="45" borderId="37" xfId="0" applyFont="1" applyFill="1" applyBorder="1" applyAlignment="1">
      <alignment wrapText="1"/>
    </xf>
    <xf numFmtId="0" fontId="78" fillId="0" borderId="0" xfId="0" applyFont="1" applyAlignment="1">
      <alignment wrapText="1"/>
    </xf>
    <xf numFmtId="0" fontId="79" fillId="27" borderId="66" xfId="0" applyFont="1" applyFill="1" applyBorder="1" applyAlignment="1">
      <alignment wrapText="1"/>
    </xf>
    <xf numFmtId="0" fontId="0" fillId="0" borderId="0" xfId="0" applyAlignment="1">
      <alignment wrapText="1"/>
    </xf>
    <xf numFmtId="0" fontId="2" fillId="27" borderId="66" xfId="0" applyFont="1"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65" fillId="69" borderId="32" xfId="0" applyFont="1" applyFill="1" applyBorder="1" applyAlignment="1">
      <alignment wrapText="1"/>
    </xf>
    <xf numFmtId="0" fontId="65" fillId="84" borderId="62" xfId="0" applyFont="1" applyFill="1" applyBorder="1" applyAlignment="1">
      <alignment wrapText="1"/>
    </xf>
    <xf numFmtId="0" fontId="80" fillId="0" borderId="42" xfId="0" applyFont="1" applyBorder="1" applyAlignment="1">
      <alignment wrapText="1"/>
    </xf>
    <xf numFmtId="0" fontId="0" fillId="84" borderId="0" xfId="0" applyFill="1" applyAlignment="1">
      <alignment wrapText="1"/>
    </xf>
    <xf numFmtId="0" fontId="2" fillId="84" borderId="65" xfId="0" applyFont="1" applyFill="1" applyBorder="1" applyAlignment="1">
      <alignment wrapText="1"/>
    </xf>
    <xf numFmtId="0" fontId="2" fillId="84" borderId="59" xfId="0" applyFont="1" applyFill="1" applyBorder="1" applyAlignment="1">
      <alignment wrapText="1"/>
    </xf>
    <xf numFmtId="0" fontId="79" fillId="84" borderId="59" xfId="0" applyFont="1" applyFill="1" applyBorder="1" applyAlignment="1">
      <alignment wrapText="1"/>
    </xf>
    <xf numFmtId="0" fontId="0" fillId="44" borderId="68" xfId="0" applyFill="1" applyBorder="1" applyAlignment="1">
      <alignment horizontal="center" vertical="top" wrapText="1"/>
    </xf>
    <xf numFmtId="0" fontId="31" fillId="29" borderId="32" xfId="0" applyFont="1" applyFill="1" applyBorder="1" applyAlignment="1">
      <alignment wrapText="1"/>
    </xf>
    <xf numFmtId="0" fontId="65" fillId="84" borderId="66" xfId="0" applyFont="1" applyFill="1" applyBorder="1" applyAlignment="1">
      <alignment wrapText="1"/>
    </xf>
    <xf numFmtId="0" fontId="22" fillId="84" borderId="66" xfId="0" applyFont="1" applyFill="1" applyBorder="1" applyAlignment="1">
      <alignment horizontal="right" wrapText="1"/>
    </xf>
    <xf numFmtId="0" fontId="0" fillId="84" borderId="66" xfId="0"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2" fillId="80" borderId="66" xfId="0" applyFont="1" applyFill="1" applyBorder="1" applyAlignment="1">
      <alignment wrapText="1"/>
    </xf>
    <xf numFmtId="0" fontId="2" fillId="26" borderId="66" xfId="0" applyFont="1" applyFill="1" applyBorder="1" applyAlignment="1">
      <alignment wrapText="1"/>
    </xf>
    <xf numFmtId="0" fontId="0" fillId="0" borderId="0" xfId="0" applyAlignment="1">
      <alignment wrapText="1"/>
    </xf>
    <xf numFmtId="0" fontId="0" fillId="0" borderId="0" xfId="0" applyAlignment="1">
      <alignment wrapText="1"/>
    </xf>
    <xf numFmtId="0" fontId="14" fillId="0" borderId="11" xfId="0" applyFont="1" applyBorder="1" applyAlignment="1">
      <alignment wrapText="1"/>
    </xf>
    <xf numFmtId="0" fontId="0" fillId="59" borderId="50" xfId="0" applyFill="1" applyBorder="1" applyAlignment="1">
      <alignment wrapText="1"/>
    </xf>
    <xf numFmtId="0" fontId="0" fillId="74" borderId="60" xfId="0" applyFill="1" applyBorder="1" applyAlignment="1">
      <alignment wrapText="1"/>
    </xf>
    <xf numFmtId="0" fontId="0" fillId="41" borderId="35" xfId="0" applyFill="1" applyBorder="1" applyAlignment="1">
      <alignment wrapText="1"/>
    </xf>
    <xf numFmtId="0" fontId="61" fillId="62" borderId="66" xfId="0" applyNumberFormat="1" applyFont="1" applyFill="1" applyBorder="1" applyAlignment="1">
      <alignment horizontal="right" wrapText="1"/>
    </xf>
    <xf numFmtId="0" fontId="0" fillId="31" borderId="66" xfId="0" applyFill="1" applyBorder="1" applyAlignment="1">
      <alignment wrapText="1"/>
    </xf>
    <xf numFmtId="0" fontId="16" fillId="15" borderId="66" xfId="0" applyNumberFormat="1" applyFont="1" applyFill="1" applyBorder="1" applyAlignment="1">
      <alignment horizontal="center" wrapText="1"/>
    </xf>
    <xf numFmtId="0" fontId="38" fillId="36" borderId="66" xfId="0" applyNumberFormat="1" applyFont="1" applyFill="1" applyBorder="1" applyAlignment="1">
      <alignment horizontal="center"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21" fillId="19" borderId="66" xfId="0" applyFont="1" applyFill="1" applyBorder="1" applyAlignment="1">
      <alignment wrapText="1"/>
    </xf>
    <xf numFmtId="0" fontId="60" fillId="61" borderId="66" xfId="0" applyFont="1" applyFill="1" applyBorder="1" applyAlignment="1">
      <alignment wrapText="1"/>
    </xf>
    <xf numFmtId="0" fontId="0" fillId="51" borderId="66" xfId="0" applyFill="1" applyBorder="1" applyAlignment="1">
      <alignment horizontal="left" vertical="top" wrapText="1"/>
    </xf>
    <xf numFmtId="0" fontId="0" fillId="25" borderId="66" xfId="0" applyFill="1" applyBorder="1" applyAlignment="1">
      <alignment wrapText="1"/>
    </xf>
    <xf numFmtId="0" fontId="2" fillId="52" borderId="66" xfId="0" applyFont="1" applyFill="1" applyBorder="1" applyAlignment="1">
      <alignment wrapText="1"/>
    </xf>
    <xf numFmtId="0" fontId="57" fillId="57" borderId="66" xfId="0" applyFont="1" applyFill="1" applyBorder="1" applyAlignment="1">
      <alignment wrapText="1"/>
    </xf>
    <xf numFmtId="0" fontId="52" fillId="52" borderId="66" xfId="0" applyFont="1" applyFill="1" applyBorder="1" applyAlignment="1">
      <alignment wrapText="1"/>
    </xf>
    <xf numFmtId="3" fontId="43" fillId="42" borderId="66" xfId="0" applyNumberFormat="1" applyFont="1" applyFill="1" applyBorder="1" applyAlignment="1">
      <alignment wrapText="1"/>
    </xf>
    <xf numFmtId="3" fontId="23" fillId="20" borderId="66" xfId="0" applyNumberFormat="1" applyFont="1" applyFill="1" applyBorder="1"/>
    <xf numFmtId="3" fontId="1" fillId="3" borderId="66" xfId="0" applyNumberFormat="1" applyFont="1" applyFill="1" applyBorder="1"/>
    <xf numFmtId="0" fontId="79" fillId="32" borderId="66" xfId="0" applyFont="1" applyFill="1" applyBorder="1" applyAlignment="1">
      <alignment wrapText="1"/>
    </xf>
    <xf numFmtId="0" fontId="9" fillId="10" borderId="66" xfId="0" applyFont="1" applyFill="1" applyBorder="1" applyAlignment="1">
      <alignment wrapText="1"/>
    </xf>
    <xf numFmtId="0" fontId="63" fillId="65" borderId="66" xfId="0" applyFont="1" applyFill="1" applyBorder="1" applyAlignment="1">
      <alignment wrapText="1"/>
    </xf>
    <xf numFmtId="3" fontId="69" fillId="72" borderId="66" xfId="0" applyNumberFormat="1" applyFont="1" applyFill="1" applyBorder="1" applyAlignment="1">
      <alignment wrapText="1"/>
    </xf>
    <xf numFmtId="3" fontId="5" fillId="5" borderId="66" xfId="0" applyNumberFormat="1" applyFont="1" applyFill="1" applyBorder="1"/>
    <xf numFmtId="3" fontId="20" fillId="18" borderId="66" xfId="0" applyNumberFormat="1" applyFont="1" applyFill="1" applyBorder="1"/>
    <xf numFmtId="0" fontId="0" fillId="2" borderId="66" xfId="0" applyFill="1" applyBorder="1" applyAlignment="1">
      <alignment wrapText="1"/>
    </xf>
    <xf numFmtId="0" fontId="33" fillId="32" borderId="66" xfId="0" applyFont="1" applyFill="1" applyBorder="1" applyAlignment="1">
      <alignment wrapText="1"/>
    </xf>
    <xf numFmtId="0" fontId="2" fillId="32" borderId="66" xfId="0" applyFont="1" applyFill="1" applyBorder="1" applyAlignment="1">
      <alignment wrapText="1"/>
    </xf>
    <xf numFmtId="0" fontId="61" fillId="62" borderId="0" xfId="0" applyNumberFormat="1" applyFont="1" applyFill="1" applyAlignment="1">
      <alignment horizontal="right" wrapText="1"/>
    </xf>
    <xf numFmtId="0" fontId="0" fillId="31" borderId="0" xfId="0" applyFill="1" applyAlignment="1">
      <alignment wrapText="1"/>
    </xf>
    <xf numFmtId="0" fontId="16" fillId="15" borderId="0" xfId="0" applyNumberFormat="1" applyFont="1" applyFill="1" applyAlignment="1">
      <alignment horizontal="center" wrapText="1"/>
    </xf>
    <xf numFmtId="0" fontId="38" fillId="36" borderId="0" xfId="0" applyNumberFormat="1" applyFont="1" applyFill="1" applyAlignment="1">
      <alignment horizontal="center" wrapText="1"/>
    </xf>
    <xf numFmtId="0" fontId="0" fillId="66" borderId="0" xfId="0" applyNumberFormat="1" applyFill="1" applyAlignment="1">
      <alignment wrapText="1"/>
    </xf>
    <xf numFmtId="0" fontId="41" fillId="39" borderId="0" xfId="0" applyNumberFormat="1" applyFont="1" applyFill="1" applyAlignment="1">
      <alignment horizontal="center" wrapText="1"/>
    </xf>
    <xf numFmtId="0" fontId="21" fillId="19" borderId="0" xfId="0" applyFont="1" applyFill="1" applyAlignment="1">
      <alignment wrapText="1"/>
    </xf>
    <xf numFmtId="0" fontId="0" fillId="51" borderId="43" xfId="0" applyFill="1" applyBorder="1" applyAlignment="1">
      <alignment horizontal="left" vertical="top" wrapText="1"/>
    </xf>
    <xf numFmtId="0" fontId="0" fillId="25" borderId="21" xfId="0" applyFill="1" applyBorder="1" applyAlignment="1">
      <alignment wrapText="1"/>
    </xf>
    <xf numFmtId="0" fontId="60" fillId="61" borderId="0" xfId="0" applyFont="1" applyFill="1" applyAlignment="1">
      <alignment wrapText="1"/>
    </xf>
    <xf numFmtId="0" fontId="2" fillId="84" borderId="55"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120325632"/>
        <c:axId val="103336768"/>
      </c:lineChart>
      <c:catAx>
        <c:axId val="12032563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03336768"/>
        <c:crosses val="autoZero"/>
        <c:auto val="1"/>
        <c:lblAlgn val="ctr"/>
        <c:lblOffset val="100"/>
        <c:noMultiLvlLbl val="1"/>
      </c:catAx>
      <c:valAx>
        <c:axId val="1033367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203256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120084992"/>
        <c:axId val="103339072"/>
      </c:lineChart>
      <c:catAx>
        <c:axId val="12008499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03339072"/>
        <c:crosses val="autoZero"/>
        <c:auto val="1"/>
        <c:lblAlgn val="ctr"/>
        <c:lblOffset val="100"/>
        <c:noMultiLvlLbl val="1"/>
      </c:catAx>
      <c:valAx>
        <c:axId val="10333907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008499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2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numRef>
              <c:f>'Sprint 13-4'!$J$16:$W$16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'Sprint 13-4'!$J$17:$W$17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120098816"/>
        <c:axId val="103340224"/>
      </c:lineChart>
      <c:catAx>
        <c:axId val="120098816"/>
        <c:scaling>
          <c:orientation val="minMax"/>
        </c:scaling>
        <c:delete val="1"/>
        <c:axPos val="b"/>
        <c:title>
          <c:tx>
            <c:rich>
              <a:bodyPr/>
              <a:lstStyle/>
              <a:p>
                <a:pPr>
                  <a:defRPr/>
                </a:pPr>
                <a:r>
                  <a:rPr lang="en-US"/>
                  <a:t>Days</a:t>
                </a:r>
                <a:r>
                  <a:rPr lang="en-US" baseline="0"/>
                  <a:t> Remaining</a:t>
                </a:r>
                <a:endParaRPr lang="en-US"/>
              </a:p>
            </c:rich>
          </c:tx>
          <c:layout/>
          <c:overlay val="0"/>
        </c:title>
        <c:numFmt formatCode="General" sourceLinked="0"/>
        <c:majorTickMark val="cross"/>
        <c:minorTickMark val="cross"/>
        <c:tickLblPos val="nextTo"/>
        <c:crossAx val="103340224"/>
        <c:crosses val="autoZero"/>
        <c:auto val="1"/>
        <c:lblAlgn val="ctr"/>
        <c:lblOffset val="100"/>
        <c:noMultiLvlLbl val="1"/>
      </c:catAx>
      <c:valAx>
        <c:axId val="10334022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2009881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41545728"/>
        <c:axId val="120651776"/>
      </c:lineChart>
      <c:catAx>
        <c:axId val="4154572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20651776"/>
        <c:crosses val="autoZero"/>
        <c:auto val="1"/>
        <c:lblAlgn val="ctr"/>
        <c:lblOffset val="100"/>
        <c:noMultiLvlLbl val="1"/>
      </c:catAx>
      <c:valAx>
        <c:axId val="12065177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154572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41668608"/>
        <c:axId val="120653504"/>
      </c:lineChart>
      <c:catAx>
        <c:axId val="41668608"/>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120653504"/>
        <c:crosses val="autoZero"/>
        <c:auto val="1"/>
        <c:lblAlgn val="ctr"/>
        <c:lblOffset val="100"/>
        <c:noMultiLvlLbl val="1"/>
      </c:catAx>
      <c:valAx>
        <c:axId val="120653504"/>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166860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49</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49</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65</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67</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28575</xdr:rowOff>
    </xdr:to>
    <xdr:sp macro="" textlink="">
      <xdr:nvSpPr>
        <xdr:cNvPr id="7" name="AutoShape 12"/>
        <xdr:cNvSpPr>
          <a:spLocks noChangeArrowheads="1"/>
        </xdr:cNvSpPr>
      </xdr:nvSpPr>
      <xdr:spPr bwMode="auto">
        <a:xfrm>
          <a:off x="0" y="0"/>
          <a:ext cx="9525000" cy="96964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7620</xdr:rowOff>
    </xdr:to>
    <xdr:sp macro="" textlink="">
      <xdr:nvSpPr>
        <xdr:cNvPr id="8" name="AutoShape 12"/>
        <xdr:cNvSpPr>
          <a:spLocks noChangeArrowheads="1"/>
        </xdr:cNvSpPr>
      </xdr:nvSpPr>
      <xdr:spPr bwMode="auto">
        <a:xfrm>
          <a:off x="0" y="0"/>
          <a:ext cx="9525000" cy="95326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9" name="AutoShape 11"/>
        <xdr:cNvSpPr>
          <a:spLocks noChangeArrowheads="1"/>
        </xdr:cNvSpPr>
      </xdr:nvSpPr>
      <xdr:spPr bwMode="auto">
        <a:xfrm>
          <a:off x="0" y="0"/>
          <a:ext cx="10744200" cy="9896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10"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24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24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16127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9499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9499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86231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105994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10"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opLeftCell="A2" zoomScale="85" zoomScaleNormal="85" workbookViewId="0">
      <selection activeCell="C21" sqref="C21"/>
    </sheetView>
  </sheetViews>
  <sheetFormatPr defaultColWidth="17.109375" defaultRowHeight="12.75" customHeight="1" x14ac:dyDescent="0.25"/>
  <cols>
    <col min="1" max="1" width="7.109375" customWidth="1"/>
    <col min="2" max="2" width="10.88671875" customWidth="1"/>
    <col min="3" max="3" width="9.88671875" customWidth="1"/>
    <col min="4" max="4" width="73.44140625" customWidth="1"/>
    <col min="5" max="5" width="14.109375" customWidth="1"/>
  </cols>
  <sheetData>
    <row r="1" spans="1:19" ht="13.2" hidden="1" x14ac:dyDescent="0.25">
      <c r="A1" s="125"/>
      <c r="B1" s="125"/>
      <c r="C1" s="125"/>
      <c r="D1" s="125"/>
      <c r="E1" s="125"/>
      <c r="F1" s="125"/>
      <c r="G1" s="125"/>
      <c r="H1" s="125"/>
      <c r="I1" s="125"/>
      <c r="J1" s="125"/>
      <c r="K1" s="125"/>
      <c r="L1" s="125"/>
      <c r="M1" s="125"/>
      <c r="N1" s="125"/>
      <c r="O1" s="125"/>
      <c r="P1" s="125"/>
      <c r="Q1" s="125"/>
      <c r="R1" s="125"/>
      <c r="S1" s="125"/>
    </row>
    <row r="2" spans="1:19" ht="17.399999999999999" x14ac:dyDescent="0.3">
      <c r="A2" s="126"/>
      <c r="B2" s="126"/>
      <c r="C2" s="126"/>
      <c r="D2" s="126"/>
      <c r="E2" s="13" t="s">
        <v>66</v>
      </c>
      <c r="F2" s="13" t="s">
        <v>33</v>
      </c>
      <c r="G2" s="13" t="s">
        <v>67</v>
      </c>
      <c r="H2" s="13"/>
      <c r="I2" s="13"/>
      <c r="J2" s="13"/>
      <c r="K2" s="13"/>
      <c r="L2" s="13"/>
      <c r="M2" s="13"/>
      <c r="N2" s="13"/>
      <c r="O2" s="13"/>
      <c r="P2" s="13"/>
      <c r="Q2" s="13"/>
      <c r="R2" s="13"/>
      <c r="S2" s="13"/>
    </row>
    <row r="3" spans="1:19" ht="13.8" x14ac:dyDescent="0.25">
      <c r="A3" s="51"/>
      <c r="B3" s="64" t="s">
        <v>0</v>
      </c>
      <c r="C3" s="111" t="s">
        <v>1</v>
      </c>
      <c r="D3" s="1" t="s">
        <v>2</v>
      </c>
      <c r="E3" s="20" t="s">
        <v>77</v>
      </c>
      <c r="F3" s="32"/>
      <c r="G3" s="32">
        <v>1</v>
      </c>
      <c r="H3" s="32"/>
      <c r="I3" s="32"/>
      <c r="J3" s="32"/>
      <c r="K3" s="32"/>
      <c r="L3" s="32"/>
      <c r="M3" s="32"/>
      <c r="N3" s="32"/>
      <c r="O3" s="32"/>
      <c r="P3" s="32"/>
      <c r="Q3" s="32"/>
      <c r="R3" s="32"/>
      <c r="S3" s="32"/>
    </row>
    <row r="4" spans="1:19" ht="13.8" x14ac:dyDescent="0.3">
      <c r="A4" s="54">
        <v>1</v>
      </c>
      <c r="B4" s="165" t="s">
        <v>123</v>
      </c>
      <c r="C4" s="113">
        <v>1</v>
      </c>
      <c r="D4" s="108" t="s">
        <v>71</v>
      </c>
      <c r="E4" s="41" t="s">
        <v>77</v>
      </c>
      <c r="G4">
        <v>1</v>
      </c>
    </row>
    <row r="5" spans="1:19" ht="13.8" x14ac:dyDescent="0.3">
      <c r="A5" s="53">
        <v>2</v>
      </c>
      <c r="B5" s="165" t="s">
        <v>124</v>
      </c>
      <c r="C5" s="113">
        <v>3</v>
      </c>
      <c r="D5" s="108" t="s">
        <v>72</v>
      </c>
      <c r="E5" s="41" t="s">
        <v>77</v>
      </c>
      <c r="G5">
        <v>1</v>
      </c>
    </row>
    <row r="6" spans="1:19" ht="13.8" x14ac:dyDescent="0.3">
      <c r="A6" s="53">
        <f t="shared" ref="A6:A12" si="0">A5+1</f>
        <v>3</v>
      </c>
      <c r="B6" s="165" t="s">
        <v>125</v>
      </c>
      <c r="C6" s="113">
        <v>7</v>
      </c>
      <c r="D6" s="109" t="s">
        <v>82</v>
      </c>
      <c r="E6" s="41" t="s">
        <v>77</v>
      </c>
      <c r="G6">
        <v>3</v>
      </c>
    </row>
    <row r="7" spans="1:19" ht="13.8" x14ac:dyDescent="0.3">
      <c r="A7" s="53">
        <f t="shared" si="0"/>
        <v>4</v>
      </c>
      <c r="B7" s="165" t="s">
        <v>126</v>
      </c>
      <c r="C7" s="113">
        <v>2</v>
      </c>
      <c r="D7" s="109" t="s">
        <v>83</v>
      </c>
      <c r="E7" s="41" t="s">
        <v>77</v>
      </c>
      <c r="G7">
        <v>2</v>
      </c>
    </row>
    <row r="8" spans="1:19" ht="13.8" x14ac:dyDescent="0.3">
      <c r="A8" s="53">
        <f t="shared" si="0"/>
        <v>5</v>
      </c>
      <c r="B8" s="165" t="s">
        <v>127</v>
      </c>
      <c r="C8" s="114">
        <v>6</v>
      </c>
      <c r="D8" s="109" t="s">
        <v>84</v>
      </c>
      <c r="E8" s="41" t="s">
        <v>77</v>
      </c>
      <c r="G8">
        <v>1</v>
      </c>
    </row>
    <row r="9" spans="1:19" ht="13.8" x14ac:dyDescent="0.3">
      <c r="A9" s="53">
        <f t="shared" si="0"/>
        <v>6</v>
      </c>
      <c r="B9" s="165" t="s">
        <v>128</v>
      </c>
      <c r="C9" s="113">
        <v>7</v>
      </c>
      <c r="D9" s="109" t="s">
        <v>85</v>
      </c>
      <c r="E9" s="41" t="s">
        <v>77</v>
      </c>
      <c r="G9">
        <v>3</v>
      </c>
    </row>
    <row r="10" spans="1:19" ht="13.8" x14ac:dyDescent="0.3">
      <c r="A10" s="53">
        <f t="shared" si="0"/>
        <v>7</v>
      </c>
      <c r="B10" s="165" t="s">
        <v>129</v>
      </c>
      <c r="C10" s="113">
        <v>7</v>
      </c>
      <c r="D10" s="109" t="s">
        <v>86</v>
      </c>
      <c r="E10" s="41" t="s">
        <v>77</v>
      </c>
      <c r="G10">
        <v>2</v>
      </c>
    </row>
    <row r="11" spans="1:19" ht="13.8" x14ac:dyDescent="0.3">
      <c r="A11" s="53">
        <f t="shared" si="0"/>
        <v>8</v>
      </c>
      <c r="B11" s="165" t="s">
        <v>130</v>
      </c>
      <c r="C11" s="113">
        <v>1</v>
      </c>
      <c r="D11" s="109" t="s">
        <v>88</v>
      </c>
      <c r="E11" s="41" t="s">
        <v>77</v>
      </c>
      <c r="G11">
        <v>2</v>
      </c>
    </row>
    <row r="12" spans="1:19" ht="13.8" x14ac:dyDescent="0.3">
      <c r="A12" s="53">
        <f t="shared" si="0"/>
        <v>9</v>
      </c>
      <c r="B12" s="165" t="s">
        <v>131</v>
      </c>
      <c r="C12" s="113">
        <v>5</v>
      </c>
      <c r="D12" s="109" t="s">
        <v>87</v>
      </c>
      <c r="E12" s="41" t="s">
        <v>77</v>
      </c>
      <c r="G12">
        <v>2</v>
      </c>
    </row>
    <row r="13" spans="1:19" s="96" customFormat="1" ht="13.8" x14ac:dyDescent="0.3">
      <c r="A13" s="104"/>
      <c r="B13" s="165" t="s">
        <v>132</v>
      </c>
      <c r="C13" s="113">
        <v>5</v>
      </c>
      <c r="D13" s="108" t="s">
        <v>76</v>
      </c>
      <c r="E13" s="106" t="s">
        <v>77</v>
      </c>
      <c r="G13" s="96">
        <v>1</v>
      </c>
    </row>
    <row r="14" spans="1:19" s="96" customFormat="1" ht="13.8" x14ac:dyDescent="0.3">
      <c r="A14" s="104"/>
      <c r="B14" s="165" t="s">
        <v>133</v>
      </c>
      <c r="C14" s="113">
        <v>3</v>
      </c>
      <c r="D14" s="109" t="s">
        <v>89</v>
      </c>
      <c r="E14" s="106" t="s">
        <v>77</v>
      </c>
      <c r="G14" s="96">
        <v>1</v>
      </c>
    </row>
    <row r="15" spans="1:19" s="96" customFormat="1" ht="13.8" x14ac:dyDescent="0.3">
      <c r="A15" s="104"/>
      <c r="B15" s="165" t="s">
        <v>134</v>
      </c>
      <c r="C15" s="113">
        <v>3</v>
      </c>
      <c r="D15" s="110" t="s">
        <v>90</v>
      </c>
      <c r="E15" s="106" t="s">
        <v>77</v>
      </c>
      <c r="G15" s="96">
        <v>1</v>
      </c>
    </row>
    <row r="16" spans="1:19" s="96" customFormat="1" ht="13.8" x14ac:dyDescent="0.3">
      <c r="A16" s="104"/>
      <c r="B16" s="165" t="s">
        <v>135</v>
      </c>
      <c r="C16" s="113">
        <v>3</v>
      </c>
      <c r="D16" s="110" t="s">
        <v>91</v>
      </c>
      <c r="E16" s="106" t="s">
        <v>77</v>
      </c>
      <c r="G16" s="96">
        <v>1</v>
      </c>
    </row>
    <row r="17" spans="1:7" s="96" customFormat="1" ht="13.8" x14ac:dyDescent="0.3">
      <c r="A17" s="104"/>
      <c r="B17" s="165" t="s">
        <v>136</v>
      </c>
      <c r="C17" s="113">
        <v>3</v>
      </c>
      <c r="D17" s="110" t="s">
        <v>92</v>
      </c>
      <c r="E17" s="106" t="s">
        <v>77</v>
      </c>
      <c r="G17" s="96">
        <v>1</v>
      </c>
    </row>
    <row r="18" spans="1:7" s="96" customFormat="1" ht="13.8" x14ac:dyDescent="0.3">
      <c r="A18" s="104"/>
      <c r="B18" s="165" t="s">
        <v>137</v>
      </c>
      <c r="C18" s="115">
        <v>3</v>
      </c>
      <c r="D18" s="110" t="s">
        <v>93</v>
      </c>
      <c r="E18" s="106" t="s">
        <v>77</v>
      </c>
      <c r="G18" s="96">
        <v>1</v>
      </c>
    </row>
    <row r="19" spans="1:7" s="96" customFormat="1" ht="13.8" x14ac:dyDescent="0.3">
      <c r="A19" s="104"/>
      <c r="B19" s="165" t="s">
        <v>138</v>
      </c>
      <c r="C19" s="113">
        <v>1</v>
      </c>
      <c r="D19" s="108" t="s">
        <v>73</v>
      </c>
      <c r="E19" s="106" t="s">
        <v>77</v>
      </c>
      <c r="G19" s="96">
        <v>3</v>
      </c>
    </row>
    <row r="20" spans="1:7" s="96" customFormat="1" ht="13.8" x14ac:dyDescent="0.3">
      <c r="A20" s="104"/>
      <c r="B20" s="165" t="s">
        <v>139</v>
      </c>
      <c r="C20" s="113">
        <v>1</v>
      </c>
      <c r="D20" s="109" t="s">
        <v>78</v>
      </c>
      <c r="E20" s="106" t="s">
        <v>77</v>
      </c>
      <c r="G20" s="96">
        <v>3</v>
      </c>
    </row>
    <row r="21" spans="1:7" s="96" customFormat="1" ht="13.8" x14ac:dyDescent="0.3">
      <c r="A21" s="104"/>
      <c r="B21" s="105"/>
      <c r="C21" s="113"/>
      <c r="D21" s="107"/>
      <c r="E21" s="106"/>
    </row>
    <row r="22" spans="1:7" ht="13.8" x14ac:dyDescent="0.3">
      <c r="A22" s="10">
        <v>1</v>
      </c>
      <c r="B22" s="23" t="e">
        <f>CONCATENATE("ID",#REF!,"-",A22)</f>
        <v>#REF!</v>
      </c>
      <c r="C22" s="112">
        <v>13</v>
      </c>
      <c r="D22" s="93" t="s">
        <v>74</v>
      </c>
      <c r="E22" s="41" t="s">
        <v>77</v>
      </c>
      <c r="G22">
        <v>2</v>
      </c>
    </row>
    <row r="23" spans="1:7" ht="13.8" x14ac:dyDescent="0.3">
      <c r="A23" s="23">
        <f t="shared" ref="A23:A28" si="1">A22+1</f>
        <v>2</v>
      </c>
      <c r="B23" s="23" t="e">
        <f>CONCATENATE("ID",#REF!,"-",A23)</f>
        <v>#REF!</v>
      </c>
      <c r="C23" s="15" t="s">
        <v>3</v>
      </c>
      <c r="D23" s="93" t="s">
        <v>73</v>
      </c>
      <c r="E23" s="41" t="s">
        <v>77</v>
      </c>
      <c r="G23">
        <v>2</v>
      </c>
    </row>
    <row r="24" spans="1:7" ht="13.8" x14ac:dyDescent="0.3">
      <c r="A24" s="23">
        <f t="shared" si="1"/>
        <v>3</v>
      </c>
      <c r="B24" s="23" t="e">
        <f>CONCATENATE("ID",#REF!,"-",A24)</f>
        <v>#REF!</v>
      </c>
      <c r="C24" s="23">
        <v>15</v>
      </c>
      <c r="D24" s="93" t="s">
        <v>76</v>
      </c>
      <c r="E24" s="41" t="s">
        <v>77</v>
      </c>
      <c r="G24">
        <v>2</v>
      </c>
    </row>
    <row r="25" spans="1:7" ht="13.8" x14ac:dyDescent="0.3">
      <c r="A25" s="23">
        <f t="shared" si="1"/>
        <v>4</v>
      </c>
      <c r="B25" s="23" t="e">
        <f>CONCATENATE("ID",#REF!,"-",A25)</f>
        <v>#REF!</v>
      </c>
      <c r="C25" s="23">
        <v>14</v>
      </c>
      <c r="D25" s="93"/>
      <c r="E25" s="41"/>
    </row>
    <row r="26" spans="1:7" ht="13.8" x14ac:dyDescent="0.3">
      <c r="A26" s="23">
        <f t="shared" si="1"/>
        <v>5</v>
      </c>
      <c r="B26" s="23" t="e">
        <f>CONCATENATE("ID",#REF!,"-",A26)</f>
        <v>#REF!</v>
      </c>
      <c r="C26" s="15">
        <v>12</v>
      </c>
      <c r="D26" s="35"/>
      <c r="E26" s="41"/>
    </row>
    <row r="27" spans="1:7" ht="13.8" x14ac:dyDescent="0.3">
      <c r="A27" s="23">
        <f t="shared" si="1"/>
        <v>6</v>
      </c>
      <c r="B27" s="23" t="e">
        <f>CONCATENATE("ID",#REF!,"-",A27)</f>
        <v>#REF!</v>
      </c>
      <c r="C27" s="23">
        <v>16</v>
      </c>
      <c r="D27" s="35"/>
      <c r="E27" s="41"/>
    </row>
    <row r="28" spans="1:7" ht="13.8" x14ac:dyDescent="0.3">
      <c r="A28" s="23">
        <f t="shared" si="1"/>
        <v>7</v>
      </c>
      <c r="B28" s="23" t="e">
        <f>CONCATENATE("ID",#REF!,"-",A28)</f>
        <v>#REF!</v>
      </c>
      <c r="C28" s="23">
        <v>17</v>
      </c>
      <c r="D28" s="35"/>
      <c r="E28" s="41"/>
    </row>
    <row r="29" spans="1:7" ht="13.8" x14ac:dyDescent="0.3">
      <c r="A29" s="11"/>
      <c r="B29" s="39"/>
      <c r="C29" s="39"/>
      <c r="D29" s="2"/>
      <c r="E29" s="41"/>
    </row>
    <row r="30" spans="1:7" ht="13.8" x14ac:dyDescent="0.3">
      <c r="A30" s="5">
        <v>1</v>
      </c>
      <c r="B30" s="26" t="e">
        <f>CONCATENATE("ID",#REF!,"-",A30)</f>
        <v>#REF!</v>
      </c>
      <c r="C30" s="57">
        <v>18</v>
      </c>
      <c r="D30" s="44"/>
      <c r="E30" s="45"/>
    </row>
    <row r="31" spans="1:7" ht="16.2" customHeight="1" x14ac:dyDescent="0.3">
      <c r="A31" s="26">
        <f t="shared" ref="A31:A39" si="2">A30+1</f>
        <v>2</v>
      </c>
      <c r="B31" s="26" t="e">
        <f>CONCATENATE("ID",#REF!,"-",A31)</f>
        <v>#REF!</v>
      </c>
      <c r="C31" s="42">
        <v>19</v>
      </c>
      <c r="D31" s="44"/>
      <c r="E31" s="45"/>
    </row>
    <row r="32" spans="1:7" ht="13.8" x14ac:dyDescent="0.3">
      <c r="A32" s="26">
        <f t="shared" si="2"/>
        <v>3</v>
      </c>
      <c r="B32" s="26" t="e">
        <f>CONCATENATE("ID",#REF!,"-",A32)</f>
        <v>#REF!</v>
      </c>
      <c r="C32" s="57">
        <v>20</v>
      </c>
      <c r="D32" s="44"/>
      <c r="E32" s="45"/>
    </row>
    <row r="33" spans="1:5" ht="13.8" x14ac:dyDescent="0.3">
      <c r="A33" s="26">
        <f t="shared" si="2"/>
        <v>4</v>
      </c>
      <c r="B33" s="26" t="e">
        <f>CONCATENATE("ID",#REF!,"-",A33)</f>
        <v>#REF!</v>
      </c>
      <c r="C33" s="42">
        <v>21</v>
      </c>
      <c r="D33" s="44"/>
      <c r="E33" s="45"/>
    </row>
    <row r="34" spans="1:5" ht="13.8" x14ac:dyDescent="0.3">
      <c r="A34" s="26">
        <f t="shared" si="2"/>
        <v>5</v>
      </c>
      <c r="B34" s="26" t="e">
        <f>CONCATENATE("ID",#REF!,"-",A34)</f>
        <v>#REF!</v>
      </c>
      <c r="C34" s="57">
        <v>22</v>
      </c>
      <c r="D34" s="44"/>
      <c r="E34" s="45"/>
    </row>
    <row r="35" spans="1:5" ht="13.8" x14ac:dyDescent="0.3">
      <c r="A35" s="26">
        <f t="shared" si="2"/>
        <v>6</v>
      </c>
      <c r="B35" s="26" t="e">
        <f>CONCATENATE("ID",#REF!,"-",A35)</f>
        <v>#REF!</v>
      </c>
      <c r="C35" s="42">
        <v>23</v>
      </c>
      <c r="D35" s="44"/>
      <c r="E35" s="45"/>
    </row>
    <row r="36" spans="1:5" ht="13.8" x14ac:dyDescent="0.3">
      <c r="A36" s="26">
        <f t="shared" si="2"/>
        <v>7</v>
      </c>
      <c r="B36" s="26" t="e">
        <f>CONCATENATE("ID",#REF!,"-",A36)</f>
        <v>#REF!</v>
      </c>
      <c r="C36" s="57">
        <v>24</v>
      </c>
      <c r="D36" s="44"/>
      <c r="E36" s="45"/>
    </row>
    <row r="37" spans="1:5" ht="13.8" x14ac:dyDescent="0.3">
      <c r="A37" s="26">
        <f t="shared" si="2"/>
        <v>8</v>
      </c>
      <c r="B37" s="26" t="e">
        <f>CONCATENATE("ID",#REF!,"-",A37)</f>
        <v>#REF!</v>
      </c>
      <c r="C37" s="42">
        <v>25</v>
      </c>
      <c r="D37" s="44"/>
      <c r="E37" s="45"/>
    </row>
    <row r="38" spans="1:5" ht="13.8" x14ac:dyDescent="0.3">
      <c r="A38" s="26">
        <f t="shared" si="2"/>
        <v>9</v>
      </c>
      <c r="B38" s="26" t="e">
        <f>CONCATENATE("ID",#REF!,"-",A38)</f>
        <v>#REF!</v>
      </c>
      <c r="C38" s="57">
        <v>26</v>
      </c>
      <c r="D38" s="44"/>
      <c r="E38" s="45"/>
    </row>
    <row r="39" spans="1:5" ht="13.8" x14ac:dyDescent="0.3">
      <c r="A39" s="7">
        <f t="shared" si="2"/>
        <v>10</v>
      </c>
      <c r="B39" s="7" t="e">
        <f>CONCATENATE("ID",#REF!,"-",A39)</f>
        <v>#REF!</v>
      </c>
      <c r="C39" s="4" t="s">
        <v>6</v>
      </c>
      <c r="D39" s="34"/>
      <c r="E39" s="45"/>
    </row>
    <row r="40" spans="1:5" ht="13.2" x14ac:dyDescent="0.25">
      <c r="A40" s="127"/>
      <c r="B40" s="128"/>
      <c r="C40" s="128"/>
      <c r="D40" s="129"/>
      <c r="E40" s="41"/>
    </row>
    <row r="41" spans="1:5" ht="13.8" x14ac:dyDescent="0.3">
      <c r="A41" s="11"/>
      <c r="B41" s="39"/>
      <c r="C41" s="39"/>
      <c r="D41" s="2"/>
      <c r="E41" s="41"/>
    </row>
    <row r="42" spans="1:5" ht="13.8" x14ac:dyDescent="0.3">
      <c r="A42" s="17">
        <v>1</v>
      </c>
      <c r="B42" s="59" t="e">
        <f>CONCATENATE("ID",#REF!,"-",A42)</f>
        <v>#REF!</v>
      </c>
      <c r="C42" s="59">
        <v>30</v>
      </c>
      <c r="D42" s="24" t="s">
        <v>7</v>
      </c>
      <c r="E42" s="41"/>
    </row>
    <row r="43" spans="1:5" ht="13.8" x14ac:dyDescent="0.3">
      <c r="A43" s="59">
        <f>A42+1</f>
        <v>2</v>
      </c>
      <c r="B43" s="59" t="e">
        <f>CONCATENATE("ID",#REF!,"-",A43)</f>
        <v>#REF!</v>
      </c>
      <c r="C43" s="59">
        <v>31</v>
      </c>
      <c r="D43" s="24" t="s">
        <v>8</v>
      </c>
      <c r="E43" s="41"/>
    </row>
    <row r="44" spans="1:5" ht="13.8" x14ac:dyDescent="0.3">
      <c r="A44" s="7">
        <f>A43+1</f>
        <v>3</v>
      </c>
      <c r="B44" s="7" t="e">
        <f>CONCATENATE("ID",#REF!,"-",A44)</f>
        <v>#REF!</v>
      </c>
      <c r="C44" s="7">
        <v>25</v>
      </c>
      <c r="D44" s="48" t="s">
        <v>9</v>
      </c>
      <c r="E44" s="41"/>
    </row>
    <row r="45" spans="1:5" ht="13.8" x14ac:dyDescent="0.3">
      <c r="A45" s="59">
        <f>A44+1</f>
        <v>4</v>
      </c>
      <c r="B45" s="59" t="e">
        <f>CONCATENATE("ID",#REF!,"-",A45)</f>
        <v>#REF!</v>
      </c>
      <c r="C45" s="59">
        <v>22</v>
      </c>
      <c r="D45" s="24" t="s">
        <v>10</v>
      </c>
      <c r="E45" s="41"/>
    </row>
    <row r="46" spans="1:5" ht="13.8" x14ac:dyDescent="0.3">
      <c r="A46" s="59">
        <f>A45+1</f>
        <v>5</v>
      </c>
      <c r="B46" s="59" t="e">
        <f>CONCATENATE("ID",#REF!,"-",A46)</f>
        <v>#REF!</v>
      </c>
      <c r="C46" s="59">
        <v>23</v>
      </c>
      <c r="D46" s="24" t="s">
        <v>11</v>
      </c>
      <c r="E46" s="41"/>
    </row>
    <row r="47" spans="1:5" ht="13.8" x14ac:dyDescent="0.3">
      <c r="A47" s="59">
        <f>A46+1</f>
        <v>6</v>
      </c>
      <c r="B47" s="59" t="e">
        <f>CONCATENATE("ID",#REF!,"-",A47)</f>
        <v>#REF!</v>
      </c>
      <c r="C47" s="59">
        <v>25</v>
      </c>
      <c r="D47" s="24" t="s">
        <v>12</v>
      </c>
      <c r="E47" s="41"/>
    </row>
    <row r="48" spans="1:5" ht="13.2" x14ac:dyDescent="0.25">
      <c r="A48" s="127"/>
      <c r="B48" s="128"/>
      <c r="C48" s="128"/>
      <c r="D48" s="129"/>
      <c r="E48" s="41"/>
    </row>
    <row r="49" spans="1:5" ht="13.8" x14ac:dyDescent="0.3">
      <c r="A49" s="11"/>
      <c r="B49" s="39"/>
      <c r="C49" s="39"/>
      <c r="D49" s="2"/>
      <c r="E49" s="41"/>
    </row>
    <row r="50" spans="1:5" ht="13.8" x14ac:dyDescent="0.3">
      <c r="A50" s="56">
        <v>1</v>
      </c>
      <c r="B50" s="27" t="e">
        <f>CONCATENATE("ID",#REF!,"-",A50)</f>
        <v>#REF!</v>
      </c>
      <c r="C50" s="27">
        <v>32</v>
      </c>
      <c r="D50" s="30" t="s">
        <v>13</v>
      </c>
      <c r="E50" s="41"/>
    </row>
    <row r="51" spans="1:5" ht="13.8" x14ac:dyDescent="0.3">
      <c r="A51" s="27">
        <f>A50+1</f>
        <v>2</v>
      </c>
      <c r="B51" s="27" t="e">
        <f>CONCATENATE("ID",#REF!,"-",A51)</f>
        <v>#REF!</v>
      </c>
      <c r="C51" s="27">
        <v>33</v>
      </c>
      <c r="D51" s="30" t="s">
        <v>14</v>
      </c>
      <c r="E51" s="41"/>
    </row>
    <row r="52" spans="1:5" ht="13.8" x14ac:dyDescent="0.3">
      <c r="A52" s="27">
        <f>A51+1</f>
        <v>3</v>
      </c>
      <c r="B52" s="27" t="e">
        <f>CONCATENATE("ID",#REF!,"-",A52)</f>
        <v>#REF!</v>
      </c>
      <c r="C52" s="27">
        <v>31</v>
      </c>
      <c r="D52" s="30" t="s">
        <v>15</v>
      </c>
      <c r="E52" s="41"/>
    </row>
    <row r="53" spans="1:5" ht="13.8" x14ac:dyDescent="0.3">
      <c r="A53" s="27">
        <f>A52+1</f>
        <v>4</v>
      </c>
      <c r="B53" s="27" t="e">
        <f>CONCATENATE("ID",#REF!,"-",A53)</f>
        <v>#REF!</v>
      </c>
      <c r="C53" s="27">
        <v>17</v>
      </c>
      <c r="D53" s="30" t="s">
        <v>5</v>
      </c>
      <c r="E53" s="41"/>
    </row>
    <row r="54" spans="1:5" ht="13.8" x14ac:dyDescent="0.3">
      <c r="A54" s="27">
        <f>A53+1</f>
        <v>5</v>
      </c>
      <c r="B54" s="27" t="e">
        <f>CONCATENATE("ID",#REF!,"-",A54)</f>
        <v>#REF!</v>
      </c>
      <c r="C54" s="27">
        <v>41</v>
      </c>
      <c r="D54" s="30" t="s">
        <v>16</v>
      </c>
      <c r="E54" s="41"/>
    </row>
    <row r="55" spans="1:5" ht="13.8" x14ac:dyDescent="0.3">
      <c r="A55" s="27">
        <f>A54+1</f>
        <v>6</v>
      </c>
      <c r="B55" s="27" t="e">
        <f>CONCATENATE("ID",#REF!,"-",A55)</f>
        <v>#REF!</v>
      </c>
      <c r="C55" s="27">
        <v>40</v>
      </c>
      <c r="D55" s="30" t="s">
        <v>17</v>
      </c>
      <c r="E55" s="41"/>
    </row>
    <row r="56" spans="1:5" ht="13.2" x14ac:dyDescent="0.25">
      <c r="A56" s="127"/>
      <c r="B56" s="128"/>
      <c r="C56" s="128"/>
      <c r="D56" s="129"/>
      <c r="E56" s="41"/>
    </row>
    <row r="57" spans="1:5" ht="13.8" x14ac:dyDescent="0.3">
      <c r="A57" s="11"/>
      <c r="B57" s="39"/>
      <c r="C57" s="39"/>
      <c r="D57" s="2"/>
      <c r="E57" s="41"/>
    </row>
    <row r="58" spans="1:5" ht="13.8" x14ac:dyDescent="0.3">
      <c r="A58" s="5">
        <v>1</v>
      </c>
      <c r="B58" s="26" t="e">
        <f>CONCATENATE("ID",#REF!,"-",A58)</f>
        <v>#REF!</v>
      </c>
      <c r="C58" s="26">
        <v>17</v>
      </c>
      <c r="D58" s="9" t="s">
        <v>18</v>
      </c>
      <c r="E58" s="41"/>
    </row>
    <row r="59" spans="1:5" ht="13.8" x14ac:dyDescent="0.3">
      <c r="A59" s="26">
        <f>A58+1</f>
        <v>2</v>
      </c>
      <c r="B59" s="26" t="e">
        <f>CONCATENATE("ID",#REF!,"-",A59)</f>
        <v>#REF!</v>
      </c>
      <c r="C59" s="26">
        <v>29</v>
      </c>
      <c r="D59" s="9" t="s">
        <v>19</v>
      </c>
      <c r="E59" s="41"/>
    </row>
    <row r="60" spans="1:5" ht="13.8" x14ac:dyDescent="0.3">
      <c r="A60" s="26">
        <f>A59+1</f>
        <v>3</v>
      </c>
      <c r="B60" s="26" t="e">
        <f>CONCATENATE("ID",#REF!,"-",A60)</f>
        <v>#REF!</v>
      </c>
      <c r="C60" s="26">
        <v>35</v>
      </c>
      <c r="D60" s="9" t="s">
        <v>20</v>
      </c>
      <c r="E60" s="41"/>
    </row>
    <row r="61" spans="1:5" ht="13.8" x14ac:dyDescent="0.3">
      <c r="A61" s="26">
        <f>A60+1</f>
        <v>4</v>
      </c>
      <c r="B61" s="26" t="e">
        <f>CONCATENATE("ID",#REF!,"-",A61)</f>
        <v>#REF!</v>
      </c>
      <c r="C61" s="26">
        <v>36</v>
      </c>
      <c r="D61" s="9" t="s">
        <v>21</v>
      </c>
      <c r="E61" s="41"/>
    </row>
    <row r="62" spans="1:5" ht="13.8" x14ac:dyDescent="0.3">
      <c r="A62" s="26">
        <f>A61+1</f>
        <v>5</v>
      </c>
      <c r="B62" s="26" t="e">
        <f>CONCATENATE("ID",#REF!,"-",A62)</f>
        <v>#REF!</v>
      </c>
      <c r="C62" s="26">
        <v>42</v>
      </c>
      <c r="D62" s="9" t="s">
        <v>22</v>
      </c>
      <c r="E62" s="41"/>
    </row>
    <row r="63" spans="1:5" ht="13.8" x14ac:dyDescent="0.3">
      <c r="A63" s="26">
        <f>A62+1</f>
        <v>6</v>
      </c>
      <c r="B63" s="26" t="e">
        <f>CONCATENATE("ID",#REF!,"-",A63)</f>
        <v>#REF!</v>
      </c>
      <c r="C63" s="26" t="s">
        <v>6</v>
      </c>
      <c r="D63" s="9" t="s">
        <v>23</v>
      </c>
      <c r="E63" s="41"/>
    </row>
    <row r="64" spans="1:5" ht="13.2" x14ac:dyDescent="0.25">
      <c r="A64" s="127"/>
      <c r="B64" s="128"/>
      <c r="C64" s="128"/>
      <c r="D64" s="129"/>
      <c r="E64" s="41"/>
    </row>
    <row r="65" spans="1:5" ht="13.8" x14ac:dyDescent="0.3">
      <c r="A65" s="39"/>
      <c r="B65" s="39"/>
      <c r="C65" s="39"/>
      <c r="D65" s="2"/>
      <c r="E65" s="41"/>
    </row>
    <row r="66" spans="1:5" ht="13.8" x14ac:dyDescent="0.3">
      <c r="A66" s="22">
        <v>1</v>
      </c>
      <c r="B66" s="22" t="e">
        <f>CONCATENATE("ID",#REF!,"-",A66)</f>
        <v>#REF!</v>
      </c>
      <c r="C66" s="22">
        <v>39</v>
      </c>
      <c r="D66" s="63" t="s">
        <v>24</v>
      </c>
      <c r="E66" s="45"/>
    </row>
    <row r="67" spans="1:5" ht="13.8" x14ac:dyDescent="0.3">
      <c r="A67" s="22">
        <f>A66+1</f>
        <v>2</v>
      </c>
      <c r="B67" s="22" t="e">
        <f>CONCATENATE("ID",#REF!,"-",A67)</f>
        <v>#REF!</v>
      </c>
      <c r="C67" s="22">
        <v>40</v>
      </c>
      <c r="D67" s="63" t="s">
        <v>15</v>
      </c>
      <c r="E67" s="45"/>
    </row>
    <row r="68" spans="1:5" ht="13.8" x14ac:dyDescent="0.3">
      <c r="A68" s="22">
        <f>A67+1</f>
        <v>3</v>
      </c>
      <c r="B68" s="22" t="e">
        <f>CONCATENATE("ID",#REF!,"-",A68)</f>
        <v>#REF!</v>
      </c>
      <c r="C68" s="22">
        <v>41</v>
      </c>
      <c r="D68" s="63" t="s">
        <v>25</v>
      </c>
      <c r="E68" s="45"/>
    </row>
    <row r="69" spans="1:5" ht="13.8" x14ac:dyDescent="0.3">
      <c r="A69" s="19">
        <f>A68+1</f>
        <v>4</v>
      </c>
      <c r="B69" s="19" t="e">
        <f>CONCATENATE("ID",#REF!,"-",A69)</f>
        <v>#REF!</v>
      </c>
      <c r="C69" s="19">
        <v>42</v>
      </c>
      <c r="D69" s="62" t="s">
        <v>4</v>
      </c>
      <c r="E69" s="41"/>
    </row>
    <row r="70" spans="1:5" ht="13.2" x14ac:dyDescent="0.25">
      <c r="A70" s="127"/>
      <c r="B70" s="128"/>
      <c r="C70" s="128"/>
      <c r="D70" s="129"/>
      <c r="E70" s="41"/>
    </row>
    <row r="71" spans="1:5" ht="13.8" x14ac:dyDescent="0.3">
      <c r="A71" s="11"/>
      <c r="B71" s="39"/>
      <c r="C71" s="39"/>
      <c r="D71" s="2"/>
      <c r="E71" s="41"/>
    </row>
    <row r="72" spans="1:5" ht="13.8" x14ac:dyDescent="0.3">
      <c r="A72" s="18">
        <v>1</v>
      </c>
      <c r="B72" s="6" t="e">
        <f>CONCATENATE("ID",#REF!,"-",A72)</f>
        <v>#REF!</v>
      </c>
      <c r="C72" s="6">
        <v>43</v>
      </c>
      <c r="D72" s="38" t="s">
        <v>26</v>
      </c>
      <c r="E72" s="41"/>
    </row>
    <row r="73" spans="1:5" ht="13.8" x14ac:dyDescent="0.3">
      <c r="A73" s="6">
        <f>A72+1</f>
        <v>2</v>
      </c>
      <c r="B73" s="6" t="e">
        <f>CONCATENATE("ID",#REF!,"-",A73)</f>
        <v>#REF!</v>
      </c>
      <c r="C73" s="6">
        <v>44</v>
      </c>
      <c r="D73" s="38" t="s">
        <v>27</v>
      </c>
      <c r="E73" s="41"/>
    </row>
    <row r="74" spans="1:5" ht="13.8" x14ac:dyDescent="0.3">
      <c r="A74" s="6">
        <f>A73+1</f>
        <v>3</v>
      </c>
      <c r="B74" s="6" t="e">
        <f>CONCATENATE("ID",#REF!,"-",A74)</f>
        <v>#REF!</v>
      </c>
      <c r="C74" s="6">
        <v>45</v>
      </c>
      <c r="D74" s="38" t="s">
        <v>28</v>
      </c>
      <c r="E74" s="41"/>
    </row>
    <row r="75" spans="1:5" ht="13.2" x14ac:dyDescent="0.25">
      <c r="A75" s="127"/>
      <c r="B75" s="128"/>
      <c r="C75" s="128"/>
      <c r="D75" s="129"/>
      <c r="E75" s="41"/>
    </row>
    <row r="76" spans="1:5" ht="13.8" x14ac:dyDescent="0.3">
      <c r="A76" s="11"/>
      <c r="B76" s="39"/>
      <c r="C76" s="39"/>
      <c r="D76" s="2"/>
      <c r="E76" s="41"/>
    </row>
    <row r="77" spans="1:5" ht="13.8" x14ac:dyDescent="0.3">
      <c r="A77" s="33">
        <v>1</v>
      </c>
      <c r="B77" s="29" t="e">
        <f>CONCATENATE("ID",#REF!,"-",A77)</f>
        <v>#REF!</v>
      </c>
      <c r="C77" s="29">
        <v>46</v>
      </c>
      <c r="D77" s="43" t="s">
        <v>29</v>
      </c>
      <c r="E77" s="41"/>
    </row>
    <row r="78" spans="1:5" ht="13.8" x14ac:dyDescent="0.3">
      <c r="A78" s="29">
        <f>A77+1</f>
        <v>2</v>
      </c>
      <c r="B78" s="29" t="e">
        <f>CONCATENATE("ID",#REF!,"-",A78)</f>
        <v>#REF!</v>
      </c>
      <c r="C78" s="29">
        <v>47</v>
      </c>
      <c r="D78" s="43" t="s">
        <v>30</v>
      </c>
      <c r="E78" s="41"/>
    </row>
    <row r="79" spans="1:5" ht="13.8" x14ac:dyDescent="0.3">
      <c r="A79" s="29">
        <f>A78+1</f>
        <v>3</v>
      </c>
      <c r="B79" s="29" t="e">
        <f>CONCATENATE("ID",#REF!,"-",A79)</f>
        <v>#REF!</v>
      </c>
      <c r="C79" s="29">
        <v>48</v>
      </c>
      <c r="D79" s="43" t="s">
        <v>31</v>
      </c>
      <c r="E79" s="41"/>
    </row>
    <row r="80" spans="1:5" ht="13.8" x14ac:dyDescent="0.3">
      <c r="A80" s="29">
        <f>A79+1</f>
        <v>4</v>
      </c>
      <c r="B80" s="29" t="e">
        <f>CONCATENATE("ID",#REF!,"-",A80)</f>
        <v>#REF!</v>
      </c>
      <c r="C80" s="29">
        <v>49</v>
      </c>
      <c r="D80" s="43" t="s">
        <v>32</v>
      </c>
      <c r="E80" s="41"/>
    </row>
    <row r="81" spans="1:5" ht="13.8" x14ac:dyDescent="0.3">
      <c r="A81" s="29">
        <f>A80+1</f>
        <v>5</v>
      </c>
      <c r="B81" s="29" t="e">
        <f>CONCATENATE("ID",#REF!,"-",A81)</f>
        <v>#REF!</v>
      </c>
      <c r="C81" s="29"/>
      <c r="D81" s="43"/>
      <c r="E81" s="41"/>
    </row>
    <row r="82" spans="1:5" ht="13.2" x14ac:dyDescent="0.25">
      <c r="A82" s="127"/>
      <c r="B82" s="128"/>
      <c r="C82" s="128"/>
      <c r="D82" s="129"/>
      <c r="E82" s="41"/>
    </row>
    <row r="83" spans="1:5" ht="13.8" x14ac:dyDescent="0.3">
      <c r="A83" s="11"/>
      <c r="B83" s="39"/>
      <c r="C83" s="39"/>
      <c r="D83" s="2"/>
      <c r="E83" s="41"/>
    </row>
    <row r="84" spans="1:5" ht="13.8" x14ac:dyDescent="0.3">
      <c r="A84" s="55">
        <v>1</v>
      </c>
      <c r="B84" s="39" t="e">
        <f>CONCATENATE("ID",#REF!,"-",A84)</f>
        <v>#REF!</v>
      </c>
      <c r="C84" s="39"/>
      <c r="D84" s="2"/>
      <c r="E84" s="41"/>
    </row>
    <row r="85" spans="1:5" ht="13.8" x14ac:dyDescent="0.3">
      <c r="A85" s="39">
        <f>A84+1</f>
        <v>2</v>
      </c>
      <c r="B85" s="39" t="e">
        <f>CONCATENATE("ID",#REF!,"-",A85)</f>
        <v>#REF!</v>
      </c>
      <c r="C85" s="39"/>
      <c r="D85" s="2"/>
      <c r="E85" s="41"/>
    </row>
    <row r="86" spans="1:5" ht="13.8" x14ac:dyDescent="0.3">
      <c r="A86" s="39">
        <f>A85+1</f>
        <v>3</v>
      </c>
      <c r="B86" s="39" t="e">
        <f>CONCATENATE("ID",#REF!,"-",A86)</f>
        <v>#REF!</v>
      </c>
      <c r="C86" s="39"/>
      <c r="D86" s="2"/>
      <c r="E86" s="41"/>
    </row>
    <row r="87" spans="1:5" ht="13.2" x14ac:dyDescent="0.25">
      <c r="A87" s="127"/>
      <c r="B87" s="128"/>
      <c r="C87" s="128"/>
      <c r="D87" s="129"/>
      <c r="E87" s="41"/>
    </row>
  </sheetData>
  <mergeCells count="10">
    <mergeCell ref="A1:S1"/>
    <mergeCell ref="A2:D2"/>
    <mergeCell ref="A40:D40"/>
    <mergeCell ref="A82:D82"/>
    <mergeCell ref="A87:D87"/>
    <mergeCell ref="A48:D48"/>
    <mergeCell ref="A56:D56"/>
    <mergeCell ref="A64:D64"/>
    <mergeCell ref="A70:D70"/>
    <mergeCell ref="A75:D7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116" zoomScaleNormal="100" workbookViewId="0">
      <selection activeCell="C19" sqref="C19"/>
    </sheetView>
  </sheetViews>
  <sheetFormatPr defaultColWidth="17.109375" defaultRowHeight="12.75" customHeight="1" x14ac:dyDescent="0.25"/>
  <cols>
    <col min="1" max="1" width="5.33203125" customWidth="1"/>
    <col min="2" max="2" width="4.88671875" customWidth="1"/>
    <col min="3" max="3" width="9.109375" customWidth="1"/>
    <col min="4" max="4" width="44.109375" customWidth="1"/>
    <col min="5" max="5" width="10.109375" customWidth="1"/>
    <col min="6" max="6" width="11.109375" customWidth="1"/>
    <col min="7" max="7" width="10.109375" customWidth="1"/>
    <col min="8" max="8" width="4" customWidth="1"/>
    <col min="9" max="9" width="7" customWidth="1"/>
    <col min="10" max="23" width="4" customWidth="1"/>
    <col min="24" max="24" width="0.5546875" customWidth="1"/>
    <col min="26" max="26" width="44.109375" customWidth="1"/>
  </cols>
  <sheetData>
    <row r="1" spans="1:24" ht="22.8" x14ac:dyDescent="0.4">
      <c r="A1" s="130" t="s">
        <v>33</v>
      </c>
      <c r="B1" s="130"/>
      <c r="C1" s="130"/>
      <c r="D1" s="69">
        <v>1</v>
      </c>
      <c r="E1" s="131"/>
      <c r="F1" s="131"/>
      <c r="G1" s="131"/>
      <c r="H1" s="131"/>
      <c r="I1" s="131"/>
      <c r="J1" s="131"/>
      <c r="K1" s="131"/>
      <c r="L1" s="131"/>
      <c r="M1" s="131"/>
      <c r="N1" s="131"/>
      <c r="O1" s="131"/>
      <c r="P1" s="131"/>
      <c r="Q1" s="131"/>
      <c r="R1" s="131"/>
      <c r="S1" s="131"/>
      <c r="T1" s="131"/>
      <c r="U1" s="131"/>
      <c r="V1" s="131"/>
      <c r="W1" s="131"/>
      <c r="X1" s="131"/>
    </row>
    <row r="2" spans="1:24" ht="18.600000000000001" customHeight="1" x14ac:dyDescent="0.3">
      <c r="A2" s="132" t="s">
        <v>34</v>
      </c>
      <c r="B2" s="132"/>
      <c r="C2" s="132"/>
      <c r="D2" s="133"/>
      <c r="E2" s="134"/>
      <c r="F2" s="131"/>
      <c r="G2" s="131"/>
      <c r="H2" s="131"/>
      <c r="I2" s="131"/>
      <c r="J2" s="131"/>
      <c r="K2" s="131"/>
      <c r="L2" s="131"/>
      <c r="M2" s="131"/>
      <c r="N2" s="131"/>
      <c r="O2" s="131"/>
      <c r="P2" s="131"/>
      <c r="Q2" s="131"/>
      <c r="R2" s="131"/>
      <c r="S2" s="131"/>
      <c r="T2" s="131"/>
      <c r="U2" s="131"/>
      <c r="V2" s="131"/>
      <c r="W2" s="131"/>
      <c r="X2" s="131"/>
    </row>
    <row r="3" spans="1:24" ht="36.6" customHeight="1" x14ac:dyDescent="0.25">
      <c r="A3" s="65" t="s">
        <v>35</v>
      </c>
      <c r="B3" s="135" t="s">
        <v>36</v>
      </c>
      <c r="C3" s="135"/>
      <c r="D3" s="65" t="s">
        <v>37</v>
      </c>
      <c r="E3" s="136" t="s">
        <v>38</v>
      </c>
      <c r="F3" s="136"/>
      <c r="G3" s="136"/>
      <c r="H3" s="136"/>
      <c r="I3" s="136"/>
      <c r="J3" s="136"/>
      <c r="K3" s="136"/>
      <c r="L3" s="136"/>
      <c r="M3" s="136"/>
      <c r="N3" s="136"/>
      <c r="O3" s="136"/>
      <c r="P3" s="136"/>
      <c r="Q3" s="136"/>
      <c r="R3" s="136"/>
      <c r="S3" s="136"/>
      <c r="T3" s="136"/>
      <c r="U3" s="136"/>
      <c r="V3" s="136"/>
      <c r="W3" s="136"/>
      <c r="X3" s="136"/>
    </row>
    <row r="4" spans="1:24" ht="15" customHeight="1" x14ac:dyDescent="0.25">
      <c r="A4" s="66">
        <v>1</v>
      </c>
      <c r="B4" s="134">
        <v>20</v>
      </c>
      <c r="C4" s="134"/>
      <c r="D4" s="66" t="s">
        <v>69</v>
      </c>
      <c r="E4" s="131"/>
      <c r="F4" s="131"/>
      <c r="G4" s="131"/>
      <c r="H4" s="131"/>
      <c r="I4" s="131"/>
      <c r="J4" s="131"/>
      <c r="K4" s="131"/>
      <c r="L4" s="131"/>
      <c r="M4" s="131"/>
      <c r="N4" s="131"/>
      <c r="O4" s="131"/>
      <c r="P4" s="131"/>
      <c r="Q4" s="131"/>
      <c r="R4" s="131"/>
      <c r="S4" s="131"/>
      <c r="T4" s="131"/>
      <c r="U4" s="131"/>
      <c r="V4" s="131"/>
      <c r="W4" s="131"/>
      <c r="X4" s="131"/>
    </row>
    <row r="5" spans="1:24" ht="15" customHeight="1" x14ac:dyDescent="0.25">
      <c r="A5" s="67">
        <v>2</v>
      </c>
      <c r="B5" s="134">
        <v>20</v>
      </c>
      <c r="C5" s="134"/>
      <c r="D5" s="67" t="s">
        <v>70</v>
      </c>
      <c r="E5" s="131"/>
      <c r="F5" s="131"/>
      <c r="G5" s="131"/>
      <c r="H5" s="131"/>
      <c r="I5" s="131"/>
      <c r="J5" s="131"/>
      <c r="K5" s="131"/>
      <c r="L5" s="131"/>
      <c r="M5" s="131"/>
      <c r="N5" s="131"/>
      <c r="O5" s="131"/>
      <c r="P5" s="131"/>
      <c r="Q5" s="131"/>
      <c r="R5" s="131"/>
      <c r="S5" s="131"/>
      <c r="T5" s="131"/>
      <c r="U5" s="131"/>
      <c r="V5" s="131"/>
      <c r="W5" s="131"/>
      <c r="X5" s="131"/>
    </row>
    <row r="6" spans="1:24" ht="15" customHeight="1" x14ac:dyDescent="0.25">
      <c r="A6" s="67">
        <v>3</v>
      </c>
      <c r="B6" s="131">
        <v>20</v>
      </c>
      <c r="C6" s="131"/>
      <c r="D6" s="67" t="s">
        <v>80</v>
      </c>
      <c r="E6" s="134"/>
      <c r="F6" s="134"/>
      <c r="G6" s="134"/>
      <c r="H6" s="134"/>
      <c r="I6" s="134"/>
      <c r="J6" s="134"/>
      <c r="K6" s="134"/>
      <c r="L6" s="134"/>
      <c r="M6" s="134"/>
      <c r="N6" s="134"/>
      <c r="O6" s="134"/>
      <c r="P6" s="134"/>
      <c r="Q6" s="134"/>
      <c r="R6" s="134"/>
      <c r="S6" s="134"/>
      <c r="T6" s="134"/>
      <c r="U6" s="134"/>
      <c r="V6" s="134"/>
      <c r="W6" s="134"/>
      <c r="X6" s="134"/>
    </row>
    <row r="7" spans="1:24" ht="15" customHeight="1" x14ac:dyDescent="0.25">
      <c r="A7" s="67">
        <v>4</v>
      </c>
      <c r="B7" s="131"/>
      <c r="C7" s="131"/>
      <c r="D7" s="66"/>
      <c r="E7" s="134"/>
      <c r="F7" s="134"/>
      <c r="G7" s="134"/>
      <c r="H7" s="134"/>
      <c r="I7" s="134"/>
      <c r="J7" s="134"/>
      <c r="K7" s="134"/>
      <c r="L7" s="134"/>
      <c r="M7" s="134"/>
      <c r="N7" s="134"/>
      <c r="O7" s="134"/>
      <c r="P7" s="134"/>
      <c r="Q7" s="134"/>
      <c r="R7" s="134"/>
      <c r="S7" s="134"/>
      <c r="T7" s="134"/>
      <c r="U7" s="134"/>
      <c r="V7" s="134"/>
      <c r="W7" s="134"/>
      <c r="X7" s="134"/>
    </row>
    <row r="8" spans="1:24" ht="15" customHeight="1" x14ac:dyDescent="0.25">
      <c r="A8" s="67">
        <v>5</v>
      </c>
      <c r="B8" s="131"/>
      <c r="C8" s="131"/>
      <c r="D8" s="67"/>
      <c r="E8" s="134"/>
      <c r="F8" s="134"/>
      <c r="G8" s="134"/>
      <c r="H8" s="134"/>
      <c r="I8" s="134"/>
      <c r="J8" s="134"/>
      <c r="K8" s="134"/>
      <c r="L8" s="134"/>
      <c r="M8" s="134"/>
      <c r="N8" s="134"/>
      <c r="O8" s="134"/>
      <c r="P8" s="134"/>
      <c r="Q8" s="134"/>
      <c r="R8" s="134"/>
      <c r="S8" s="134"/>
      <c r="T8" s="134"/>
      <c r="U8" s="134"/>
      <c r="V8" s="134"/>
      <c r="W8" s="134"/>
      <c r="X8" s="134"/>
    </row>
    <row r="9" spans="1:24" ht="15" customHeight="1" x14ac:dyDescent="0.25">
      <c r="A9" s="67">
        <v>6</v>
      </c>
      <c r="B9" s="131"/>
      <c r="C9" s="131"/>
      <c r="D9" s="67"/>
      <c r="E9" s="131"/>
      <c r="F9" s="131"/>
      <c r="G9" s="131"/>
      <c r="H9" s="131"/>
      <c r="I9" s="131"/>
      <c r="J9" s="131"/>
      <c r="K9" s="131"/>
      <c r="L9" s="131"/>
      <c r="M9" s="131"/>
      <c r="N9" s="131"/>
      <c r="O9" s="131"/>
      <c r="P9" s="131"/>
      <c r="Q9" s="131"/>
      <c r="R9" s="131"/>
      <c r="S9" s="131"/>
      <c r="T9" s="131"/>
      <c r="U9" s="131"/>
      <c r="V9" s="131"/>
      <c r="W9" s="131"/>
      <c r="X9" s="131"/>
    </row>
    <row r="10" spans="1:24" ht="15" customHeight="1" x14ac:dyDescent="0.25">
      <c r="A10" s="67">
        <v>7</v>
      </c>
      <c r="B10" s="131"/>
      <c r="C10" s="131"/>
      <c r="D10" s="67"/>
      <c r="E10" s="131"/>
      <c r="F10" s="131"/>
      <c r="G10" s="131"/>
      <c r="H10" s="131"/>
      <c r="I10" s="131"/>
      <c r="J10" s="131"/>
      <c r="K10" s="131"/>
      <c r="L10" s="131"/>
      <c r="M10" s="131"/>
      <c r="N10" s="131"/>
      <c r="O10" s="131"/>
      <c r="P10" s="131"/>
      <c r="Q10" s="131"/>
      <c r="R10" s="131"/>
      <c r="S10" s="131"/>
      <c r="T10" s="131"/>
      <c r="U10" s="131"/>
      <c r="V10" s="131"/>
      <c r="W10" s="131"/>
      <c r="X10" s="131"/>
    </row>
    <row r="11" spans="1:24" ht="15" customHeight="1" x14ac:dyDescent="0.25">
      <c r="A11" s="67">
        <v>8</v>
      </c>
      <c r="B11" s="131"/>
      <c r="C11" s="131"/>
      <c r="D11" s="67"/>
      <c r="E11" s="131"/>
      <c r="F11" s="131"/>
      <c r="G11" s="131"/>
      <c r="H11" s="131"/>
      <c r="I11" s="131"/>
      <c r="J11" s="131"/>
      <c r="K11" s="131"/>
      <c r="L11" s="131"/>
      <c r="M11" s="131"/>
      <c r="N11" s="131"/>
      <c r="O11" s="131"/>
      <c r="P11" s="131"/>
      <c r="Q11" s="131"/>
      <c r="R11" s="131"/>
      <c r="S11" s="131"/>
      <c r="T11" s="131"/>
      <c r="U11" s="131"/>
      <c r="V11" s="131"/>
      <c r="W11" s="131"/>
      <c r="X11" s="131"/>
    </row>
    <row r="12" spans="1:24" ht="15" customHeight="1" x14ac:dyDescent="0.25">
      <c r="A12" s="67">
        <v>9</v>
      </c>
      <c r="B12" s="131"/>
      <c r="C12" s="131"/>
      <c r="D12" s="67"/>
      <c r="E12" s="131"/>
      <c r="F12" s="131"/>
      <c r="G12" s="131"/>
      <c r="H12" s="131"/>
      <c r="I12" s="131"/>
      <c r="J12" s="131"/>
      <c r="K12" s="131"/>
      <c r="L12" s="131"/>
      <c r="M12" s="131"/>
      <c r="N12" s="131"/>
      <c r="O12" s="131"/>
      <c r="P12" s="131"/>
      <c r="Q12" s="131"/>
      <c r="R12" s="131"/>
      <c r="S12" s="131"/>
      <c r="T12" s="131"/>
      <c r="U12" s="131"/>
      <c r="V12" s="131"/>
      <c r="W12" s="131"/>
      <c r="X12" s="131"/>
    </row>
    <row r="13" spans="1:24" ht="10.95" customHeight="1" x14ac:dyDescent="0.25">
      <c r="A13" s="67">
        <v>10</v>
      </c>
      <c r="B13" s="131"/>
      <c r="C13" s="131"/>
      <c r="D13" s="67"/>
      <c r="E13" s="131"/>
      <c r="F13" s="131"/>
      <c r="G13" s="131"/>
      <c r="H13" s="131"/>
      <c r="I13" s="131"/>
      <c r="J13" s="131"/>
      <c r="K13" s="131"/>
      <c r="L13" s="131"/>
      <c r="M13" s="131"/>
      <c r="N13" s="131"/>
      <c r="O13" s="131"/>
      <c r="P13" s="131"/>
      <c r="Q13" s="131"/>
      <c r="R13" s="131"/>
      <c r="S13" s="131"/>
      <c r="T13" s="131"/>
      <c r="U13" s="131"/>
      <c r="V13" s="131"/>
      <c r="W13" s="131"/>
      <c r="X13" s="131"/>
    </row>
    <row r="14" spans="1:24" ht="30.6" customHeight="1" x14ac:dyDescent="0.4">
      <c r="A14" s="67"/>
      <c r="B14" s="137">
        <f>SUM(B4:C13)</f>
        <v>60</v>
      </c>
      <c r="C14" s="137"/>
      <c r="D14" s="67"/>
      <c r="E14" s="136" t="s">
        <v>39</v>
      </c>
      <c r="F14" s="136"/>
      <c r="G14" s="68">
        <f>B14-J17</f>
        <v>12</v>
      </c>
      <c r="H14" s="131"/>
      <c r="I14" s="131"/>
      <c r="J14" s="131"/>
      <c r="K14" s="131"/>
      <c r="L14" s="131"/>
      <c r="M14" s="131"/>
      <c r="N14" s="131"/>
      <c r="O14" s="131"/>
      <c r="P14" s="131"/>
      <c r="Q14" s="131"/>
      <c r="R14" s="131"/>
      <c r="S14" s="131"/>
      <c r="T14" s="131"/>
      <c r="U14" s="131"/>
      <c r="V14" s="131"/>
      <c r="W14" s="131"/>
      <c r="X14" s="67"/>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67"/>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48</v>
      </c>
      <c r="K17" s="79">
        <f t="shared" si="0"/>
        <v>48</v>
      </c>
      <c r="L17" s="79">
        <f t="shared" si="0"/>
        <v>48</v>
      </c>
      <c r="M17" s="79">
        <f t="shared" si="0"/>
        <v>44</v>
      </c>
      <c r="N17" s="79">
        <f t="shared" si="0"/>
        <v>44</v>
      </c>
      <c r="O17" s="79">
        <f t="shared" si="0"/>
        <v>42</v>
      </c>
      <c r="P17" s="79">
        <f t="shared" si="0"/>
        <v>38</v>
      </c>
      <c r="Q17" s="79">
        <f t="shared" si="0"/>
        <v>38</v>
      </c>
      <c r="R17" s="79">
        <f t="shared" si="0"/>
        <v>33</v>
      </c>
      <c r="S17" s="79">
        <f t="shared" si="0"/>
        <v>29</v>
      </c>
      <c r="T17" s="79">
        <f t="shared" si="0"/>
        <v>22</v>
      </c>
      <c r="U17" s="79">
        <f t="shared" si="0"/>
        <v>18</v>
      </c>
      <c r="V17" s="79">
        <f t="shared" si="0"/>
        <v>18</v>
      </c>
      <c r="W17" s="80">
        <f t="shared" si="0"/>
        <v>18</v>
      </c>
      <c r="X17" s="76"/>
    </row>
    <row r="18" spans="1:26" ht="13.8" x14ac:dyDescent="0.3">
      <c r="A18" s="140" t="s">
        <v>81</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27.6" x14ac:dyDescent="0.3">
      <c r="A19" s="81">
        <f t="shared" ref="A19:A25" si="1">$D$1</f>
        <v>1</v>
      </c>
      <c r="B19" s="81">
        <v>1</v>
      </c>
      <c r="C19" s="81" t="str">
        <f t="shared" ref="C19:C25" si="2">IF(ISBLANK(B19),"",CONCATENATE("ID",A19,"-",B19))</f>
        <v>ID1-1</v>
      </c>
      <c r="D19" s="97" t="s">
        <v>82</v>
      </c>
      <c r="E19" s="81"/>
      <c r="F19" s="81"/>
      <c r="G19" s="87" t="s">
        <v>63</v>
      </c>
      <c r="H19" s="83">
        <v>4</v>
      </c>
      <c r="I19" s="84">
        <f t="shared" ref="I19:I25" si="3">W19</f>
        <v>0</v>
      </c>
      <c r="J19" s="85">
        <f t="shared" ref="J19:J25" si="4">H19</f>
        <v>4</v>
      </c>
      <c r="K19" s="85">
        <f t="shared" ref="K19:L25" si="5">J19</f>
        <v>4</v>
      </c>
      <c r="L19" s="85">
        <f t="shared" si="5"/>
        <v>4</v>
      </c>
      <c r="M19" s="85">
        <v>0</v>
      </c>
      <c r="N19" s="85">
        <f t="shared" ref="N19:W19"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1</v>
      </c>
      <c r="B20" s="81">
        <v>1</v>
      </c>
      <c r="C20" s="81" t="str">
        <f t="shared" si="2"/>
        <v>ID1-1</v>
      </c>
      <c r="D20" s="97" t="s">
        <v>83</v>
      </c>
      <c r="E20" s="81"/>
      <c r="F20" s="81"/>
      <c r="G20" s="87" t="s">
        <v>63</v>
      </c>
      <c r="H20" s="83">
        <v>4</v>
      </c>
      <c r="I20" s="84">
        <f t="shared" si="3"/>
        <v>0</v>
      </c>
      <c r="J20" s="85">
        <f t="shared" si="4"/>
        <v>4</v>
      </c>
      <c r="K20" s="85">
        <f t="shared" si="5"/>
        <v>4</v>
      </c>
      <c r="L20" s="85">
        <f t="shared" si="5"/>
        <v>4</v>
      </c>
      <c r="M20" s="85">
        <f t="shared" ref="M20:Q25" si="7">L20</f>
        <v>4</v>
      </c>
      <c r="N20" s="85">
        <f t="shared" si="7"/>
        <v>4</v>
      </c>
      <c r="O20" s="85">
        <f t="shared" si="7"/>
        <v>4</v>
      </c>
      <c r="P20" s="85">
        <f t="shared" si="7"/>
        <v>4</v>
      </c>
      <c r="Q20" s="85">
        <f t="shared" si="7"/>
        <v>4</v>
      </c>
      <c r="R20" s="85">
        <v>3</v>
      </c>
      <c r="S20" s="85">
        <f>R20</f>
        <v>3</v>
      </c>
      <c r="T20" s="85">
        <v>0</v>
      </c>
      <c r="U20" s="85">
        <f t="shared" ref="U20:W25" si="8">T20</f>
        <v>0</v>
      </c>
      <c r="V20" s="85">
        <f t="shared" si="8"/>
        <v>0</v>
      </c>
      <c r="W20" s="86">
        <f t="shared" si="8"/>
        <v>0</v>
      </c>
      <c r="X20" s="70"/>
    </row>
    <row r="21" spans="1:26" ht="13.8" x14ac:dyDescent="0.3">
      <c r="A21" s="81">
        <f t="shared" si="1"/>
        <v>1</v>
      </c>
      <c r="B21" s="81">
        <v>1</v>
      </c>
      <c r="C21" s="81" t="str">
        <f t="shared" si="2"/>
        <v>ID1-1</v>
      </c>
      <c r="D21" s="97" t="s">
        <v>84</v>
      </c>
      <c r="E21" s="81"/>
      <c r="F21" s="81"/>
      <c r="G21" s="87" t="s">
        <v>63</v>
      </c>
      <c r="H21" s="83">
        <v>4</v>
      </c>
      <c r="I21" s="84">
        <f t="shared" si="3"/>
        <v>4</v>
      </c>
      <c r="J21" s="85">
        <f t="shared" si="4"/>
        <v>4</v>
      </c>
      <c r="K21" s="85">
        <f t="shared" si="5"/>
        <v>4</v>
      </c>
      <c r="L21" s="85">
        <f t="shared" si="5"/>
        <v>4</v>
      </c>
      <c r="M21" s="85">
        <f t="shared" si="7"/>
        <v>4</v>
      </c>
      <c r="N21" s="85">
        <f t="shared" si="7"/>
        <v>4</v>
      </c>
      <c r="O21" s="85">
        <f t="shared" si="7"/>
        <v>4</v>
      </c>
      <c r="P21" s="85">
        <f t="shared" si="7"/>
        <v>4</v>
      </c>
      <c r="Q21" s="85">
        <f t="shared" si="7"/>
        <v>4</v>
      </c>
      <c r="R21" s="85">
        <f>Q21</f>
        <v>4</v>
      </c>
      <c r="S21" s="85">
        <f>R21</f>
        <v>4</v>
      </c>
      <c r="T21" s="85">
        <f>S21</f>
        <v>4</v>
      </c>
      <c r="U21" s="85">
        <f t="shared" si="8"/>
        <v>4</v>
      </c>
      <c r="V21" s="85">
        <f t="shared" si="8"/>
        <v>4</v>
      </c>
      <c r="W21" s="86">
        <f t="shared" si="8"/>
        <v>4</v>
      </c>
      <c r="X21" s="70"/>
    </row>
    <row r="22" spans="1:26" ht="27.6" x14ac:dyDescent="0.3">
      <c r="A22" s="81">
        <f t="shared" si="1"/>
        <v>1</v>
      </c>
      <c r="B22" s="81">
        <v>1</v>
      </c>
      <c r="C22" s="81" t="str">
        <f t="shared" si="2"/>
        <v>ID1-1</v>
      </c>
      <c r="D22" s="97" t="s">
        <v>85</v>
      </c>
      <c r="E22" s="81"/>
      <c r="F22" s="81"/>
      <c r="G22" s="87" t="s">
        <v>63</v>
      </c>
      <c r="H22" s="83">
        <v>4</v>
      </c>
      <c r="I22" s="84">
        <f t="shared" si="3"/>
        <v>4</v>
      </c>
      <c r="J22" s="85">
        <f t="shared" si="4"/>
        <v>4</v>
      </c>
      <c r="K22" s="85">
        <f t="shared" si="5"/>
        <v>4</v>
      </c>
      <c r="L22" s="85">
        <f t="shared" si="5"/>
        <v>4</v>
      </c>
      <c r="M22" s="85">
        <f t="shared" si="7"/>
        <v>4</v>
      </c>
      <c r="N22" s="85">
        <f t="shared" si="7"/>
        <v>4</v>
      </c>
      <c r="O22" s="85">
        <f t="shared" si="7"/>
        <v>4</v>
      </c>
      <c r="P22" s="85">
        <f t="shared" si="7"/>
        <v>4</v>
      </c>
      <c r="Q22" s="85">
        <f t="shared" si="7"/>
        <v>4</v>
      </c>
      <c r="R22" s="85">
        <f>Q22</f>
        <v>4</v>
      </c>
      <c r="S22" s="85">
        <f>R22</f>
        <v>4</v>
      </c>
      <c r="T22" s="85">
        <f>S22</f>
        <v>4</v>
      </c>
      <c r="U22" s="85">
        <f t="shared" si="8"/>
        <v>4</v>
      </c>
      <c r="V22" s="85">
        <f t="shared" si="8"/>
        <v>4</v>
      </c>
      <c r="W22" s="86">
        <f t="shared" si="8"/>
        <v>4</v>
      </c>
      <c r="X22" s="70"/>
    </row>
    <row r="23" spans="1:26" ht="13.8" x14ac:dyDescent="0.3">
      <c r="A23" s="81">
        <f t="shared" si="1"/>
        <v>1</v>
      </c>
      <c r="B23" s="81">
        <v>1</v>
      </c>
      <c r="C23" s="81" t="str">
        <f t="shared" si="2"/>
        <v>ID1-1</v>
      </c>
      <c r="D23" s="97" t="s">
        <v>86</v>
      </c>
      <c r="E23" s="81"/>
      <c r="F23" s="81"/>
      <c r="G23" s="87" t="s">
        <v>63</v>
      </c>
      <c r="H23" s="83">
        <v>2</v>
      </c>
      <c r="I23" s="84">
        <f t="shared" si="3"/>
        <v>2</v>
      </c>
      <c r="J23" s="85">
        <f t="shared" si="4"/>
        <v>2</v>
      </c>
      <c r="K23" s="85">
        <f t="shared" si="5"/>
        <v>2</v>
      </c>
      <c r="L23" s="85">
        <f t="shared" si="5"/>
        <v>2</v>
      </c>
      <c r="M23" s="85">
        <f t="shared" si="7"/>
        <v>2</v>
      </c>
      <c r="N23" s="85">
        <f t="shared" si="7"/>
        <v>2</v>
      </c>
      <c r="O23" s="85">
        <f t="shared" si="7"/>
        <v>2</v>
      </c>
      <c r="P23" s="85">
        <f t="shared" si="7"/>
        <v>2</v>
      </c>
      <c r="Q23" s="85">
        <f t="shared" si="7"/>
        <v>2</v>
      </c>
      <c r="R23" s="85">
        <f>Q23</f>
        <v>2</v>
      </c>
      <c r="S23" s="85">
        <f>R23</f>
        <v>2</v>
      </c>
      <c r="T23" s="85">
        <f>S23</f>
        <v>2</v>
      </c>
      <c r="U23" s="85">
        <f t="shared" si="8"/>
        <v>2</v>
      </c>
      <c r="V23" s="85">
        <f t="shared" si="8"/>
        <v>2</v>
      </c>
      <c r="W23" s="86">
        <f t="shared" si="8"/>
        <v>2</v>
      </c>
      <c r="X23" s="70"/>
    </row>
    <row r="24" spans="1:26" s="91" customFormat="1" ht="27.6" x14ac:dyDescent="0.3">
      <c r="A24" s="81"/>
      <c r="B24" s="81"/>
      <c r="C24" s="81"/>
      <c r="D24" s="97" t="s">
        <v>88</v>
      </c>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1</v>
      </c>
      <c r="B25" s="81">
        <v>1</v>
      </c>
      <c r="C25" s="81" t="str">
        <f t="shared" si="2"/>
        <v>ID1-1</v>
      </c>
      <c r="D25" s="97" t="s">
        <v>87</v>
      </c>
      <c r="E25" s="81"/>
      <c r="F25" s="81"/>
      <c r="G25" s="87" t="s">
        <v>63</v>
      </c>
      <c r="H25" s="83">
        <v>2</v>
      </c>
      <c r="I25" s="84">
        <f t="shared" si="3"/>
        <v>2</v>
      </c>
      <c r="J25" s="85">
        <f t="shared" si="4"/>
        <v>2</v>
      </c>
      <c r="K25" s="85">
        <f t="shared" si="5"/>
        <v>2</v>
      </c>
      <c r="L25" s="85">
        <f t="shared" si="5"/>
        <v>2</v>
      </c>
      <c r="M25" s="85">
        <f t="shared" si="7"/>
        <v>2</v>
      </c>
      <c r="N25" s="85">
        <f t="shared" si="7"/>
        <v>2</v>
      </c>
      <c r="O25" s="85">
        <f t="shared" si="7"/>
        <v>2</v>
      </c>
      <c r="P25" s="85">
        <f t="shared" si="7"/>
        <v>2</v>
      </c>
      <c r="Q25" s="85">
        <f t="shared" si="7"/>
        <v>2</v>
      </c>
      <c r="R25" s="85">
        <f>Q25</f>
        <v>2</v>
      </c>
      <c r="S25" s="85">
        <f>R25</f>
        <v>2</v>
      </c>
      <c r="T25" s="85">
        <f>S25</f>
        <v>2</v>
      </c>
      <c r="U25" s="85">
        <f t="shared" si="8"/>
        <v>2</v>
      </c>
      <c r="V25" s="85">
        <f t="shared" si="8"/>
        <v>2</v>
      </c>
      <c r="W25" s="86">
        <f t="shared" si="8"/>
        <v>2</v>
      </c>
      <c r="X25" s="70"/>
    </row>
    <row r="26" spans="1:26" ht="13.8" x14ac:dyDescent="0.3">
      <c r="A26" s="146" t="s">
        <v>79</v>
      </c>
      <c r="B26" s="147"/>
      <c r="C26" s="147"/>
      <c r="D26" s="147"/>
      <c r="E26" s="147"/>
      <c r="F26" s="147"/>
      <c r="G26" s="147"/>
      <c r="H26" s="147"/>
      <c r="I26" s="147"/>
      <c r="J26" s="147"/>
      <c r="K26" s="147"/>
      <c r="L26" s="147"/>
      <c r="M26" s="147"/>
      <c r="N26" s="147"/>
      <c r="O26" s="147"/>
      <c r="P26" s="147"/>
      <c r="Q26" s="147"/>
      <c r="R26" s="147"/>
      <c r="S26" s="147"/>
      <c r="T26" s="147"/>
      <c r="U26" s="147"/>
      <c r="V26" s="147"/>
      <c r="W26" s="147"/>
      <c r="X26" s="70"/>
    </row>
    <row r="27" spans="1:26" ht="13.8" x14ac:dyDescent="0.3">
      <c r="A27" s="81">
        <f>$D$1</f>
        <v>1</v>
      </c>
      <c r="B27" s="81">
        <v>2</v>
      </c>
      <c r="C27" s="81" t="str">
        <f>IF(ISBLANK(B27),"",CONCATENATE("ID",A27,"-",B27))</f>
        <v>ID1-2</v>
      </c>
      <c r="D27" s="97" t="s">
        <v>89</v>
      </c>
      <c r="E27" s="81"/>
      <c r="F27" s="81"/>
      <c r="G27" s="87" t="s">
        <v>63</v>
      </c>
      <c r="H27" s="83">
        <v>2</v>
      </c>
      <c r="I27" s="84">
        <f>W27</f>
        <v>0</v>
      </c>
      <c r="J27" s="85">
        <f>H27</f>
        <v>2</v>
      </c>
      <c r="K27" s="85">
        <f t="shared" ref="K27:N31" si="9">J27</f>
        <v>2</v>
      </c>
      <c r="L27" s="85">
        <f t="shared" si="9"/>
        <v>2</v>
      </c>
      <c r="M27" s="85">
        <f t="shared" si="9"/>
        <v>2</v>
      </c>
      <c r="N27" s="85">
        <f t="shared" si="9"/>
        <v>2</v>
      </c>
      <c r="O27" s="85">
        <v>0</v>
      </c>
      <c r="P27" s="85">
        <f t="shared" ref="P27:W27" si="10">O27</f>
        <v>0</v>
      </c>
      <c r="Q27" s="85">
        <f t="shared" si="10"/>
        <v>0</v>
      </c>
      <c r="R27" s="85">
        <f t="shared" si="10"/>
        <v>0</v>
      </c>
      <c r="S27" s="85">
        <f t="shared" si="10"/>
        <v>0</v>
      </c>
      <c r="T27" s="85">
        <f t="shared" si="10"/>
        <v>0</v>
      </c>
      <c r="U27" s="85">
        <f t="shared" si="10"/>
        <v>0</v>
      </c>
      <c r="V27" s="85">
        <f t="shared" si="10"/>
        <v>0</v>
      </c>
      <c r="W27" s="86">
        <f t="shared" si="10"/>
        <v>0</v>
      </c>
      <c r="X27" s="70"/>
    </row>
    <row r="28" spans="1:26" ht="13.8" x14ac:dyDescent="0.3">
      <c r="A28" s="81">
        <f>$D$1</f>
        <v>1</v>
      </c>
      <c r="B28" s="81">
        <v>2</v>
      </c>
      <c r="C28" s="81" t="str">
        <f>IF(ISBLANK(B28),"",CONCATENATE("ID",A28,"-",B28))</f>
        <v>ID1-2</v>
      </c>
      <c r="D28" s="95" t="s">
        <v>90</v>
      </c>
      <c r="E28" s="81"/>
      <c r="F28" s="81"/>
      <c r="G28" s="87" t="s">
        <v>63</v>
      </c>
      <c r="H28" s="83">
        <v>4</v>
      </c>
      <c r="I28" s="84">
        <f>W28</f>
        <v>0</v>
      </c>
      <c r="J28" s="85">
        <f>H28</f>
        <v>4</v>
      </c>
      <c r="K28" s="85">
        <f t="shared" si="9"/>
        <v>4</v>
      </c>
      <c r="L28" s="85">
        <f t="shared" si="9"/>
        <v>4</v>
      </c>
      <c r="M28" s="85">
        <f t="shared" si="9"/>
        <v>4</v>
      </c>
      <c r="N28" s="85">
        <f t="shared" si="9"/>
        <v>4</v>
      </c>
      <c r="O28" s="85">
        <f>N28</f>
        <v>4</v>
      </c>
      <c r="P28" s="85">
        <v>0</v>
      </c>
      <c r="Q28" s="85">
        <f t="shared" ref="Q28:W28" si="11">P28</f>
        <v>0</v>
      </c>
      <c r="R28" s="85">
        <f t="shared" si="11"/>
        <v>0</v>
      </c>
      <c r="S28" s="85">
        <f t="shared" si="11"/>
        <v>0</v>
      </c>
      <c r="T28" s="85">
        <f t="shared" si="11"/>
        <v>0</v>
      </c>
      <c r="U28" s="85">
        <f t="shared" si="11"/>
        <v>0</v>
      </c>
      <c r="V28" s="85">
        <f t="shared" si="11"/>
        <v>0</v>
      </c>
      <c r="W28" s="86">
        <f t="shared" si="11"/>
        <v>0</v>
      </c>
      <c r="X28" s="70"/>
    </row>
    <row r="29" spans="1:26" ht="13.8" x14ac:dyDescent="0.3">
      <c r="A29" s="81">
        <v>1</v>
      </c>
      <c r="B29" s="81">
        <v>2</v>
      </c>
      <c r="C29" s="81" t="str">
        <f>IF(ISBLANK(B29),"",CONCATENATE("ID",A29,"-",B29))</f>
        <v>ID1-2</v>
      </c>
      <c r="D29" s="95" t="s">
        <v>91</v>
      </c>
      <c r="E29" s="81"/>
      <c r="F29" s="81"/>
      <c r="G29" s="87" t="s">
        <v>63</v>
      </c>
      <c r="H29" s="83">
        <v>4</v>
      </c>
      <c r="I29" s="84">
        <f>W29</f>
        <v>0</v>
      </c>
      <c r="J29" s="85">
        <f>H29</f>
        <v>4</v>
      </c>
      <c r="K29" s="85">
        <f t="shared" si="9"/>
        <v>4</v>
      </c>
      <c r="L29" s="85">
        <f t="shared" si="9"/>
        <v>4</v>
      </c>
      <c r="M29" s="85">
        <f t="shared" si="9"/>
        <v>4</v>
      </c>
      <c r="N29" s="85">
        <f t="shared" si="9"/>
        <v>4</v>
      </c>
      <c r="O29" s="85">
        <f>N29</f>
        <v>4</v>
      </c>
      <c r="P29" s="85">
        <f t="shared" ref="P29:R31" si="12">O29</f>
        <v>4</v>
      </c>
      <c r="Q29" s="85">
        <f t="shared" si="12"/>
        <v>4</v>
      </c>
      <c r="R29" s="85">
        <f t="shared" si="12"/>
        <v>4</v>
      </c>
      <c r="S29" s="85">
        <v>0</v>
      </c>
      <c r="T29" s="85">
        <f>S29</f>
        <v>0</v>
      </c>
      <c r="U29" s="85">
        <f>T29</f>
        <v>0</v>
      </c>
      <c r="V29" s="85">
        <f>U29</f>
        <v>0</v>
      </c>
      <c r="W29" s="86">
        <f>V29</f>
        <v>0</v>
      </c>
      <c r="X29" s="70"/>
    </row>
    <row r="30" spans="1:26" ht="13.8" x14ac:dyDescent="0.3">
      <c r="A30" s="81">
        <v>1</v>
      </c>
      <c r="B30" s="81">
        <v>2</v>
      </c>
      <c r="C30" s="81" t="str">
        <f>IF(ISBLANK(B30),"",CONCATENATE("ID",A30,"-",B30))</f>
        <v>ID1-2</v>
      </c>
      <c r="D30" s="95" t="s">
        <v>92</v>
      </c>
      <c r="E30" s="81"/>
      <c r="F30" s="81"/>
      <c r="G30" s="87" t="s">
        <v>63</v>
      </c>
      <c r="H30" s="83">
        <v>4</v>
      </c>
      <c r="I30" s="84">
        <f>W30</f>
        <v>0</v>
      </c>
      <c r="J30" s="85">
        <f>H30</f>
        <v>4</v>
      </c>
      <c r="K30" s="85">
        <f t="shared" si="9"/>
        <v>4</v>
      </c>
      <c r="L30" s="85">
        <f t="shared" si="9"/>
        <v>4</v>
      </c>
      <c r="M30" s="85">
        <f t="shared" si="9"/>
        <v>4</v>
      </c>
      <c r="N30" s="85">
        <f t="shared" si="9"/>
        <v>4</v>
      </c>
      <c r="O30" s="85">
        <f>N30</f>
        <v>4</v>
      </c>
      <c r="P30" s="85">
        <f t="shared" si="12"/>
        <v>4</v>
      </c>
      <c r="Q30" s="85">
        <f t="shared" si="12"/>
        <v>4</v>
      </c>
      <c r="R30" s="85">
        <f t="shared" si="12"/>
        <v>4</v>
      </c>
      <c r="S30" s="85">
        <f>R30</f>
        <v>4</v>
      </c>
      <c r="T30" s="85">
        <v>0</v>
      </c>
      <c r="U30" s="85">
        <f>T30</f>
        <v>0</v>
      </c>
      <c r="V30" s="85">
        <f>U30</f>
        <v>0</v>
      </c>
      <c r="W30" s="86">
        <f>V30</f>
        <v>0</v>
      </c>
      <c r="X30" s="70"/>
    </row>
    <row r="31" spans="1:26" ht="13.8" x14ac:dyDescent="0.3">
      <c r="A31" s="81">
        <v>1</v>
      </c>
      <c r="B31" s="81">
        <v>2</v>
      </c>
      <c r="C31" s="81" t="str">
        <f>IF(ISBLANK(B31),"",CONCATENATE("ID",A31,"-",B31))</f>
        <v>ID1-2</v>
      </c>
      <c r="D31" s="95" t="s">
        <v>93</v>
      </c>
      <c r="E31" s="81"/>
      <c r="F31" s="81"/>
      <c r="G31" s="87" t="s">
        <v>63</v>
      </c>
      <c r="H31" s="83">
        <v>4</v>
      </c>
      <c r="I31" s="84">
        <f>W31</f>
        <v>0</v>
      </c>
      <c r="J31" s="85">
        <f>H31</f>
        <v>4</v>
      </c>
      <c r="K31" s="85">
        <f t="shared" si="9"/>
        <v>4</v>
      </c>
      <c r="L31" s="85">
        <f t="shared" si="9"/>
        <v>4</v>
      </c>
      <c r="M31" s="85">
        <f t="shared" si="9"/>
        <v>4</v>
      </c>
      <c r="N31" s="85">
        <f t="shared" si="9"/>
        <v>4</v>
      </c>
      <c r="O31" s="85">
        <f>N31</f>
        <v>4</v>
      </c>
      <c r="P31" s="85">
        <f t="shared" si="12"/>
        <v>4</v>
      </c>
      <c r="Q31" s="85">
        <f t="shared" si="12"/>
        <v>4</v>
      </c>
      <c r="R31" s="85">
        <f t="shared" si="12"/>
        <v>4</v>
      </c>
      <c r="S31" s="85">
        <f>R31</f>
        <v>4</v>
      </c>
      <c r="T31" s="85">
        <f>S31</f>
        <v>4</v>
      </c>
      <c r="U31" s="85">
        <v>0</v>
      </c>
      <c r="V31" s="85">
        <f>U31</f>
        <v>0</v>
      </c>
      <c r="W31" s="86">
        <f>V31</f>
        <v>0</v>
      </c>
      <c r="X31" s="70"/>
      <c r="Z31" s="94"/>
    </row>
    <row r="32" spans="1:26" s="91" customFormat="1"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79</v>
      </c>
      <c r="B33" s="147"/>
      <c r="C33" s="147"/>
      <c r="D33" s="147"/>
      <c r="E33" s="147"/>
      <c r="F33" s="147"/>
      <c r="G33" s="147"/>
      <c r="H33" s="147"/>
      <c r="I33" s="147"/>
      <c r="J33" s="147"/>
      <c r="K33" s="147"/>
      <c r="L33" s="147"/>
      <c r="M33" s="147"/>
      <c r="N33" s="147"/>
      <c r="O33" s="147"/>
      <c r="P33" s="147"/>
      <c r="Q33" s="147"/>
      <c r="R33" s="147"/>
      <c r="S33" s="147"/>
      <c r="T33" s="147"/>
      <c r="U33" s="147"/>
      <c r="V33" s="147"/>
      <c r="W33" s="147"/>
      <c r="X33" s="70"/>
    </row>
    <row r="34" spans="1:24" ht="27.6" x14ac:dyDescent="0.3">
      <c r="A34" s="81">
        <f>$D$1</f>
        <v>1</v>
      </c>
      <c r="B34" s="81">
        <v>3</v>
      </c>
      <c r="C34" s="81" t="str">
        <f>IF(ISBLANK(B34),"",CONCATENATE("ID",A34,"-",B34))</f>
        <v>ID1-3</v>
      </c>
      <c r="D34" s="93" t="s">
        <v>76</v>
      </c>
      <c r="E34" s="81"/>
      <c r="F34" s="81"/>
      <c r="G34" s="82"/>
      <c r="H34" s="83">
        <v>2</v>
      </c>
      <c r="I34" s="84">
        <v>0</v>
      </c>
      <c r="J34" s="85">
        <f>H34</f>
        <v>2</v>
      </c>
      <c r="K34" s="85">
        <f t="shared" ref="K34:W34" si="13">J34</f>
        <v>2</v>
      </c>
      <c r="L34" s="85">
        <f t="shared" si="13"/>
        <v>2</v>
      </c>
      <c r="M34" s="85">
        <f t="shared" si="13"/>
        <v>2</v>
      </c>
      <c r="N34" s="85">
        <f t="shared" si="13"/>
        <v>2</v>
      </c>
      <c r="O34" s="85">
        <f t="shared" si="13"/>
        <v>2</v>
      </c>
      <c r="P34" s="85">
        <f t="shared" si="13"/>
        <v>2</v>
      </c>
      <c r="Q34" s="85">
        <f t="shared" si="13"/>
        <v>2</v>
      </c>
      <c r="R34" s="85">
        <f t="shared" si="13"/>
        <v>2</v>
      </c>
      <c r="S34" s="85">
        <f t="shared" si="13"/>
        <v>2</v>
      </c>
      <c r="T34" s="85">
        <f t="shared" si="13"/>
        <v>2</v>
      </c>
      <c r="U34" s="85">
        <f t="shared" si="13"/>
        <v>2</v>
      </c>
      <c r="V34" s="85">
        <f t="shared" si="13"/>
        <v>2</v>
      </c>
      <c r="W34" s="86">
        <f t="shared" si="13"/>
        <v>2</v>
      </c>
      <c r="X34" s="70"/>
    </row>
    <row r="35" spans="1:24" ht="13.8" x14ac:dyDescent="0.3">
      <c r="A35" s="81">
        <f>$D$1</f>
        <v>1</v>
      </c>
      <c r="B35" s="81">
        <v>3</v>
      </c>
      <c r="C35" s="81" t="str">
        <f>IF(ISBLANK(B35),"",CONCATENATE("ID",A35,"-",B35))</f>
        <v>ID1-3</v>
      </c>
      <c r="D35" s="93" t="s">
        <v>73</v>
      </c>
      <c r="E35" s="81"/>
      <c r="F35" s="81"/>
      <c r="G35" s="88"/>
      <c r="H35" s="83">
        <v>2</v>
      </c>
      <c r="I35" s="84">
        <f>W35</f>
        <v>1</v>
      </c>
      <c r="J35" s="85">
        <f>H35</f>
        <v>2</v>
      </c>
      <c r="K35" s="85">
        <f t="shared" ref="K35:Q38" si="14">J35</f>
        <v>2</v>
      </c>
      <c r="L35" s="85">
        <f t="shared" si="14"/>
        <v>2</v>
      </c>
      <c r="M35" s="85">
        <f t="shared" si="14"/>
        <v>2</v>
      </c>
      <c r="N35" s="85">
        <f t="shared" si="14"/>
        <v>2</v>
      </c>
      <c r="O35" s="85">
        <f t="shared" si="14"/>
        <v>2</v>
      </c>
      <c r="P35" s="85">
        <f t="shared" si="14"/>
        <v>2</v>
      </c>
      <c r="Q35" s="85">
        <f t="shared" si="14"/>
        <v>2</v>
      </c>
      <c r="R35" s="85">
        <v>1</v>
      </c>
      <c r="S35" s="85">
        <f t="shared" ref="S35:W38" si="15">R35</f>
        <v>1</v>
      </c>
      <c r="T35" s="85">
        <f t="shared" si="15"/>
        <v>1</v>
      </c>
      <c r="U35" s="85">
        <f t="shared" si="15"/>
        <v>1</v>
      </c>
      <c r="V35" s="85">
        <f t="shared" si="15"/>
        <v>1</v>
      </c>
      <c r="W35" s="86">
        <f t="shared" si="15"/>
        <v>1</v>
      </c>
      <c r="X35" s="70"/>
    </row>
    <row r="36" spans="1:24" ht="41.4" x14ac:dyDescent="0.3">
      <c r="A36" s="81">
        <f>$D$1</f>
        <v>1</v>
      </c>
      <c r="B36" s="81">
        <v>3</v>
      </c>
      <c r="C36" s="81" t="str">
        <f>IF(ISBLANK(B36),"",CONCATENATE("ID",A36,"-",B36))</f>
        <v>ID1-3</v>
      </c>
      <c r="D36" s="92" t="s">
        <v>75</v>
      </c>
      <c r="E36" s="81"/>
      <c r="F36" s="81"/>
      <c r="G36" s="88"/>
      <c r="H36" s="83">
        <v>2</v>
      </c>
      <c r="I36" s="84">
        <f>W36</f>
        <v>1</v>
      </c>
      <c r="J36" s="85">
        <f>H36</f>
        <v>2</v>
      </c>
      <c r="K36" s="85">
        <f t="shared" si="14"/>
        <v>2</v>
      </c>
      <c r="L36" s="85">
        <f t="shared" si="14"/>
        <v>2</v>
      </c>
      <c r="M36" s="85">
        <f t="shared" si="14"/>
        <v>2</v>
      </c>
      <c r="N36" s="85">
        <f t="shared" si="14"/>
        <v>2</v>
      </c>
      <c r="O36" s="85">
        <f t="shared" si="14"/>
        <v>2</v>
      </c>
      <c r="P36" s="85">
        <f t="shared" si="14"/>
        <v>2</v>
      </c>
      <c r="Q36" s="85">
        <f t="shared" si="14"/>
        <v>2</v>
      </c>
      <c r="R36" s="85">
        <v>1</v>
      </c>
      <c r="S36" s="85">
        <f t="shared" si="15"/>
        <v>1</v>
      </c>
      <c r="T36" s="85">
        <f t="shared" si="15"/>
        <v>1</v>
      </c>
      <c r="U36" s="85">
        <f t="shared" si="15"/>
        <v>1</v>
      </c>
      <c r="V36" s="85">
        <f t="shared" si="15"/>
        <v>1</v>
      </c>
      <c r="W36" s="86">
        <f t="shared" si="15"/>
        <v>1</v>
      </c>
      <c r="X36" s="70"/>
    </row>
    <row r="37" spans="1:24" ht="13.8" x14ac:dyDescent="0.3">
      <c r="A37" s="81">
        <f>$D$1</f>
        <v>1</v>
      </c>
      <c r="B37" s="81">
        <v>3</v>
      </c>
      <c r="C37" s="81" t="str">
        <f>IF(ISBLANK(B37),"",CONCATENATE("ID",A37,"-",B37))</f>
        <v>ID1-3</v>
      </c>
      <c r="D37" s="97" t="s">
        <v>78</v>
      </c>
      <c r="E37" s="81"/>
      <c r="F37" s="81"/>
      <c r="G37" s="88"/>
      <c r="H37" s="83">
        <v>2</v>
      </c>
      <c r="I37" s="84">
        <f>W37</f>
        <v>1</v>
      </c>
      <c r="J37" s="85">
        <f>H37</f>
        <v>2</v>
      </c>
      <c r="K37" s="85">
        <f t="shared" si="14"/>
        <v>2</v>
      </c>
      <c r="L37" s="85">
        <f t="shared" si="14"/>
        <v>2</v>
      </c>
      <c r="M37" s="85">
        <f t="shared" si="14"/>
        <v>2</v>
      </c>
      <c r="N37" s="85">
        <f t="shared" si="14"/>
        <v>2</v>
      </c>
      <c r="O37" s="85">
        <f t="shared" si="14"/>
        <v>2</v>
      </c>
      <c r="P37" s="85">
        <f t="shared" si="14"/>
        <v>2</v>
      </c>
      <c r="Q37" s="85">
        <f t="shared" si="14"/>
        <v>2</v>
      </c>
      <c r="R37" s="85">
        <v>1</v>
      </c>
      <c r="S37" s="85">
        <f t="shared" si="15"/>
        <v>1</v>
      </c>
      <c r="T37" s="85">
        <f t="shared" si="15"/>
        <v>1</v>
      </c>
      <c r="U37" s="85">
        <f t="shared" si="15"/>
        <v>1</v>
      </c>
      <c r="V37" s="85">
        <f t="shared" si="15"/>
        <v>1</v>
      </c>
      <c r="W37" s="86">
        <f t="shared" si="15"/>
        <v>1</v>
      </c>
      <c r="X37" s="70"/>
    </row>
    <row r="38" spans="1:24" ht="13.8" x14ac:dyDescent="0.3">
      <c r="A38" s="81">
        <f>$D$1</f>
        <v>1</v>
      </c>
      <c r="B38" s="81">
        <v>3</v>
      </c>
      <c r="C38" s="81" t="str">
        <f>IF(ISBLANK(B38),"",CONCATENATE("ID",A38,"-",B38))</f>
        <v>ID1-3</v>
      </c>
      <c r="D38" s="81"/>
      <c r="E38" s="81"/>
      <c r="F38" s="81"/>
      <c r="G38" s="88"/>
      <c r="H38" s="83">
        <v>2</v>
      </c>
      <c r="I38" s="84">
        <f>W38</f>
        <v>1</v>
      </c>
      <c r="J38" s="85">
        <f>H38</f>
        <v>2</v>
      </c>
      <c r="K38" s="85">
        <f t="shared" si="14"/>
        <v>2</v>
      </c>
      <c r="L38" s="85">
        <f t="shared" si="14"/>
        <v>2</v>
      </c>
      <c r="M38" s="85">
        <f t="shared" si="14"/>
        <v>2</v>
      </c>
      <c r="N38" s="85">
        <f t="shared" si="14"/>
        <v>2</v>
      </c>
      <c r="O38" s="85">
        <f t="shared" si="14"/>
        <v>2</v>
      </c>
      <c r="P38" s="85">
        <f t="shared" si="14"/>
        <v>2</v>
      </c>
      <c r="Q38" s="85">
        <f t="shared" si="14"/>
        <v>2</v>
      </c>
      <c r="R38" s="85">
        <v>1</v>
      </c>
      <c r="S38" s="85">
        <f t="shared" si="15"/>
        <v>1</v>
      </c>
      <c r="T38" s="85">
        <f t="shared" si="15"/>
        <v>1</v>
      </c>
      <c r="U38" s="85">
        <f t="shared" si="15"/>
        <v>1</v>
      </c>
      <c r="V38" s="85">
        <f t="shared" si="15"/>
        <v>1</v>
      </c>
      <c r="W38" s="86">
        <f t="shared" si="15"/>
        <v>1</v>
      </c>
      <c r="X38" s="70"/>
    </row>
    <row r="39" spans="1:24" ht="13.8" x14ac:dyDescent="0.3">
      <c r="A39" s="153"/>
      <c r="B39" s="147"/>
      <c r="C39" s="147"/>
      <c r="D39" s="147"/>
      <c r="E39" s="147"/>
      <c r="F39" s="147"/>
      <c r="G39" s="147"/>
      <c r="H39" s="147"/>
      <c r="I39" s="147"/>
      <c r="J39" s="147"/>
      <c r="K39" s="147"/>
      <c r="L39" s="147"/>
      <c r="M39" s="147"/>
      <c r="N39" s="147"/>
      <c r="O39" s="147"/>
      <c r="P39" s="147"/>
      <c r="Q39" s="147"/>
      <c r="R39" s="147"/>
      <c r="S39" s="147"/>
      <c r="T39" s="147"/>
      <c r="U39" s="147"/>
      <c r="V39" s="147"/>
      <c r="W39" s="147"/>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88"/>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88"/>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53"/>
      <c r="B44" s="147"/>
      <c r="C44" s="147"/>
      <c r="D44" s="147"/>
      <c r="E44" s="147"/>
      <c r="F44" s="147"/>
      <c r="G44" s="147"/>
      <c r="H44" s="147"/>
      <c r="I44" s="147"/>
      <c r="J44" s="147"/>
      <c r="K44" s="147"/>
      <c r="L44" s="147"/>
      <c r="M44" s="147"/>
      <c r="N44" s="147"/>
      <c r="O44" s="147"/>
      <c r="P44" s="147"/>
      <c r="Q44" s="147"/>
      <c r="R44" s="147"/>
      <c r="S44" s="147"/>
      <c r="T44" s="147"/>
      <c r="U44" s="147"/>
      <c r="V44" s="147"/>
      <c r="W44" s="147"/>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53"/>
      <c r="B47" s="147"/>
      <c r="C47" s="147"/>
      <c r="D47" s="147"/>
      <c r="E47" s="147"/>
      <c r="F47" s="147"/>
      <c r="G47" s="147"/>
      <c r="H47" s="147"/>
      <c r="I47" s="147"/>
      <c r="J47" s="147"/>
      <c r="K47" s="147"/>
      <c r="L47" s="147"/>
      <c r="M47" s="147"/>
      <c r="N47" s="147"/>
      <c r="O47" s="147"/>
      <c r="P47" s="147"/>
      <c r="Q47" s="147"/>
      <c r="R47" s="147"/>
      <c r="S47" s="147"/>
      <c r="T47" s="147"/>
      <c r="U47" s="147"/>
      <c r="V47" s="147"/>
      <c r="W47" s="147"/>
      <c r="X47" s="70"/>
    </row>
    <row r="48" spans="1:24" ht="13.8" x14ac:dyDescent="0.3">
      <c r="A48" s="81"/>
      <c r="B48" s="81"/>
      <c r="C48" s="81"/>
      <c r="D48" s="81"/>
      <c r="E48" s="81"/>
      <c r="F48" s="81"/>
      <c r="G48" s="88"/>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88"/>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88"/>
      <c r="H50" s="83"/>
      <c r="I50" s="84"/>
      <c r="J50" s="85"/>
      <c r="K50" s="85"/>
      <c r="L50" s="85"/>
      <c r="M50" s="85"/>
      <c r="N50" s="85"/>
      <c r="O50" s="85"/>
      <c r="P50" s="85"/>
      <c r="Q50" s="85"/>
      <c r="R50" s="85"/>
      <c r="S50" s="85"/>
      <c r="T50" s="85"/>
      <c r="U50" s="85"/>
      <c r="V50" s="85"/>
      <c r="W50" s="86"/>
      <c r="X50" s="70"/>
    </row>
    <row r="51" spans="1:24" ht="13.8" x14ac:dyDescent="0.3">
      <c r="A51" s="148"/>
      <c r="B51" s="147"/>
      <c r="C51" s="147"/>
      <c r="D51" s="147"/>
      <c r="E51" s="147"/>
      <c r="F51" s="147"/>
      <c r="G51" s="147"/>
      <c r="H51" s="149"/>
      <c r="I51" s="149"/>
      <c r="J51" s="150"/>
      <c r="K51" s="150"/>
      <c r="L51" s="150"/>
      <c r="M51" s="150"/>
      <c r="N51" s="150"/>
      <c r="O51" s="150"/>
      <c r="P51" s="150"/>
      <c r="Q51" s="150"/>
      <c r="R51" s="150"/>
      <c r="S51" s="150"/>
      <c r="T51" s="150"/>
      <c r="U51" s="150"/>
      <c r="V51" s="150"/>
      <c r="W51" s="151"/>
      <c r="X51" s="152"/>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48"/>
      <c r="B53" s="147"/>
      <c r="C53" s="147"/>
      <c r="D53" s="147"/>
      <c r="E53" s="147"/>
      <c r="F53" s="147"/>
      <c r="G53" s="147"/>
      <c r="H53" s="149"/>
      <c r="I53" s="149"/>
      <c r="J53" s="150"/>
      <c r="K53" s="150"/>
      <c r="L53" s="150"/>
      <c r="M53" s="150"/>
      <c r="N53" s="150"/>
      <c r="O53" s="150"/>
      <c r="P53" s="150"/>
      <c r="Q53" s="150"/>
      <c r="R53" s="150"/>
      <c r="S53" s="150"/>
      <c r="T53" s="150"/>
      <c r="U53" s="150"/>
      <c r="V53" s="150"/>
      <c r="W53" s="151"/>
      <c r="X53" s="152"/>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48"/>
      <c r="B55" s="147"/>
      <c r="C55" s="147"/>
      <c r="D55" s="147"/>
      <c r="E55" s="147"/>
      <c r="F55" s="147"/>
      <c r="G55" s="147"/>
      <c r="H55" s="149"/>
      <c r="I55" s="149"/>
      <c r="J55" s="150"/>
      <c r="K55" s="150"/>
      <c r="L55" s="150"/>
      <c r="M55" s="150"/>
      <c r="N55" s="150"/>
      <c r="O55" s="150"/>
      <c r="P55" s="150"/>
      <c r="Q55" s="150"/>
      <c r="R55" s="150"/>
      <c r="S55" s="150"/>
      <c r="T55" s="150"/>
      <c r="U55" s="150"/>
      <c r="V55" s="150"/>
      <c r="W55" s="151"/>
      <c r="X55" s="152"/>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55:X55"/>
    <mergeCell ref="A39:W39"/>
    <mergeCell ref="A44:W44"/>
    <mergeCell ref="A47:W47"/>
    <mergeCell ref="A51:X51"/>
    <mergeCell ref="A53:X53"/>
    <mergeCell ref="A15:F15"/>
    <mergeCell ref="G15:W15"/>
    <mergeCell ref="A18:W18"/>
    <mergeCell ref="A26:W26"/>
    <mergeCell ref="A33:W33"/>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18" zoomScaleNormal="100" workbookViewId="0">
      <selection activeCell="G37" sqref="G37"/>
    </sheetView>
  </sheetViews>
  <sheetFormatPr defaultColWidth="17.109375" defaultRowHeight="12.75" customHeight="1" x14ac:dyDescent="0.25"/>
  <cols>
    <col min="1" max="1" width="5.33203125" style="98" customWidth="1"/>
    <col min="2" max="2" width="4.88671875" style="98" customWidth="1"/>
    <col min="3" max="3" width="9.109375" style="98" customWidth="1"/>
    <col min="4" max="4" width="44.109375" style="98" customWidth="1"/>
    <col min="5" max="5" width="10.109375" style="98" customWidth="1"/>
    <col min="6" max="6" width="11.109375" style="98" customWidth="1"/>
    <col min="7" max="7" width="10.109375" style="98" customWidth="1"/>
    <col min="8" max="8" width="4" style="98" customWidth="1"/>
    <col min="9" max="9" width="7" style="98" customWidth="1"/>
    <col min="10" max="23" width="4" style="98" customWidth="1"/>
    <col min="24" max="24" width="0.5546875" style="98" customWidth="1"/>
    <col min="25" max="25" width="17.109375" style="98"/>
    <col min="26" max="26" width="44.109375" style="98" customWidth="1"/>
    <col min="27" max="16384" width="17.109375" style="98"/>
  </cols>
  <sheetData>
    <row r="1" spans="1:24" ht="22.8" x14ac:dyDescent="0.4">
      <c r="A1" s="130" t="s">
        <v>33</v>
      </c>
      <c r="B1" s="130"/>
      <c r="C1" s="130"/>
      <c r="D1" s="69">
        <v>2</v>
      </c>
      <c r="E1" s="131"/>
      <c r="F1" s="131"/>
      <c r="G1" s="131"/>
      <c r="H1" s="131"/>
      <c r="I1" s="131"/>
      <c r="J1" s="131"/>
      <c r="K1" s="131"/>
      <c r="L1" s="131"/>
      <c r="M1" s="131"/>
      <c r="N1" s="131"/>
      <c r="O1" s="131"/>
      <c r="P1" s="131"/>
      <c r="Q1" s="131"/>
      <c r="R1" s="131"/>
      <c r="S1" s="131"/>
      <c r="T1" s="131"/>
      <c r="U1" s="131"/>
      <c r="V1" s="131"/>
      <c r="W1" s="131"/>
      <c r="X1" s="131"/>
    </row>
    <row r="2" spans="1:24" ht="18.600000000000001" customHeight="1" x14ac:dyDescent="0.3">
      <c r="A2" s="132" t="s">
        <v>34</v>
      </c>
      <c r="B2" s="132"/>
      <c r="C2" s="132"/>
      <c r="D2" s="133"/>
      <c r="E2" s="134"/>
      <c r="F2" s="131"/>
      <c r="G2" s="131"/>
      <c r="H2" s="131"/>
      <c r="I2" s="131"/>
      <c r="J2" s="131"/>
      <c r="K2" s="131"/>
      <c r="L2" s="131"/>
      <c r="M2" s="131"/>
      <c r="N2" s="131"/>
      <c r="O2" s="131"/>
      <c r="P2" s="131"/>
      <c r="Q2" s="131"/>
      <c r="R2" s="131"/>
      <c r="S2" s="131"/>
      <c r="T2" s="131"/>
      <c r="U2" s="131"/>
      <c r="V2" s="131"/>
      <c r="W2" s="131"/>
      <c r="X2" s="131"/>
    </row>
    <row r="3" spans="1:24" ht="36.6" customHeight="1" x14ac:dyDescent="0.25">
      <c r="A3" s="103" t="s">
        <v>35</v>
      </c>
      <c r="B3" s="135" t="s">
        <v>36</v>
      </c>
      <c r="C3" s="135"/>
      <c r="D3" s="103" t="s">
        <v>37</v>
      </c>
      <c r="E3" s="136" t="s">
        <v>38</v>
      </c>
      <c r="F3" s="136"/>
      <c r="G3" s="136"/>
      <c r="H3" s="136"/>
      <c r="I3" s="136"/>
      <c r="J3" s="136"/>
      <c r="K3" s="136"/>
      <c r="L3" s="136"/>
      <c r="M3" s="136"/>
      <c r="N3" s="136"/>
      <c r="O3" s="136"/>
      <c r="P3" s="136"/>
      <c r="Q3" s="136"/>
      <c r="R3" s="136"/>
      <c r="S3" s="136"/>
      <c r="T3" s="136"/>
      <c r="U3" s="136"/>
      <c r="V3" s="136"/>
      <c r="W3" s="136"/>
      <c r="X3" s="136"/>
    </row>
    <row r="4" spans="1:24" ht="15" customHeight="1" x14ac:dyDescent="0.25">
      <c r="A4" s="102">
        <v>1</v>
      </c>
      <c r="B4" s="134">
        <v>20</v>
      </c>
      <c r="C4" s="134"/>
      <c r="D4" s="102" t="s">
        <v>69</v>
      </c>
      <c r="E4" s="131"/>
      <c r="F4" s="131"/>
      <c r="G4" s="131"/>
      <c r="H4" s="131"/>
      <c r="I4" s="131"/>
      <c r="J4" s="131"/>
      <c r="K4" s="131"/>
      <c r="L4" s="131"/>
      <c r="M4" s="131"/>
      <c r="N4" s="131"/>
      <c r="O4" s="131"/>
      <c r="P4" s="131"/>
      <c r="Q4" s="131"/>
      <c r="R4" s="131"/>
      <c r="S4" s="131"/>
      <c r="T4" s="131"/>
      <c r="U4" s="131"/>
      <c r="V4" s="131"/>
      <c r="W4" s="131"/>
      <c r="X4" s="131"/>
    </row>
    <row r="5" spans="1:24" ht="15" customHeight="1" x14ac:dyDescent="0.25">
      <c r="A5" s="100">
        <v>2</v>
      </c>
      <c r="B5" s="134">
        <v>20</v>
      </c>
      <c r="C5" s="134"/>
      <c r="D5" s="100" t="s">
        <v>70</v>
      </c>
      <c r="E5" s="131"/>
      <c r="F5" s="131"/>
      <c r="G5" s="131"/>
      <c r="H5" s="131"/>
      <c r="I5" s="131"/>
      <c r="J5" s="131"/>
      <c r="K5" s="131"/>
      <c r="L5" s="131"/>
      <c r="M5" s="131"/>
      <c r="N5" s="131"/>
      <c r="O5" s="131"/>
      <c r="P5" s="131"/>
      <c r="Q5" s="131"/>
      <c r="R5" s="131"/>
      <c r="S5" s="131"/>
      <c r="T5" s="131"/>
      <c r="U5" s="131"/>
      <c r="V5" s="131"/>
      <c r="W5" s="131"/>
      <c r="X5" s="131"/>
    </row>
    <row r="6" spans="1:24" ht="15" customHeight="1" x14ac:dyDescent="0.25">
      <c r="A6" s="100">
        <v>3</v>
      </c>
      <c r="B6" s="131">
        <v>20</v>
      </c>
      <c r="C6" s="131"/>
      <c r="D6" s="100" t="s">
        <v>80</v>
      </c>
      <c r="E6" s="134"/>
      <c r="F6" s="134"/>
      <c r="G6" s="134"/>
      <c r="H6" s="134"/>
      <c r="I6" s="134"/>
      <c r="J6" s="134"/>
      <c r="K6" s="134"/>
      <c r="L6" s="134"/>
      <c r="M6" s="134"/>
      <c r="N6" s="134"/>
      <c r="O6" s="134"/>
      <c r="P6" s="134"/>
      <c r="Q6" s="134"/>
      <c r="R6" s="134"/>
      <c r="S6" s="134"/>
      <c r="T6" s="134"/>
      <c r="U6" s="134"/>
      <c r="V6" s="134"/>
      <c r="W6" s="134"/>
      <c r="X6" s="134"/>
    </row>
    <row r="7" spans="1:24" ht="15" customHeight="1" x14ac:dyDescent="0.25">
      <c r="A7" s="100">
        <v>4</v>
      </c>
      <c r="B7" s="131"/>
      <c r="C7" s="131"/>
      <c r="D7" s="102"/>
      <c r="E7" s="134"/>
      <c r="F7" s="134"/>
      <c r="G7" s="134"/>
      <c r="H7" s="134"/>
      <c r="I7" s="134"/>
      <c r="J7" s="134"/>
      <c r="K7" s="134"/>
      <c r="L7" s="134"/>
      <c r="M7" s="134"/>
      <c r="N7" s="134"/>
      <c r="O7" s="134"/>
      <c r="P7" s="134"/>
      <c r="Q7" s="134"/>
      <c r="R7" s="134"/>
      <c r="S7" s="134"/>
      <c r="T7" s="134"/>
      <c r="U7" s="134"/>
      <c r="V7" s="134"/>
      <c r="W7" s="134"/>
      <c r="X7" s="134"/>
    </row>
    <row r="8" spans="1:24" ht="15" customHeight="1" x14ac:dyDescent="0.25">
      <c r="A8" s="100">
        <v>5</v>
      </c>
      <c r="B8" s="131"/>
      <c r="C8" s="131"/>
      <c r="D8" s="100"/>
      <c r="E8" s="134"/>
      <c r="F8" s="134"/>
      <c r="G8" s="134"/>
      <c r="H8" s="134"/>
      <c r="I8" s="134"/>
      <c r="J8" s="134"/>
      <c r="K8" s="134"/>
      <c r="L8" s="134"/>
      <c r="M8" s="134"/>
      <c r="N8" s="134"/>
      <c r="O8" s="134"/>
      <c r="P8" s="134"/>
      <c r="Q8" s="134"/>
      <c r="R8" s="134"/>
      <c r="S8" s="134"/>
      <c r="T8" s="134"/>
      <c r="U8" s="134"/>
      <c r="V8" s="134"/>
      <c r="W8" s="134"/>
      <c r="X8" s="134"/>
    </row>
    <row r="9" spans="1:24" ht="15" customHeight="1" x14ac:dyDescent="0.25">
      <c r="A9" s="100">
        <v>6</v>
      </c>
      <c r="B9" s="131"/>
      <c r="C9" s="131"/>
      <c r="D9" s="100"/>
      <c r="E9" s="131"/>
      <c r="F9" s="131"/>
      <c r="G9" s="131"/>
      <c r="H9" s="131"/>
      <c r="I9" s="131"/>
      <c r="J9" s="131"/>
      <c r="K9" s="131"/>
      <c r="L9" s="131"/>
      <c r="M9" s="131"/>
      <c r="N9" s="131"/>
      <c r="O9" s="131"/>
      <c r="P9" s="131"/>
      <c r="Q9" s="131"/>
      <c r="R9" s="131"/>
      <c r="S9" s="131"/>
      <c r="T9" s="131"/>
      <c r="U9" s="131"/>
      <c r="V9" s="131"/>
      <c r="W9" s="131"/>
      <c r="X9" s="131"/>
    </row>
    <row r="10" spans="1:24" ht="15" customHeight="1" x14ac:dyDescent="0.25">
      <c r="A10" s="100">
        <v>7</v>
      </c>
      <c r="B10" s="131"/>
      <c r="C10" s="131"/>
      <c r="D10" s="100"/>
      <c r="E10" s="131"/>
      <c r="F10" s="131"/>
      <c r="G10" s="131"/>
      <c r="H10" s="131"/>
      <c r="I10" s="131"/>
      <c r="J10" s="131"/>
      <c r="K10" s="131"/>
      <c r="L10" s="131"/>
      <c r="M10" s="131"/>
      <c r="N10" s="131"/>
      <c r="O10" s="131"/>
      <c r="P10" s="131"/>
      <c r="Q10" s="131"/>
      <c r="R10" s="131"/>
      <c r="S10" s="131"/>
      <c r="T10" s="131"/>
      <c r="U10" s="131"/>
      <c r="V10" s="131"/>
      <c r="W10" s="131"/>
      <c r="X10" s="131"/>
    </row>
    <row r="11" spans="1:24" ht="15" customHeight="1" x14ac:dyDescent="0.25">
      <c r="A11" s="100">
        <v>8</v>
      </c>
      <c r="B11" s="131"/>
      <c r="C11" s="131"/>
      <c r="D11" s="100"/>
      <c r="E11" s="131"/>
      <c r="F11" s="131"/>
      <c r="G11" s="131"/>
      <c r="H11" s="131"/>
      <c r="I11" s="131"/>
      <c r="J11" s="131"/>
      <c r="K11" s="131"/>
      <c r="L11" s="131"/>
      <c r="M11" s="131"/>
      <c r="N11" s="131"/>
      <c r="O11" s="131"/>
      <c r="P11" s="131"/>
      <c r="Q11" s="131"/>
      <c r="R11" s="131"/>
      <c r="S11" s="131"/>
      <c r="T11" s="131"/>
      <c r="U11" s="131"/>
      <c r="V11" s="131"/>
      <c r="W11" s="131"/>
      <c r="X11" s="131"/>
    </row>
    <row r="12" spans="1:24" ht="15" customHeight="1" x14ac:dyDescent="0.25">
      <c r="A12" s="100">
        <v>9</v>
      </c>
      <c r="B12" s="131"/>
      <c r="C12" s="131"/>
      <c r="D12" s="100"/>
      <c r="E12" s="131"/>
      <c r="F12" s="131"/>
      <c r="G12" s="131"/>
      <c r="H12" s="131"/>
      <c r="I12" s="131"/>
      <c r="J12" s="131"/>
      <c r="K12" s="131"/>
      <c r="L12" s="131"/>
      <c r="M12" s="131"/>
      <c r="N12" s="131"/>
      <c r="O12" s="131"/>
      <c r="P12" s="131"/>
      <c r="Q12" s="131"/>
      <c r="R12" s="131"/>
      <c r="S12" s="131"/>
      <c r="T12" s="131"/>
      <c r="U12" s="131"/>
      <c r="V12" s="131"/>
      <c r="W12" s="131"/>
      <c r="X12" s="131"/>
    </row>
    <row r="13" spans="1:24" ht="10.95" customHeight="1" x14ac:dyDescent="0.25">
      <c r="A13" s="100">
        <v>10</v>
      </c>
      <c r="B13" s="131"/>
      <c r="C13" s="131"/>
      <c r="D13" s="100"/>
      <c r="E13" s="131"/>
      <c r="F13" s="131"/>
      <c r="G13" s="131"/>
      <c r="H13" s="131"/>
      <c r="I13" s="131"/>
      <c r="J13" s="131"/>
      <c r="K13" s="131"/>
      <c r="L13" s="131"/>
      <c r="M13" s="131"/>
      <c r="N13" s="131"/>
      <c r="O13" s="131"/>
      <c r="P13" s="131"/>
      <c r="Q13" s="131"/>
      <c r="R13" s="131"/>
      <c r="S13" s="131"/>
      <c r="T13" s="131"/>
      <c r="U13" s="131"/>
      <c r="V13" s="131"/>
      <c r="W13" s="131"/>
      <c r="X13" s="131"/>
    </row>
    <row r="14" spans="1:24" ht="30.6" customHeight="1" x14ac:dyDescent="0.4">
      <c r="A14" s="100"/>
      <c r="B14" s="137">
        <f>SUM(B4:C13)</f>
        <v>60</v>
      </c>
      <c r="C14" s="137"/>
      <c r="D14" s="100"/>
      <c r="E14" s="136" t="s">
        <v>39</v>
      </c>
      <c r="F14" s="136"/>
      <c r="G14" s="101">
        <f>B14-J17</f>
        <v>21</v>
      </c>
      <c r="H14" s="131"/>
      <c r="I14" s="131"/>
      <c r="J14" s="131"/>
      <c r="K14" s="131"/>
      <c r="L14" s="131"/>
      <c r="M14" s="131"/>
      <c r="N14" s="131"/>
      <c r="O14" s="131"/>
      <c r="P14" s="131"/>
      <c r="Q14" s="131"/>
      <c r="R14" s="131"/>
      <c r="S14" s="131"/>
      <c r="T14" s="131"/>
      <c r="U14" s="131"/>
      <c r="V14" s="131"/>
      <c r="W14" s="131"/>
      <c r="X14" s="100"/>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100"/>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40" t="s">
        <v>94</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27.6" x14ac:dyDescent="0.3">
      <c r="A19" s="81">
        <f t="shared" ref="A19:A25" si="1">$D$1</f>
        <v>2</v>
      </c>
      <c r="B19" s="81">
        <v>1</v>
      </c>
      <c r="C19" s="81" t="str">
        <f t="shared" ref="C19:C25" si="2">IF(ISBLANK(B19),"",CONCATENATE("ID",A19,"-",B19))</f>
        <v>ID2-1</v>
      </c>
      <c r="D19" s="97" t="s">
        <v>97</v>
      </c>
      <c r="E19" s="81"/>
      <c r="F19" s="97" t="s">
        <v>107</v>
      </c>
      <c r="G19" s="122" t="s">
        <v>111</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41.4" x14ac:dyDescent="0.3">
      <c r="A20" s="81">
        <f t="shared" si="1"/>
        <v>2</v>
      </c>
      <c r="B20" s="81">
        <v>1</v>
      </c>
      <c r="C20" s="81" t="str">
        <f t="shared" si="2"/>
        <v>ID2-1</v>
      </c>
      <c r="D20" s="97" t="s">
        <v>98</v>
      </c>
      <c r="E20" s="81"/>
      <c r="F20" s="97" t="s">
        <v>107</v>
      </c>
      <c r="G20" s="122" t="s">
        <v>111</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27.6" x14ac:dyDescent="0.3">
      <c r="A21" s="81">
        <f t="shared" si="1"/>
        <v>2</v>
      </c>
      <c r="B21" s="81">
        <v>1</v>
      </c>
      <c r="C21" s="81" t="str">
        <f t="shared" si="2"/>
        <v>ID2-1</v>
      </c>
      <c r="D21" s="97" t="s">
        <v>99</v>
      </c>
      <c r="E21" s="81"/>
      <c r="F21" s="97" t="s">
        <v>107</v>
      </c>
      <c r="G21" s="122" t="s">
        <v>111</v>
      </c>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46" t="s">
        <v>95</v>
      </c>
      <c r="B26" s="147"/>
      <c r="C26" s="147"/>
      <c r="D26" s="147"/>
      <c r="E26" s="147"/>
      <c r="F26" s="147"/>
      <c r="G26" s="147"/>
      <c r="H26" s="147"/>
      <c r="I26" s="147"/>
      <c r="J26" s="147"/>
      <c r="K26" s="147"/>
      <c r="L26" s="147"/>
      <c r="M26" s="147"/>
      <c r="N26" s="147"/>
      <c r="O26" s="147"/>
      <c r="P26" s="147"/>
      <c r="Q26" s="147"/>
      <c r="R26" s="147"/>
      <c r="S26" s="147"/>
      <c r="T26" s="147"/>
      <c r="U26" s="147"/>
      <c r="V26" s="147"/>
      <c r="W26" s="147"/>
      <c r="X26" s="70"/>
    </row>
    <row r="27" spans="1:26" ht="41.4" x14ac:dyDescent="0.3">
      <c r="A27" s="81">
        <f>$D$1</f>
        <v>2</v>
      </c>
      <c r="B27" s="81">
        <v>2</v>
      </c>
      <c r="C27" s="81" t="str">
        <f>IF(ISBLANK(B27),"",CONCATENATE("ID",A27,"-",B27))</f>
        <v>ID2-2</v>
      </c>
      <c r="D27" s="97" t="s">
        <v>101</v>
      </c>
      <c r="E27" s="81"/>
      <c r="F27" s="97" t="s">
        <v>106</v>
      </c>
      <c r="G27" s="122" t="s">
        <v>111</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27.6" x14ac:dyDescent="0.3">
      <c r="A28" s="81">
        <f>$D$1</f>
        <v>2</v>
      </c>
      <c r="B28" s="81">
        <v>2</v>
      </c>
      <c r="C28" s="81" t="str">
        <f>IF(ISBLANK(B28),"",CONCATENATE("ID",A28,"-",B28))</f>
        <v>ID2-2</v>
      </c>
      <c r="D28" s="95" t="s">
        <v>100</v>
      </c>
      <c r="E28" s="81"/>
      <c r="F28" s="97" t="s">
        <v>106</v>
      </c>
      <c r="G28" s="122" t="s">
        <v>111</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87"/>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96</v>
      </c>
      <c r="B33" s="147"/>
      <c r="C33" s="147"/>
      <c r="D33" s="147"/>
      <c r="E33" s="147"/>
      <c r="F33" s="147"/>
      <c r="G33" s="147"/>
      <c r="H33" s="147"/>
      <c r="I33" s="147"/>
      <c r="J33" s="147"/>
      <c r="K33" s="147"/>
      <c r="L33" s="147"/>
      <c r="M33" s="147"/>
      <c r="N33" s="147"/>
      <c r="O33" s="147"/>
      <c r="P33" s="147"/>
      <c r="Q33" s="147"/>
      <c r="R33" s="147"/>
      <c r="S33" s="147"/>
      <c r="T33" s="147"/>
      <c r="U33" s="147"/>
      <c r="V33" s="147"/>
      <c r="W33" s="147"/>
      <c r="X33" s="70"/>
    </row>
    <row r="34" spans="1:24" ht="27.6" x14ac:dyDescent="0.3">
      <c r="A34" s="81">
        <f>$D$1</f>
        <v>2</v>
      </c>
      <c r="B34" s="81">
        <v>3</v>
      </c>
      <c r="C34" s="81" t="str">
        <f>IF(ISBLANK(B34),"",CONCATENATE("ID",A34,"-",B34))</f>
        <v>ID2-3</v>
      </c>
      <c r="D34" s="95" t="s">
        <v>105</v>
      </c>
      <c r="E34" s="81"/>
      <c r="F34" s="97" t="s">
        <v>108</v>
      </c>
      <c r="G34" s="122" t="s">
        <v>111</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102</v>
      </c>
      <c r="E35" s="81"/>
      <c r="F35" s="97" t="s">
        <v>109</v>
      </c>
      <c r="G35" s="122" t="s">
        <v>111</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27.6" x14ac:dyDescent="0.3">
      <c r="A36" s="81">
        <f>$D$1</f>
        <v>2</v>
      </c>
      <c r="B36" s="81">
        <v>3</v>
      </c>
      <c r="C36" s="81" t="str">
        <f>IF(ISBLANK(B36),"",CONCATENATE("ID",A36,"-",B36))</f>
        <v>ID2-3</v>
      </c>
      <c r="D36" s="95" t="s">
        <v>104</v>
      </c>
      <c r="E36" s="81"/>
      <c r="F36" s="97" t="s">
        <v>109</v>
      </c>
      <c r="G36" s="123" t="s">
        <v>112</v>
      </c>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t="s">
        <v>103</v>
      </c>
      <c r="E37" s="81"/>
      <c r="F37" s="97" t="s">
        <v>108</v>
      </c>
      <c r="G37" s="122" t="s">
        <v>111</v>
      </c>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97" t="s">
        <v>110</v>
      </c>
      <c r="E38" s="81"/>
      <c r="F38" s="97" t="s">
        <v>109</v>
      </c>
      <c r="G38" s="122" t="s">
        <v>111</v>
      </c>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53"/>
      <c r="B39" s="147"/>
      <c r="C39" s="147"/>
      <c r="D39" s="147"/>
      <c r="E39" s="147"/>
      <c r="F39" s="147"/>
      <c r="G39" s="147"/>
      <c r="H39" s="147"/>
      <c r="I39" s="147"/>
      <c r="J39" s="147"/>
      <c r="K39" s="147"/>
      <c r="L39" s="147"/>
      <c r="M39" s="147"/>
      <c r="N39" s="147"/>
      <c r="O39" s="147"/>
      <c r="P39" s="147"/>
      <c r="Q39" s="147"/>
      <c r="R39" s="147"/>
      <c r="S39" s="147"/>
      <c r="T39" s="147"/>
      <c r="U39" s="147"/>
      <c r="V39" s="147"/>
      <c r="W39" s="147"/>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99"/>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99"/>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53"/>
      <c r="B44" s="147"/>
      <c r="C44" s="147"/>
      <c r="D44" s="147"/>
      <c r="E44" s="147"/>
      <c r="F44" s="147"/>
      <c r="G44" s="147"/>
      <c r="H44" s="147"/>
      <c r="I44" s="147"/>
      <c r="J44" s="147"/>
      <c r="K44" s="147"/>
      <c r="L44" s="147"/>
      <c r="M44" s="147"/>
      <c r="N44" s="147"/>
      <c r="O44" s="147"/>
      <c r="P44" s="147"/>
      <c r="Q44" s="147"/>
      <c r="R44" s="147"/>
      <c r="S44" s="147"/>
      <c r="T44" s="147"/>
      <c r="U44" s="147"/>
      <c r="V44" s="147"/>
      <c r="W44" s="147"/>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53"/>
      <c r="B47" s="147"/>
      <c r="C47" s="147"/>
      <c r="D47" s="147"/>
      <c r="E47" s="147"/>
      <c r="F47" s="147"/>
      <c r="G47" s="147"/>
      <c r="H47" s="147"/>
      <c r="I47" s="147"/>
      <c r="J47" s="147"/>
      <c r="K47" s="147"/>
      <c r="L47" s="147"/>
      <c r="M47" s="147"/>
      <c r="N47" s="147"/>
      <c r="O47" s="147"/>
      <c r="P47" s="147"/>
      <c r="Q47" s="147"/>
      <c r="R47" s="147"/>
      <c r="S47" s="147"/>
      <c r="T47" s="147"/>
      <c r="U47" s="147"/>
      <c r="V47" s="147"/>
      <c r="W47" s="147"/>
      <c r="X47" s="70"/>
    </row>
    <row r="48" spans="1:24" ht="13.8" x14ac:dyDescent="0.3">
      <c r="A48" s="81"/>
      <c r="B48" s="81"/>
      <c r="C48" s="81"/>
      <c r="D48" s="81"/>
      <c r="E48" s="81"/>
      <c r="F48" s="81"/>
      <c r="G48" s="99"/>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99"/>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99"/>
      <c r="H50" s="83"/>
      <c r="I50" s="84"/>
      <c r="J50" s="85"/>
      <c r="K50" s="85"/>
      <c r="L50" s="85"/>
      <c r="M50" s="85"/>
      <c r="N50" s="85"/>
      <c r="O50" s="85"/>
      <c r="P50" s="85"/>
      <c r="Q50" s="85"/>
      <c r="R50" s="85"/>
      <c r="S50" s="85"/>
      <c r="T50" s="85"/>
      <c r="U50" s="85"/>
      <c r="V50" s="85"/>
      <c r="W50" s="86"/>
      <c r="X50" s="70"/>
    </row>
    <row r="51" spans="1:24" ht="13.8" x14ac:dyDescent="0.3">
      <c r="A51" s="148"/>
      <c r="B51" s="147"/>
      <c r="C51" s="147"/>
      <c r="D51" s="147"/>
      <c r="E51" s="147"/>
      <c r="F51" s="147"/>
      <c r="G51" s="147"/>
      <c r="H51" s="149"/>
      <c r="I51" s="149"/>
      <c r="J51" s="150"/>
      <c r="K51" s="150"/>
      <c r="L51" s="150"/>
      <c r="M51" s="150"/>
      <c r="N51" s="150"/>
      <c r="O51" s="150"/>
      <c r="P51" s="150"/>
      <c r="Q51" s="150"/>
      <c r="R51" s="150"/>
      <c r="S51" s="150"/>
      <c r="T51" s="150"/>
      <c r="U51" s="150"/>
      <c r="V51" s="150"/>
      <c r="W51" s="151"/>
      <c r="X51" s="152"/>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48"/>
      <c r="B53" s="147"/>
      <c r="C53" s="147"/>
      <c r="D53" s="147"/>
      <c r="E53" s="147"/>
      <c r="F53" s="147"/>
      <c r="G53" s="147"/>
      <c r="H53" s="149"/>
      <c r="I53" s="149"/>
      <c r="J53" s="150"/>
      <c r="K53" s="150"/>
      <c r="L53" s="150"/>
      <c r="M53" s="150"/>
      <c r="N53" s="150"/>
      <c r="O53" s="150"/>
      <c r="P53" s="150"/>
      <c r="Q53" s="150"/>
      <c r="R53" s="150"/>
      <c r="S53" s="150"/>
      <c r="T53" s="150"/>
      <c r="U53" s="150"/>
      <c r="V53" s="150"/>
      <c r="W53" s="151"/>
      <c r="X53" s="152"/>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48"/>
      <c r="B55" s="147"/>
      <c r="C55" s="147"/>
      <c r="D55" s="147"/>
      <c r="E55" s="147"/>
      <c r="F55" s="147"/>
      <c r="G55" s="147"/>
      <c r="H55" s="149"/>
      <c r="I55" s="149"/>
      <c r="J55" s="150"/>
      <c r="K55" s="150"/>
      <c r="L55" s="150"/>
      <c r="M55" s="150"/>
      <c r="N55" s="150"/>
      <c r="O55" s="150"/>
      <c r="P55" s="150"/>
      <c r="Q55" s="150"/>
      <c r="R55" s="150"/>
      <c r="S55" s="150"/>
      <c r="T55" s="150"/>
      <c r="U55" s="150"/>
      <c r="V55" s="150"/>
      <c r="W55" s="151"/>
      <c r="X55" s="152"/>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51:X51"/>
    <mergeCell ref="A53:X53"/>
    <mergeCell ref="A55:X55"/>
    <mergeCell ref="A18:W18"/>
    <mergeCell ref="A26:W26"/>
    <mergeCell ref="A33:W33"/>
    <mergeCell ref="A39:W39"/>
    <mergeCell ref="A44:W44"/>
    <mergeCell ref="A47:W47"/>
    <mergeCell ref="A15:F15"/>
    <mergeCell ref="G15:W15"/>
    <mergeCell ref="B10:C10"/>
    <mergeCell ref="E10:X10"/>
    <mergeCell ref="B11:C11"/>
    <mergeCell ref="E11:X11"/>
    <mergeCell ref="B12:C12"/>
    <mergeCell ref="E12:X12"/>
    <mergeCell ref="B13:C13"/>
    <mergeCell ref="E13:X13"/>
    <mergeCell ref="B14:C14"/>
    <mergeCell ref="E14:F14"/>
    <mergeCell ref="H14:W14"/>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40"/>
  <sheetViews>
    <sheetView tabSelected="1" topLeftCell="AB118" zoomScaleNormal="100" workbookViewId="0">
      <selection activeCell="D125" sqref="D125"/>
    </sheetView>
  </sheetViews>
  <sheetFormatPr defaultColWidth="17.109375" defaultRowHeight="12.75" customHeight="1" x14ac:dyDescent="0.25"/>
  <cols>
    <col min="1" max="1" width="5.33203125" style="116" customWidth="1"/>
    <col min="2" max="2" width="4.88671875" style="116" customWidth="1"/>
    <col min="3" max="3" width="9.109375" style="116" customWidth="1"/>
    <col min="4" max="4" width="44.109375" style="116" customWidth="1"/>
    <col min="5" max="5" width="10.109375" style="116" customWidth="1"/>
    <col min="6" max="6" width="11.109375" style="116" customWidth="1"/>
    <col min="7" max="7" width="10.109375" style="116" customWidth="1"/>
    <col min="8" max="8" width="4" style="116" customWidth="1"/>
    <col min="9" max="9" width="7" style="116" customWidth="1"/>
    <col min="10" max="23" width="4" style="116" customWidth="1"/>
    <col min="24" max="24" width="0.5546875" style="116" customWidth="1"/>
    <col min="25" max="25" width="17.109375" style="116"/>
    <col min="26" max="26" width="44.109375" style="116" customWidth="1"/>
    <col min="27" max="16384" width="17.109375" style="116"/>
  </cols>
  <sheetData>
    <row r="1" spans="1:24" ht="22.8" x14ac:dyDescent="0.4">
      <c r="A1" s="130" t="s">
        <v>33</v>
      </c>
      <c r="B1" s="130"/>
      <c r="C1" s="130"/>
      <c r="D1" s="69">
        <v>2</v>
      </c>
      <c r="E1" s="131"/>
      <c r="F1" s="131"/>
      <c r="G1" s="131"/>
      <c r="H1" s="131"/>
      <c r="I1" s="131"/>
      <c r="J1" s="131"/>
      <c r="K1" s="131"/>
      <c r="L1" s="131"/>
      <c r="M1" s="131"/>
      <c r="N1" s="131"/>
      <c r="O1" s="131"/>
      <c r="P1" s="131"/>
      <c r="Q1" s="131"/>
      <c r="R1" s="131"/>
      <c r="S1" s="131"/>
      <c r="T1" s="131"/>
      <c r="U1" s="131"/>
      <c r="V1" s="131"/>
      <c r="W1" s="131"/>
      <c r="X1" s="131"/>
    </row>
    <row r="2" spans="1:24" ht="18.600000000000001" customHeight="1" x14ac:dyDescent="0.3">
      <c r="A2" s="132" t="s">
        <v>34</v>
      </c>
      <c r="B2" s="132"/>
      <c r="C2" s="132"/>
      <c r="D2" s="133"/>
      <c r="E2" s="134"/>
      <c r="F2" s="131"/>
      <c r="G2" s="131"/>
      <c r="H2" s="131"/>
      <c r="I2" s="131"/>
      <c r="J2" s="131"/>
      <c r="K2" s="131"/>
      <c r="L2" s="131"/>
      <c r="M2" s="131"/>
      <c r="N2" s="131"/>
      <c r="O2" s="131"/>
      <c r="P2" s="131"/>
      <c r="Q2" s="131"/>
      <c r="R2" s="131"/>
      <c r="S2" s="131"/>
      <c r="T2" s="131"/>
      <c r="U2" s="131"/>
      <c r="V2" s="131"/>
      <c r="W2" s="131"/>
      <c r="X2" s="131"/>
    </row>
    <row r="3" spans="1:24" ht="36.6" customHeight="1" x14ac:dyDescent="0.25">
      <c r="A3" s="121" t="s">
        <v>35</v>
      </c>
      <c r="B3" s="135" t="s">
        <v>36</v>
      </c>
      <c r="C3" s="135"/>
      <c r="D3" s="121" t="s">
        <v>37</v>
      </c>
      <c r="E3" s="136" t="s">
        <v>38</v>
      </c>
      <c r="F3" s="136"/>
      <c r="G3" s="136"/>
      <c r="H3" s="136"/>
      <c r="I3" s="136"/>
      <c r="J3" s="136"/>
      <c r="K3" s="136"/>
      <c r="L3" s="136"/>
      <c r="M3" s="136"/>
      <c r="N3" s="136"/>
      <c r="O3" s="136"/>
      <c r="P3" s="136"/>
      <c r="Q3" s="136"/>
      <c r="R3" s="136"/>
      <c r="S3" s="136"/>
      <c r="T3" s="136"/>
      <c r="U3" s="136"/>
      <c r="V3" s="136"/>
      <c r="W3" s="136"/>
      <c r="X3" s="136"/>
    </row>
    <row r="4" spans="1:24" ht="15" customHeight="1" x14ac:dyDescent="0.25">
      <c r="A4" s="120">
        <v>1</v>
      </c>
      <c r="B4" s="134">
        <v>20</v>
      </c>
      <c r="C4" s="134"/>
      <c r="D4" s="120" t="s">
        <v>69</v>
      </c>
      <c r="E4" s="131"/>
      <c r="F4" s="131"/>
      <c r="G4" s="131"/>
      <c r="H4" s="131"/>
      <c r="I4" s="131"/>
      <c r="J4" s="131"/>
      <c r="K4" s="131"/>
      <c r="L4" s="131"/>
      <c r="M4" s="131"/>
      <c r="N4" s="131"/>
      <c r="O4" s="131"/>
      <c r="P4" s="131"/>
      <c r="Q4" s="131"/>
      <c r="R4" s="131"/>
      <c r="S4" s="131"/>
      <c r="T4" s="131"/>
      <c r="U4" s="131"/>
      <c r="V4" s="131"/>
      <c r="W4" s="131"/>
      <c r="X4" s="131"/>
    </row>
    <row r="5" spans="1:24" ht="15" customHeight="1" x14ac:dyDescent="0.25">
      <c r="A5" s="118">
        <v>2</v>
      </c>
      <c r="B5" s="134">
        <v>20</v>
      </c>
      <c r="C5" s="134"/>
      <c r="D5" s="118" t="s">
        <v>70</v>
      </c>
      <c r="E5" s="131"/>
      <c r="F5" s="131"/>
      <c r="G5" s="131"/>
      <c r="H5" s="131"/>
      <c r="I5" s="131"/>
      <c r="J5" s="131"/>
      <c r="K5" s="131"/>
      <c r="L5" s="131"/>
      <c r="M5" s="131"/>
      <c r="N5" s="131"/>
      <c r="O5" s="131"/>
      <c r="P5" s="131"/>
      <c r="Q5" s="131"/>
      <c r="R5" s="131"/>
      <c r="S5" s="131"/>
      <c r="T5" s="131"/>
      <c r="U5" s="131"/>
      <c r="V5" s="131"/>
      <c r="W5" s="131"/>
      <c r="X5" s="131"/>
    </row>
    <row r="6" spans="1:24" ht="15" customHeight="1" x14ac:dyDescent="0.25">
      <c r="A6" s="118">
        <v>3</v>
      </c>
      <c r="B6" s="131">
        <v>20</v>
      </c>
      <c r="C6" s="131"/>
      <c r="D6" s="118" t="s">
        <v>80</v>
      </c>
      <c r="E6" s="134"/>
      <c r="F6" s="134"/>
      <c r="G6" s="134"/>
      <c r="H6" s="134"/>
      <c r="I6" s="134"/>
      <c r="J6" s="134"/>
      <c r="K6" s="134"/>
      <c r="L6" s="134"/>
      <c r="M6" s="134"/>
      <c r="N6" s="134"/>
      <c r="O6" s="134"/>
      <c r="P6" s="134"/>
      <c r="Q6" s="134"/>
      <c r="R6" s="134"/>
      <c r="S6" s="134"/>
      <c r="T6" s="134"/>
      <c r="U6" s="134"/>
      <c r="V6" s="134"/>
      <c r="W6" s="134"/>
      <c r="X6" s="134"/>
    </row>
    <row r="7" spans="1:24" ht="15" customHeight="1" x14ac:dyDescent="0.25">
      <c r="A7" s="118">
        <v>4</v>
      </c>
      <c r="B7" s="131"/>
      <c r="C7" s="131"/>
      <c r="D7" s="120"/>
      <c r="E7" s="134"/>
      <c r="F7" s="134"/>
      <c r="G7" s="134"/>
      <c r="H7" s="134"/>
      <c r="I7" s="134"/>
      <c r="J7" s="134"/>
      <c r="K7" s="134"/>
      <c r="L7" s="134"/>
      <c r="M7" s="134"/>
      <c r="N7" s="134"/>
      <c r="O7" s="134"/>
      <c r="P7" s="134"/>
      <c r="Q7" s="134"/>
      <c r="R7" s="134"/>
      <c r="S7" s="134"/>
      <c r="T7" s="134"/>
      <c r="U7" s="134"/>
      <c r="V7" s="134"/>
      <c r="W7" s="134"/>
      <c r="X7" s="134"/>
    </row>
    <row r="8" spans="1:24" ht="15" customHeight="1" x14ac:dyDescent="0.25">
      <c r="A8" s="118">
        <v>5</v>
      </c>
      <c r="B8" s="131"/>
      <c r="C8" s="131"/>
      <c r="D8" s="118"/>
      <c r="E8" s="134"/>
      <c r="F8" s="134"/>
      <c r="G8" s="134"/>
      <c r="H8" s="134"/>
      <c r="I8" s="134"/>
      <c r="J8" s="134"/>
      <c r="K8" s="134"/>
      <c r="L8" s="134"/>
      <c r="M8" s="134"/>
      <c r="N8" s="134"/>
      <c r="O8" s="134"/>
      <c r="P8" s="134"/>
      <c r="Q8" s="134"/>
      <c r="R8" s="134"/>
      <c r="S8" s="134"/>
      <c r="T8" s="134"/>
      <c r="U8" s="134"/>
      <c r="V8" s="134"/>
      <c r="W8" s="134"/>
      <c r="X8" s="134"/>
    </row>
    <row r="9" spans="1:24" ht="15" customHeight="1" x14ac:dyDescent="0.25">
      <c r="A9" s="118">
        <v>6</v>
      </c>
      <c r="B9" s="131"/>
      <c r="C9" s="131"/>
      <c r="D9" s="118"/>
      <c r="E9" s="131"/>
      <c r="F9" s="131"/>
      <c r="G9" s="131"/>
      <c r="H9" s="131"/>
      <c r="I9" s="131"/>
      <c r="J9" s="131"/>
      <c r="K9" s="131"/>
      <c r="L9" s="131"/>
      <c r="M9" s="131"/>
      <c r="N9" s="131"/>
      <c r="O9" s="131"/>
      <c r="P9" s="131"/>
      <c r="Q9" s="131"/>
      <c r="R9" s="131"/>
      <c r="S9" s="131"/>
      <c r="T9" s="131"/>
      <c r="U9" s="131"/>
      <c r="V9" s="131"/>
      <c r="W9" s="131"/>
      <c r="X9" s="131"/>
    </row>
    <row r="10" spans="1:24" ht="15" customHeight="1" x14ac:dyDescent="0.25">
      <c r="A10" s="118">
        <v>7</v>
      </c>
      <c r="B10" s="131"/>
      <c r="C10" s="131"/>
      <c r="D10" s="118"/>
      <c r="E10" s="131"/>
      <c r="F10" s="131"/>
      <c r="G10" s="131"/>
      <c r="H10" s="131"/>
      <c r="I10" s="131"/>
      <c r="J10" s="131"/>
      <c r="K10" s="131"/>
      <c r="L10" s="131"/>
      <c r="M10" s="131"/>
      <c r="N10" s="131"/>
      <c r="O10" s="131"/>
      <c r="P10" s="131"/>
      <c r="Q10" s="131"/>
      <c r="R10" s="131"/>
      <c r="S10" s="131"/>
      <c r="T10" s="131"/>
      <c r="U10" s="131"/>
      <c r="V10" s="131"/>
      <c r="W10" s="131"/>
      <c r="X10" s="131"/>
    </row>
    <row r="11" spans="1:24" ht="15" customHeight="1" x14ac:dyDescent="0.25">
      <c r="A11" s="118">
        <v>8</v>
      </c>
      <c r="B11" s="131"/>
      <c r="C11" s="131"/>
      <c r="D11" s="118"/>
      <c r="E11" s="131"/>
      <c r="F11" s="131"/>
      <c r="G11" s="131"/>
      <c r="H11" s="131"/>
      <c r="I11" s="131"/>
      <c r="J11" s="131"/>
      <c r="K11" s="131"/>
      <c r="L11" s="131"/>
      <c r="M11" s="131"/>
      <c r="N11" s="131"/>
      <c r="O11" s="131"/>
      <c r="P11" s="131"/>
      <c r="Q11" s="131"/>
      <c r="R11" s="131"/>
      <c r="S11" s="131"/>
      <c r="T11" s="131"/>
      <c r="U11" s="131"/>
      <c r="V11" s="131"/>
      <c r="W11" s="131"/>
      <c r="X11" s="131"/>
    </row>
    <row r="12" spans="1:24" ht="15" customHeight="1" x14ac:dyDescent="0.25">
      <c r="A12" s="118">
        <v>9</v>
      </c>
      <c r="B12" s="131"/>
      <c r="C12" s="131"/>
      <c r="D12" s="118"/>
      <c r="E12" s="131"/>
      <c r="F12" s="131"/>
      <c r="G12" s="131"/>
      <c r="H12" s="131"/>
      <c r="I12" s="131"/>
      <c r="J12" s="131"/>
      <c r="K12" s="131"/>
      <c r="L12" s="131"/>
      <c r="M12" s="131"/>
      <c r="N12" s="131"/>
      <c r="O12" s="131"/>
      <c r="P12" s="131"/>
      <c r="Q12" s="131"/>
      <c r="R12" s="131"/>
      <c r="S12" s="131"/>
      <c r="T12" s="131"/>
      <c r="U12" s="131"/>
      <c r="V12" s="131"/>
      <c r="W12" s="131"/>
      <c r="X12" s="131"/>
    </row>
    <row r="13" spans="1:24" ht="10.95" customHeight="1" x14ac:dyDescent="0.25">
      <c r="A13" s="118">
        <v>10</v>
      </c>
      <c r="B13" s="131"/>
      <c r="C13" s="131"/>
      <c r="D13" s="118"/>
      <c r="E13" s="131"/>
      <c r="F13" s="131"/>
      <c r="G13" s="131"/>
      <c r="H13" s="131"/>
      <c r="I13" s="131"/>
      <c r="J13" s="131"/>
      <c r="K13" s="131"/>
      <c r="L13" s="131"/>
      <c r="M13" s="131"/>
      <c r="N13" s="131"/>
      <c r="O13" s="131"/>
      <c r="P13" s="131"/>
      <c r="Q13" s="131"/>
      <c r="R13" s="131"/>
      <c r="S13" s="131"/>
      <c r="T13" s="131"/>
      <c r="U13" s="131"/>
      <c r="V13" s="131"/>
      <c r="W13" s="131"/>
      <c r="X13" s="131"/>
    </row>
    <row r="14" spans="1:24" ht="30.6" customHeight="1" x14ac:dyDescent="0.4">
      <c r="A14" s="118"/>
      <c r="B14" s="137">
        <f>SUM(B4:C13)</f>
        <v>60</v>
      </c>
      <c r="C14" s="137"/>
      <c r="D14" s="118"/>
      <c r="E14" s="136" t="s">
        <v>39</v>
      </c>
      <c r="F14" s="136"/>
      <c r="G14" s="119">
        <f>B14-J17</f>
        <v>21</v>
      </c>
      <c r="H14" s="131"/>
      <c r="I14" s="131"/>
      <c r="J14" s="131"/>
      <c r="K14" s="131"/>
      <c r="L14" s="131"/>
      <c r="M14" s="131"/>
      <c r="N14" s="131"/>
      <c r="O14" s="131"/>
      <c r="P14" s="131"/>
      <c r="Q14" s="131"/>
      <c r="R14" s="131"/>
      <c r="S14" s="131"/>
      <c r="T14" s="131"/>
      <c r="U14" s="131"/>
      <c r="V14" s="131"/>
      <c r="W14" s="131"/>
      <c r="X14" s="118"/>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118"/>
    </row>
    <row r="16" spans="1:24" ht="53.25" customHeight="1" x14ac:dyDescent="0.3">
      <c r="A16" s="71" t="s">
        <v>33</v>
      </c>
      <c r="B16" s="71" t="s">
        <v>41</v>
      </c>
      <c r="C16" s="72" t="s">
        <v>42</v>
      </c>
      <c r="D16" s="71" t="s">
        <v>43</v>
      </c>
      <c r="E16" s="71" t="s">
        <v>44</v>
      </c>
      <c r="F16" s="71" t="s">
        <v>45</v>
      </c>
      <c r="G16" s="90" t="s">
        <v>68</v>
      </c>
      <c r="H16" s="73" t="s">
        <v>47</v>
      </c>
      <c r="I16" s="73" t="s">
        <v>48</v>
      </c>
      <c r="J16" s="74">
        <v>1</v>
      </c>
      <c r="K16" s="74">
        <v>2</v>
      </c>
      <c r="L16" s="74">
        <v>3</v>
      </c>
      <c r="M16" s="74">
        <v>4</v>
      </c>
      <c r="N16" s="74">
        <v>5</v>
      </c>
      <c r="O16" s="74">
        <v>6</v>
      </c>
      <c r="P16" s="74">
        <v>7</v>
      </c>
      <c r="Q16" s="74">
        <v>8</v>
      </c>
      <c r="R16" s="74">
        <v>9</v>
      </c>
      <c r="S16" s="74">
        <v>10</v>
      </c>
      <c r="T16" s="74">
        <v>11</v>
      </c>
      <c r="U16" s="74">
        <v>12</v>
      </c>
      <c r="V16" s="74">
        <v>13</v>
      </c>
      <c r="W16" s="75">
        <v>14</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40" t="s">
        <v>115</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13.8" x14ac:dyDescent="0.3">
      <c r="A19" s="81">
        <f t="shared" ref="A19:A25" si="1">$D$1</f>
        <v>2</v>
      </c>
      <c r="B19" s="81">
        <v>1</v>
      </c>
      <c r="C19" s="81" t="str">
        <f t="shared" ref="C19:C25" si="2">IF(ISBLANK(B19),"",CONCATENATE("ID",A19,"-",B19))</f>
        <v>ID2-1</v>
      </c>
      <c r="D19" s="97" t="s">
        <v>120</v>
      </c>
      <c r="E19" s="81"/>
      <c r="F19" s="97" t="s">
        <v>108</v>
      </c>
      <c r="G19" s="123" t="s">
        <v>63</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2</v>
      </c>
      <c r="B20" s="81">
        <v>1</v>
      </c>
      <c r="C20" s="81" t="str">
        <f t="shared" si="2"/>
        <v>ID2-1</v>
      </c>
      <c r="D20" s="97" t="s">
        <v>121</v>
      </c>
      <c r="E20" s="81"/>
      <c r="F20" s="97" t="s">
        <v>108</v>
      </c>
      <c r="G20" s="123" t="s">
        <v>63</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13.8" x14ac:dyDescent="0.3">
      <c r="A21" s="81">
        <f t="shared" si="1"/>
        <v>2</v>
      </c>
      <c r="B21" s="81">
        <v>1</v>
      </c>
      <c r="C21" s="81" t="str">
        <f t="shared" si="2"/>
        <v>ID2-1</v>
      </c>
      <c r="D21" s="97"/>
      <c r="E21" s="81"/>
      <c r="F21" s="97"/>
      <c r="G21" s="123"/>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46" t="s">
        <v>113</v>
      </c>
      <c r="B26" s="147"/>
      <c r="C26" s="147"/>
      <c r="D26" s="147"/>
      <c r="E26" s="147"/>
      <c r="F26" s="147"/>
      <c r="G26" s="147"/>
      <c r="H26" s="147"/>
      <c r="I26" s="147"/>
      <c r="J26" s="147"/>
      <c r="K26" s="147"/>
      <c r="L26" s="147"/>
      <c r="M26" s="147"/>
      <c r="N26" s="147"/>
      <c r="O26" s="147"/>
      <c r="P26" s="147"/>
      <c r="Q26" s="147"/>
      <c r="R26" s="147"/>
      <c r="S26" s="147"/>
      <c r="T26" s="147"/>
      <c r="U26" s="147"/>
      <c r="V26" s="147"/>
      <c r="W26" s="147"/>
      <c r="X26" s="70"/>
    </row>
    <row r="27" spans="1:26" ht="13.8" x14ac:dyDescent="0.3">
      <c r="A27" s="81">
        <f>$D$1</f>
        <v>2</v>
      </c>
      <c r="B27" s="81">
        <v>2</v>
      </c>
      <c r="C27" s="81" t="str">
        <f>IF(ISBLANK(B27),"",CONCATENATE("ID",A27,"-",B27))</f>
        <v>ID2-2</v>
      </c>
      <c r="D27" s="97" t="s">
        <v>116</v>
      </c>
      <c r="E27" s="81"/>
      <c r="F27" s="97" t="s">
        <v>109</v>
      </c>
      <c r="G27" s="123" t="s">
        <v>63</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13.8" x14ac:dyDescent="0.3">
      <c r="A28" s="81">
        <f>$D$1</f>
        <v>2</v>
      </c>
      <c r="B28" s="81">
        <v>2</v>
      </c>
      <c r="C28" s="81" t="str">
        <f>IF(ISBLANK(B28),"",CONCATENATE("ID",A28,"-",B28))</f>
        <v>ID2-2</v>
      </c>
      <c r="D28" s="95" t="s">
        <v>117</v>
      </c>
      <c r="E28" s="81"/>
      <c r="F28" s="97" t="s">
        <v>109</v>
      </c>
      <c r="G28" s="123" t="s">
        <v>63</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123"/>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114</v>
      </c>
      <c r="B33" s="147"/>
      <c r="C33" s="147"/>
      <c r="D33" s="147"/>
      <c r="E33" s="147"/>
      <c r="F33" s="147"/>
      <c r="G33" s="147"/>
      <c r="H33" s="147"/>
      <c r="I33" s="147"/>
      <c r="J33" s="147"/>
      <c r="K33" s="147"/>
      <c r="L33" s="147"/>
      <c r="M33" s="147"/>
      <c r="N33" s="147"/>
      <c r="O33" s="147"/>
      <c r="P33" s="147"/>
      <c r="Q33" s="147"/>
      <c r="R33" s="147"/>
      <c r="S33" s="147"/>
      <c r="T33" s="147"/>
      <c r="U33" s="147"/>
      <c r="V33" s="147"/>
      <c r="W33" s="147"/>
      <c r="X33" s="70"/>
    </row>
    <row r="34" spans="1:24" ht="13.8" x14ac:dyDescent="0.3">
      <c r="A34" s="81">
        <f>$D$1</f>
        <v>2</v>
      </c>
      <c r="B34" s="81">
        <v>3</v>
      </c>
      <c r="C34" s="81" t="str">
        <f>IF(ISBLANK(B34),"",CONCATENATE("ID",A34,"-",B34))</f>
        <v>ID2-3</v>
      </c>
      <c r="D34" s="95" t="s">
        <v>118</v>
      </c>
      <c r="E34" s="81"/>
      <c r="F34" s="97" t="s">
        <v>106</v>
      </c>
      <c r="G34" s="123" t="s">
        <v>63</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119</v>
      </c>
      <c r="E35" s="81"/>
      <c r="F35" s="97" t="s">
        <v>106</v>
      </c>
      <c r="G35" s="123" t="s">
        <v>63</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13.8" x14ac:dyDescent="0.3">
      <c r="A36" s="81">
        <f>$D$1</f>
        <v>2</v>
      </c>
      <c r="B36" s="81">
        <v>3</v>
      </c>
      <c r="C36" s="81" t="str">
        <f>IF(ISBLANK(B36),"",CONCATENATE("ID",A36,"-",B36))</f>
        <v>ID2-3</v>
      </c>
      <c r="D36" s="95" t="s">
        <v>122</v>
      </c>
      <c r="E36" s="81"/>
      <c r="F36" s="97" t="s">
        <v>106</v>
      </c>
      <c r="G36" s="123"/>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c r="E37" s="81"/>
      <c r="F37" s="97"/>
      <c r="G37" s="123"/>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97"/>
      <c r="E38" s="81"/>
      <c r="F38" s="97"/>
      <c r="G38" s="123"/>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54"/>
      <c r="B39" s="147"/>
      <c r="C39" s="147"/>
      <c r="D39" s="147"/>
      <c r="E39" s="147"/>
      <c r="F39" s="147"/>
      <c r="G39" s="147"/>
      <c r="H39" s="147"/>
      <c r="I39" s="147"/>
      <c r="J39" s="147"/>
      <c r="K39" s="147"/>
      <c r="L39" s="147"/>
      <c r="M39" s="147"/>
      <c r="N39" s="147"/>
      <c r="O39" s="147"/>
      <c r="P39" s="147"/>
      <c r="Q39" s="147"/>
      <c r="R39" s="147"/>
      <c r="S39" s="147"/>
      <c r="T39" s="147"/>
      <c r="U39" s="147"/>
      <c r="V39" s="147"/>
      <c r="W39" s="147"/>
      <c r="X39" s="70"/>
    </row>
    <row r="40" spans="1:24" ht="13.8" x14ac:dyDescent="0.3">
      <c r="A40" s="81"/>
      <c r="B40" s="81"/>
      <c r="C40" s="81"/>
      <c r="D40" s="97"/>
      <c r="E40" s="81"/>
      <c r="F40" s="81"/>
      <c r="G40" s="123"/>
      <c r="H40" s="83"/>
      <c r="I40" s="84"/>
      <c r="J40" s="85"/>
      <c r="K40" s="85"/>
      <c r="L40" s="85"/>
      <c r="M40" s="85"/>
      <c r="N40" s="85"/>
      <c r="O40" s="85"/>
      <c r="P40" s="85"/>
      <c r="Q40" s="85"/>
      <c r="R40" s="85"/>
      <c r="S40" s="85"/>
      <c r="T40" s="85"/>
      <c r="U40" s="85"/>
      <c r="V40" s="85"/>
      <c r="W40" s="86"/>
      <c r="X40" s="70"/>
    </row>
    <row r="41" spans="1:24" ht="13.8" x14ac:dyDescent="0.3">
      <c r="A41" s="81"/>
      <c r="B41" s="81"/>
      <c r="C41" s="81"/>
      <c r="D41" s="97"/>
      <c r="E41" s="81"/>
      <c r="F41" s="81"/>
      <c r="G41" s="123"/>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123"/>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123"/>
      <c r="H43" s="83"/>
      <c r="I43" s="84"/>
      <c r="J43" s="85"/>
      <c r="K43" s="85"/>
      <c r="L43" s="85"/>
      <c r="M43" s="85"/>
      <c r="N43" s="85"/>
      <c r="O43" s="85"/>
      <c r="P43" s="85"/>
      <c r="Q43" s="85"/>
      <c r="R43" s="85"/>
      <c r="S43" s="85"/>
      <c r="T43" s="85"/>
      <c r="U43" s="85"/>
      <c r="V43" s="85"/>
      <c r="W43" s="86"/>
      <c r="X43" s="70"/>
    </row>
    <row r="44" spans="1:24" ht="13.8" x14ac:dyDescent="0.3">
      <c r="A44" s="153"/>
      <c r="B44" s="147"/>
      <c r="C44" s="147"/>
      <c r="D44" s="147"/>
      <c r="E44" s="147"/>
      <c r="F44" s="147"/>
      <c r="G44" s="147"/>
      <c r="H44" s="147"/>
      <c r="I44" s="147"/>
      <c r="J44" s="147"/>
      <c r="K44" s="147"/>
      <c r="L44" s="147"/>
      <c r="M44" s="147"/>
      <c r="N44" s="147"/>
      <c r="O44" s="147"/>
      <c r="P44" s="147"/>
      <c r="Q44" s="147"/>
      <c r="R44" s="147"/>
      <c r="S44" s="147"/>
      <c r="T44" s="147"/>
      <c r="U44" s="147"/>
      <c r="V44" s="147"/>
      <c r="W44" s="147"/>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53"/>
      <c r="B47" s="147"/>
      <c r="C47" s="147"/>
      <c r="D47" s="147"/>
      <c r="E47" s="147"/>
      <c r="F47" s="147"/>
      <c r="G47" s="147"/>
      <c r="H47" s="147"/>
      <c r="I47" s="147"/>
      <c r="J47" s="147"/>
      <c r="K47" s="147"/>
      <c r="L47" s="147"/>
      <c r="M47" s="147"/>
      <c r="N47" s="147"/>
      <c r="O47" s="147"/>
      <c r="P47" s="147"/>
      <c r="Q47" s="147"/>
      <c r="R47" s="147"/>
      <c r="S47" s="147"/>
      <c r="T47" s="147"/>
      <c r="U47" s="147"/>
      <c r="V47" s="147"/>
      <c r="W47" s="147"/>
      <c r="X47" s="70"/>
    </row>
    <row r="48" spans="1:24" ht="13.8" x14ac:dyDescent="0.3">
      <c r="A48" s="81"/>
      <c r="B48" s="81"/>
      <c r="C48" s="81"/>
      <c r="D48" s="81"/>
      <c r="E48" s="81"/>
      <c r="F48" s="81"/>
      <c r="G48" s="117"/>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117"/>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117"/>
      <c r="H50" s="83"/>
      <c r="I50" s="84"/>
      <c r="J50" s="85"/>
      <c r="K50" s="85"/>
      <c r="L50" s="85"/>
      <c r="M50" s="85"/>
      <c r="N50" s="85"/>
      <c r="O50" s="85"/>
      <c r="P50" s="85"/>
      <c r="Q50" s="85"/>
      <c r="R50" s="85"/>
      <c r="S50" s="85"/>
      <c r="T50" s="85"/>
      <c r="U50" s="85"/>
      <c r="V50" s="85"/>
      <c r="W50" s="86"/>
      <c r="X50" s="70"/>
    </row>
    <row r="51" spans="1:24" ht="13.8" x14ac:dyDescent="0.3">
      <c r="A51" s="148"/>
      <c r="B51" s="147"/>
      <c r="C51" s="147"/>
      <c r="D51" s="147"/>
      <c r="E51" s="147"/>
      <c r="F51" s="147"/>
      <c r="G51" s="147"/>
      <c r="H51" s="149"/>
      <c r="I51" s="149"/>
      <c r="J51" s="150"/>
      <c r="K51" s="150"/>
      <c r="L51" s="150"/>
      <c r="M51" s="150"/>
      <c r="N51" s="150"/>
      <c r="O51" s="150"/>
      <c r="P51" s="150"/>
      <c r="Q51" s="150"/>
      <c r="R51" s="150"/>
      <c r="S51" s="150"/>
      <c r="T51" s="150"/>
      <c r="U51" s="150"/>
      <c r="V51" s="150"/>
      <c r="W51" s="151"/>
      <c r="X51" s="152"/>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48"/>
      <c r="B53" s="147"/>
      <c r="C53" s="147"/>
      <c r="D53" s="147"/>
      <c r="E53" s="147"/>
      <c r="F53" s="147"/>
      <c r="G53" s="147"/>
      <c r="H53" s="149"/>
      <c r="I53" s="149"/>
      <c r="J53" s="150"/>
      <c r="K53" s="150"/>
      <c r="L53" s="150"/>
      <c r="M53" s="150"/>
      <c r="N53" s="150"/>
      <c r="O53" s="150"/>
      <c r="P53" s="150"/>
      <c r="Q53" s="150"/>
      <c r="R53" s="150"/>
      <c r="S53" s="150"/>
      <c r="T53" s="150"/>
      <c r="U53" s="150"/>
      <c r="V53" s="150"/>
      <c r="W53" s="151"/>
      <c r="X53" s="152"/>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48"/>
      <c r="B55" s="147"/>
      <c r="C55" s="147"/>
      <c r="D55" s="147"/>
      <c r="E55" s="147"/>
      <c r="F55" s="147"/>
      <c r="G55" s="147"/>
      <c r="H55" s="149"/>
      <c r="I55" s="149"/>
      <c r="J55" s="150"/>
      <c r="K55" s="150"/>
      <c r="L55" s="150"/>
      <c r="M55" s="150"/>
      <c r="N55" s="150"/>
      <c r="O55" s="150"/>
      <c r="P55" s="150"/>
      <c r="Q55" s="150"/>
      <c r="R55" s="150"/>
      <c r="S55" s="150"/>
      <c r="T55" s="150"/>
      <c r="U55" s="150"/>
      <c r="V55" s="150"/>
      <c r="W55" s="151"/>
      <c r="X55" s="152"/>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row r="126" spans="1:1" ht="12.75" customHeight="1" x14ac:dyDescent="0.25">
      <c r="A126" s="116">
        <v>14</v>
      </c>
    </row>
    <row r="127" spans="1:1" ht="12.75" customHeight="1" x14ac:dyDescent="0.25">
      <c r="A127" s="116">
        <v>13</v>
      </c>
    </row>
    <row r="128" spans="1:1" ht="12.75" customHeight="1" x14ac:dyDescent="0.25">
      <c r="A128" s="124">
        <v>12</v>
      </c>
    </row>
    <row r="129" spans="1:1" ht="12.75" customHeight="1" x14ac:dyDescent="0.25">
      <c r="A129" s="124">
        <v>11</v>
      </c>
    </row>
    <row r="130" spans="1:1" ht="12.75" customHeight="1" x14ac:dyDescent="0.25">
      <c r="A130" s="124">
        <v>10</v>
      </c>
    </row>
    <row r="131" spans="1:1" ht="12.75" customHeight="1" x14ac:dyDescent="0.25">
      <c r="A131" s="124">
        <v>9</v>
      </c>
    </row>
    <row r="132" spans="1:1" ht="12.75" customHeight="1" x14ac:dyDescent="0.25">
      <c r="A132" s="124">
        <v>8</v>
      </c>
    </row>
    <row r="133" spans="1:1" ht="12.75" customHeight="1" x14ac:dyDescent="0.25">
      <c r="A133" s="124">
        <v>7</v>
      </c>
    </row>
    <row r="134" spans="1:1" ht="12.75" customHeight="1" x14ac:dyDescent="0.25">
      <c r="A134" s="124">
        <v>6</v>
      </c>
    </row>
    <row r="135" spans="1:1" ht="12.75" customHeight="1" x14ac:dyDescent="0.25">
      <c r="A135" s="124">
        <v>5</v>
      </c>
    </row>
    <row r="136" spans="1:1" ht="12.75" customHeight="1" x14ac:dyDescent="0.25">
      <c r="A136" s="124">
        <v>4</v>
      </c>
    </row>
    <row r="137" spans="1:1" ht="12.75" customHeight="1" x14ac:dyDescent="0.25">
      <c r="A137" s="124">
        <v>3</v>
      </c>
    </row>
    <row r="138" spans="1:1" ht="12.75" customHeight="1" x14ac:dyDescent="0.25">
      <c r="A138" s="124">
        <v>2</v>
      </c>
    </row>
    <row r="139" spans="1:1" ht="12.75" customHeight="1" x14ac:dyDescent="0.25">
      <c r="A139" s="124">
        <v>1</v>
      </c>
    </row>
    <row r="140" spans="1:1" ht="12.75" customHeight="1" x14ac:dyDescent="0.25">
      <c r="A140" s="124">
        <v>0</v>
      </c>
    </row>
  </sheetData>
  <mergeCells count="40">
    <mergeCell ref="A51:X51"/>
    <mergeCell ref="A53:X53"/>
    <mergeCell ref="A55:X55"/>
    <mergeCell ref="A18:W18"/>
    <mergeCell ref="A26:W26"/>
    <mergeCell ref="A33:W33"/>
    <mergeCell ref="A39:W39"/>
    <mergeCell ref="A44:W44"/>
    <mergeCell ref="A47:W47"/>
    <mergeCell ref="A15:F15"/>
    <mergeCell ref="G15:W15"/>
    <mergeCell ref="B10:C10"/>
    <mergeCell ref="E10:X10"/>
    <mergeCell ref="B11:C11"/>
    <mergeCell ref="E11:X11"/>
    <mergeCell ref="B12:C12"/>
    <mergeCell ref="E12:X12"/>
    <mergeCell ref="B13:C13"/>
    <mergeCell ref="E13:X13"/>
    <mergeCell ref="B14:C14"/>
    <mergeCell ref="E14:F14"/>
    <mergeCell ref="H14:W14"/>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83" activePane="bottomLeft" state="frozen"/>
      <selection pane="bottomLeft" activeCell="A2" sqref="A2:D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55" t="s">
        <v>33</v>
      </c>
      <c r="B1" s="155"/>
      <c r="C1" s="155"/>
      <c r="D1" s="37" t="s">
        <v>64</v>
      </c>
      <c r="E1" s="156"/>
      <c r="F1" s="156"/>
      <c r="G1" s="156"/>
      <c r="H1" s="156"/>
      <c r="I1" s="156"/>
      <c r="J1" s="156"/>
      <c r="K1" s="156"/>
      <c r="L1" s="156"/>
      <c r="M1" s="156"/>
      <c r="N1" s="156"/>
      <c r="O1" s="156"/>
      <c r="P1" s="156"/>
      <c r="Q1" s="156"/>
      <c r="R1" s="156"/>
      <c r="S1" s="156"/>
      <c r="T1" s="156"/>
      <c r="U1" s="156"/>
      <c r="V1" s="156"/>
      <c r="W1" s="156"/>
      <c r="X1" s="156"/>
    </row>
    <row r="2" spans="1:24" ht="26.25" customHeight="1" x14ac:dyDescent="0.3">
      <c r="A2" s="157" t="s">
        <v>34</v>
      </c>
      <c r="B2" s="157"/>
      <c r="C2" s="157"/>
      <c r="D2" s="158"/>
      <c r="E2" s="159"/>
      <c r="F2" s="156"/>
      <c r="G2" s="156"/>
      <c r="H2" s="156"/>
      <c r="I2" s="156"/>
      <c r="J2" s="156"/>
      <c r="K2" s="156"/>
      <c r="L2" s="156"/>
      <c r="M2" s="156"/>
      <c r="N2" s="156"/>
      <c r="O2" s="156"/>
      <c r="P2" s="156"/>
      <c r="Q2" s="156"/>
      <c r="R2" s="156"/>
      <c r="S2" s="156"/>
      <c r="T2" s="156"/>
      <c r="U2" s="156"/>
      <c r="V2" s="156"/>
      <c r="W2" s="156"/>
      <c r="X2" s="156"/>
    </row>
    <row r="3" spans="1:24" ht="17.25" customHeight="1" x14ac:dyDescent="0.25">
      <c r="A3" s="31" t="s">
        <v>35</v>
      </c>
      <c r="B3" s="160" t="s">
        <v>36</v>
      </c>
      <c r="C3" s="160"/>
      <c r="D3" s="31" t="s">
        <v>37</v>
      </c>
      <c r="E3" s="161" t="s">
        <v>38</v>
      </c>
      <c r="F3" s="161"/>
      <c r="G3" s="161"/>
      <c r="H3" s="161"/>
      <c r="I3" s="161"/>
      <c r="J3" s="161"/>
      <c r="K3" s="161"/>
      <c r="L3" s="161"/>
      <c r="M3" s="161"/>
      <c r="N3" s="161"/>
      <c r="O3" s="161"/>
      <c r="P3" s="161"/>
      <c r="Q3" s="161"/>
      <c r="R3" s="161"/>
      <c r="S3" s="161"/>
      <c r="T3" s="161"/>
      <c r="U3" s="161"/>
      <c r="V3" s="161"/>
      <c r="W3" s="161"/>
      <c r="X3" s="161"/>
    </row>
    <row r="4" spans="1:24" ht="15" customHeight="1" x14ac:dyDescent="0.25">
      <c r="A4" s="50">
        <v>1</v>
      </c>
      <c r="B4" s="159"/>
      <c r="C4" s="159"/>
      <c r="D4" s="50"/>
      <c r="E4" s="156"/>
      <c r="F4" s="156"/>
      <c r="G4" s="156"/>
      <c r="H4" s="156"/>
      <c r="I4" s="156"/>
      <c r="J4" s="156"/>
      <c r="K4" s="156"/>
      <c r="L4" s="156"/>
      <c r="M4" s="156"/>
      <c r="N4" s="156"/>
      <c r="O4" s="156"/>
      <c r="P4" s="156"/>
      <c r="Q4" s="156"/>
      <c r="R4" s="156"/>
      <c r="S4" s="156"/>
      <c r="T4" s="156"/>
      <c r="U4" s="156"/>
      <c r="V4" s="156"/>
      <c r="W4" s="156"/>
      <c r="X4" s="156"/>
    </row>
    <row r="5" spans="1:24" ht="15" customHeight="1" x14ac:dyDescent="0.25">
      <c r="A5" s="25">
        <v>2</v>
      </c>
      <c r="B5" s="159"/>
      <c r="C5" s="159"/>
      <c r="D5" s="25"/>
      <c r="E5" s="156"/>
      <c r="F5" s="156"/>
      <c r="G5" s="156"/>
      <c r="H5" s="156"/>
      <c r="I5" s="156"/>
      <c r="J5" s="156"/>
      <c r="K5" s="156"/>
      <c r="L5" s="156"/>
      <c r="M5" s="156"/>
      <c r="N5" s="156"/>
      <c r="O5" s="156"/>
      <c r="P5" s="156"/>
      <c r="Q5" s="156"/>
      <c r="R5" s="156"/>
      <c r="S5" s="156"/>
      <c r="T5" s="156"/>
      <c r="U5" s="156"/>
      <c r="V5" s="156"/>
      <c r="W5" s="156"/>
      <c r="X5" s="156"/>
    </row>
    <row r="6" spans="1:24" ht="15" customHeight="1" x14ac:dyDescent="0.25">
      <c r="A6" s="25">
        <v>3</v>
      </c>
      <c r="B6" s="156"/>
      <c r="C6" s="156"/>
      <c r="D6" s="25"/>
      <c r="E6" s="159"/>
      <c r="F6" s="159"/>
      <c r="G6" s="159"/>
      <c r="H6" s="159"/>
      <c r="I6" s="159"/>
      <c r="J6" s="159"/>
      <c r="K6" s="159"/>
      <c r="L6" s="159"/>
      <c r="M6" s="159"/>
      <c r="N6" s="159"/>
      <c r="O6" s="159"/>
      <c r="P6" s="159"/>
      <c r="Q6" s="159"/>
      <c r="R6" s="159"/>
      <c r="S6" s="159"/>
      <c r="T6" s="159"/>
      <c r="U6" s="159"/>
      <c r="V6" s="159"/>
      <c r="W6" s="159"/>
      <c r="X6" s="159"/>
    </row>
    <row r="7" spans="1:24" ht="15" customHeight="1" x14ac:dyDescent="0.25">
      <c r="A7" s="25">
        <v>4</v>
      </c>
      <c r="B7" s="156"/>
      <c r="C7" s="156"/>
      <c r="D7" s="50"/>
      <c r="E7" s="159"/>
      <c r="F7" s="159"/>
      <c r="G7" s="159"/>
      <c r="H7" s="159"/>
      <c r="I7" s="159"/>
      <c r="J7" s="159"/>
      <c r="K7" s="159"/>
      <c r="L7" s="159"/>
      <c r="M7" s="159"/>
      <c r="N7" s="159"/>
      <c r="O7" s="159"/>
      <c r="P7" s="159"/>
      <c r="Q7" s="159"/>
      <c r="R7" s="159"/>
      <c r="S7" s="159"/>
      <c r="T7" s="159"/>
      <c r="U7" s="159"/>
      <c r="V7" s="159"/>
      <c r="W7" s="159"/>
      <c r="X7" s="159"/>
    </row>
    <row r="8" spans="1:24" ht="15" customHeight="1" x14ac:dyDescent="0.25">
      <c r="A8" s="25">
        <v>5</v>
      </c>
      <c r="B8" s="156"/>
      <c r="C8" s="156"/>
      <c r="D8" s="25"/>
      <c r="E8" s="159"/>
      <c r="F8" s="159"/>
      <c r="G8" s="159"/>
      <c r="H8" s="159"/>
      <c r="I8" s="159"/>
      <c r="J8" s="159"/>
      <c r="K8" s="159"/>
      <c r="L8" s="159"/>
      <c r="M8" s="159"/>
      <c r="N8" s="159"/>
      <c r="O8" s="159"/>
      <c r="P8" s="159"/>
      <c r="Q8" s="159"/>
      <c r="R8" s="159"/>
      <c r="S8" s="159"/>
      <c r="T8" s="159"/>
      <c r="U8" s="159"/>
      <c r="V8" s="159"/>
      <c r="W8" s="159"/>
      <c r="X8" s="159"/>
    </row>
    <row r="9" spans="1:24" ht="15" customHeight="1" x14ac:dyDescent="0.25">
      <c r="A9" s="25">
        <v>6</v>
      </c>
      <c r="B9" s="156"/>
      <c r="C9" s="156"/>
      <c r="D9" s="25"/>
      <c r="E9" s="156"/>
      <c r="F9" s="156"/>
      <c r="G9" s="156"/>
      <c r="H9" s="156"/>
      <c r="I9" s="156"/>
      <c r="J9" s="156"/>
      <c r="K9" s="156"/>
      <c r="L9" s="156"/>
      <c r="M9" s="156"/>
      <c r="N9" s="156"/>
      <c r="O9" s="156"/>
      <c r="P9" s="156"/>
      <c r="Q9" s="156"/>
      <c r="R9" s="156"/>
      <c r="S9" s="156"/>
      <c r="T9" s="156"/>
      <c r="U9" s="156"/>
      <c r="V9" s="156"/>
      <c r="W9" s="156"/>
      <c r="X9" s="156"/>
    </row>
    <row r="10" spans="1:24" ht="15" customHeight="1" x14ac:dyDescent="0.25">
      <c r="A10" s="25">
        <v>7</v>
      </c>
      <c r="B10" s="156"/>
      <c r="C10" s="156"/>
      <c r="D10" s="25"/>
      <c r="E10" s="156"/>
      <c r="F10" s="156"/>
      <c r="G10" s="156"/>
      <c r="H10" s="156"/>
      <c r="I10" s="156"/>
      <c r="J10" s="156"/>
      <c r="K10" s="156"/>
      <c r="L10" s="156"/>
      <c r="M10" s="156"/>
      <c r="N10" s="156"/>
      <c r="O10" s="156"/>
      <c r="P10" s="156"/>
      <c r="Q10" s="156"/>
      <c r="R10" s="156"/>
      <c r="S10" s="156"/>
      <c r="T10" s="156"/>
      <c r="U10" s="156"/>
      <c r="V10" s="156"/>
      <c r="W10" s="156"/>
      <c r="X10" s="156"/>
    </row>
    <row r="11" spans="1:24" ht="15" customHeight="1" x14ac:dyDescent="0.25">
      <c r="A11" s="25">
        <v>8</v>
      </c>
      <c r="B11" s="156"/>
      <c r="C11" s="156"/>
      <c r="D11" s="25"/>
      <c r="E11" s="156"/>
      <c r="F11" s="156"/>
      <c r="G11" s="156"/>
      <c r="H11" s="156"/>
      <c r="I11" s="156"/>
      <c r="J11" s="156"/>
      <c r="K11" s="156"/>
      <c r="L11" s="156"/>
      <c r="M11" s="156"/>
      <c r="N11" s="156"/>
      <c r="O11" s="156"/>
      <c r="P11" s="156"/>
      <c r="Q11" s="156"/>
      <c r="R11" s="156"/>
      <c r="S11" s="156"/>
      <c r="T11" s="156"/>
      <c r="U11" s="156"/>
      <c r="V11" s="156"/>
      <c r="W11" s="156"/>
      <c r="X11" s="156"/>
    </row>
    <row r="12" spans="1:24" ht="15" customHeight="1" x14ac:dyDescent="0.25">
      <c r="A12" s="25">
        <v>9</v>
      </c>
      <c r="B12" s="156"/>
      <c r="C12" s="156"/>
      <c r="D12" s="25"/>
      <c r="E12" s="156"/>
      <c r="F12" s="156"/>
      <c r="G12" s="156"/>
      <c r="H12" s="156"/>
      <c r="I12" s="156"/>
      <c r="J12" s="156"/>
      <c r="K12" s="156"/>
      <c r="L12" s="156"/>
      <c r="M12" s="156"/>
      <c r="N12" s="156"/>
      <c r="O12" s="156"/>
      <c r="P12" s="156"/>
      <c r="Q12" s="156"/>
      <c r="R12" s="156"/>
      <c r="S12" s="156"/>
      <c r="T12" s="156"/>
      <c r="U12" s="156"/>
      <c r="V12" s="156"/>
      <c r="W12" s="156"/>
      <c r="X12" s="156"/>
    </row>
    <row r="13" spans="1:24" ht="15" customHeight="1" x14ac:dyDescent="0.25">
      <c r="A13" s="25">
        <v>10</v>
      </c>
      <c r="B13" s="156"/>
      <c r="C13" s="156"/>
      <c r="D13" s="25"/>
      <c r="E13" s="156"/>
      <c r="F13" s="156"/>
      <c r="G13" s="156"/>
      <c r="H13" s="156"/>
      <c r="I13" s="156"/>
      <c r="J13" s="156"/>
      <c r="K13" s="156"/>
      <c r="L13" s="156"/>
      <c r="M13" s="156"/>
      <c r="N13" s="156"/>
      <c r="O13" s="156"/>
      <c r="P13" s="156"/>
      <c r="Q13" s="156"/>
      <c r="R13" s="156"/>
      <c r="S13" s="156"/>
      <c r="T13" s="156"/>
      <c r="U13" s="156"/>
      <c r="V13" s="156"/>
      <c r="W13" s="156"/>
      <c r="X13" s="156"/>
    </row>
    <row r="14" spans="1:24" ht="17.25" customHeight="1" x14ac:dyDescent="0.4">
      <c r="A14" s="25"/>
      <c r="B14" s="164">
        <f>SUM(B4:C13)</f>
        <v>0</v>
      </c>
      <c r="C14" s="164"/>
      <c r="D14" s="25"/>
      <c r="E14" s="161" t="s">
        <v>39</v>
      </c>
      <c r="F14" s="161"/>
      <c r="G14" s="49">
        <f>B14-J17</f>
        <v>0</v>
      </c>
      <c r="H14" s="156"/>
      <c r="I14" s="156"/>
      <c r="J14" s="156"/>
      <c r="K14" s="156"/>
      <c r="L14" s="156"/>
      <c r="M14" s="156"/>
      <c r="N14" s="156"/>
      <c r="O14" s="156"/>
      <c r="P14" s="156"/>
      <c r="Q14" s="156"/>
      <c r="R14" s="156"/>
      <c r="S14" s="156"/>
      <c r="T14" s="156"/>
      <c r="U14" s="156"/>
      <c r="V14" s="156"/>
      <c r="W14" s="156"/>
      <c r="X14" s="25"/>
    </row>
    <row r="15" spans="1:24" ht="223.5" customHeight="1" x14ac:dyDescent="0.25">
      <c r="A15" s="162" t="s">
        <v>40</v>
      </c>
      <c r="B15" s="162"/>
      <c r="C15" s="162"/>
      <c r="D15" s="162"/>
      <c r="E15" s="162"/>
      <c r="F15" s="162"/>
      <c r="G15" s="163"/>
      <c r="H15" s="163"/>
      <c r="I15" s="163"/>
      <c r="J15" s="163"/>
      <c r="K15" s="163"/>
      <c r="L15" s="163"/>
      <c r="M15" s="163"/>
      <c r="N15" s="163"/>
      <c r="O15" s="163"/>
      <c r="P15" s="163"/>
      <c r="Q15" s="163"/>
      <c r="R15" s="163"/>
      <c r="S15" s="163"/>
      <c r="T15" s="163"/>
      <c r="U15" s="163"/>
      <c r="V15" s="163"/>
      <c r="W15" s="163"/>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t="str">
        <f t="shared" ref="A18:A49" si="1">$D$1</f>
        <v>X</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t="str">
        <f t="shared" si="1"/>
        <v>X</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t="str">
        <f t="shared" si="1"/>
        <v>X</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t="str">
        <f t="shared" si="1"/>
        <v>X</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t="str">
        <f t="shared" si="1"/>
        <v>X</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t="str">
        <f t="shared" si="1"/>
        <v>X</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t="str">
        <f t="shared" si="1"/>
        <v>X</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t="str">
        <f t="shared" si="1"/>
        <v>X</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t="str">
        <f t="shared" si="1"/>
        <v>X</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t="str">
        <f t="shared" si="1"/>
        <v>X</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t="str">
        <f t="shared" si="1"/>
        <v>X</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t="str">
        <f t="shared" si="1"/>
        <v>X</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t="str">
        <f t="shared" si="1"/>
        <v>X</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t="str">
        <f t="shared" si="1"/>
        <v>X</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t="str">
        <f t="shared" si="1"/>
        <v>X</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t="str">
        <f t="shared" si="1"/>
        <v>X</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t="str">
        <f t="shared" si="1"/>
        <v>X</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t="str">
        <f t="shared" si="1"/>
        <v>X</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t="str">
        <f t="shared" si="1"/>
        <v>X</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t="str">
        <f t="shared" si="1"/>
        <v>X</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t="str">
        <f t="shared" si="1"/>
        <v>X</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t="str">
        <f t="shared" si="1"/>
        <v>X</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t="str">
        <f t="shared" si="1"/>
        <v>X</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t="str">
        <f t="shared" si="1"/>
        <v>X</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t="str">
        <f t="shared" si="1"/>
        <v>X</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t="str">
        <f t="shared" si="1"/>
        <v>X</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t="str">
        <f t="shared" si="1"/>
        <v>X</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t="str">
        <f t="shared" si="1"/>
        <v>X</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t="str">
        <f t="shared" si="1"/>
        <v>X</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t="str">
        <f t="shared" si="1"/>
        <v>X</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t="str">
        <f t="shared" si="1"/>
        <v>X</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t="str">
        <f t="shared" si="1"/>
        <v>X</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t="str">
        <f t="shared" ref="A50:A81" si="37">$D$1</f>
        <v>X</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t="str">
        <f t="shared" si="37"/>
        <v>X</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t="str">
        <f t="shared" si="37"/>
        <v>X</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t="str">
        <f t="shared" si="37"/>
        <v>X</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t="str">
        <f t="shared" si="37"/>
        <v>X</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t="str">
        <f t="shared" si="37"/>
        <v>X</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t="str">
        <f t="shared" si="37"/>
        <v>X</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t="str">
        <f t="shared" si="37"/>
        <v>X</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t="str">
        <f t="shared" si="37"/>
        <v>X</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t="str">
        <f t="shared" si="37"/>
        <v>X</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t="str">
        <f t="shared" si="37"/>
        <v>X</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t="str">
        <f t="shared" si="37"/>
        <v>X</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t="str">
        <f t="shared" si="37"/>
        <v>X</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t="str">
        <f t="shared" si="37"/>
        <v>X</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t="str">
        <f t="shared" si="37"/>
        <v>X</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t="str">
        <f t="shared" si="37"/>
        <v>X</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t="str">
        <f t="shared" si="37"/>
        <v>X</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t="str">
        <f t="shared" si="37"/>
        <v>X</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t="str">
        <f t="shared" si="37"/>
        <v>X</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t="str">
        <f t="shared" si="37"/>
        <v>X</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t="str">
        <f t="shared" si="37"/>
        <v>X</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t="str">
        <f t="shared" si="37"/>
        <v>X</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t="str">
        <f t="shared" si="37"/>
        <v>X</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t="str">
        <f t="shared" si="37"/>
        <v>X</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t="str">
        <f t="shared" si="37"/>
        <v>X</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t="str">
        <f t="shared" si="37"/>
        <v>X</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t="str">
        <f t="shared" si="37"/>
        <v>X</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t="str">
        <f t="shared" si="37"/>
        <v>X</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t="str">
        <f t="shared" si="37"/>
        <v>X</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t="str">
        <f t="shared" si="37"/>
        <v>X</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t="str">
        <f t="shared" si="37"/>
        <v>X</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t="str">
        <f t="shared" si="37"/>
        <v>X</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t="str">
        <f t="shared" ref="A82:A118" si="73">$D$1</f>
        <v>X</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t="str">
        <f t="shared" si="73"/>
        <v>X</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t="str">
        <f t="shared" si="73"/>
        <v>X</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t="str">
        <f t="shared" si="73"/>
        <v>X</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t="str">
        <f t="shared" si="73"/>
        <v>X</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t="str">
        <f t="shared" si="73"/>
        <v>X</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t="str">
        <f t="shared" si="73"/>
        <v>X</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t="str">
        <f t="shared" si="73"/>
        <v>X</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t="str">
        <f t="shared" si="73"/>
        <v>X</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t="str">
        <f t="shared" si="73"/>
        <v>X</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t="str">
        <f t="shared" si="73"/>
        <v>X</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t="str">
        <f t="shared" si="73"/>
        <v>X</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t="str">
        <f t="shared" si="73"/>
        <v>X</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t="str">
        <f t="shared" si="73"/>
        <v>X</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t="str">
        <f t="shared" si="73"/>
        <v>X</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t="str">
        <f t="shared" si="73"/>
        <v>X</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t="str">
        <f t="shared" si="73"/>
        <v>X</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t="str">
        <f t="shared" si="73"/>
        <v>X</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t="str">
        <f t="shared" si="73"/>
        <v>X</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t="str">
        <f t="shared" si="73"/>
        <v>X</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t="str">
        <f t="shared" si="73"/>
        <v>X</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t="str">
        <f t="shared" si="73"/>
        <v>X</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t="str">
        <f t="shared" si="73"/>
        <v>X</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t="str">
        <f t="shared" si="73"/>
        <v>X</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t="str">
        <f t="shared" si="73"/>
        <v>X</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t="str">
        <f t="shared" si="73"/>
        <v>X</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t="str">
        <f t="shared" si="73"/>
        <v>X</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t="str">
        <f t="shared" si="73"/>
        <v>X</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t="str">
        <f t="shared" si="73"/>
        <v>X</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t="str">
        <f t="shared" si="73"/>
        <v>X</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t="str">
        <f t="shared" si="73"/>
        <v>X</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t="str">
        <f t="shared" si="73"/>
        <v>X</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t="str">
        <f t="shared" si="73"/>
        <v>X</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t="str">
        <f t="shared" si="73"/>
        <v>X</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t="str">
        <f t="shared" si="73"/>
        <v>X</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t="str">
        <f t="shared" si="73"/>
        <v>X</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t="str">
        <f t="shared" si="73"/>
        <v>X</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55" t="s">
        <v>33</v>
      </c>
      <c r="B1" s="155"/>
      <c r="C1" s="155"/>
      <c r="D1" s="37">
        <v>1</v>
      </c>
      <c r="E1" s="156"/>
      <c r="F1" s="156"/>
      <c r="G1" s="156"/>
      <c r="H1" s="156"/>
      <c r="I1" s="156"/>
      <c r="J1" s="156"/>
      <c r="K1" s="156"/>
      <c r="L1" s="156"/>
      <c r="M1" s="156"/>
      <c r="N1" s="156"/>
      <c r="O1" s="156"/>
      <c r="P1" s="156"/>
      <c r="Q1" s="156"/>
      <c r="R1" s="156"/>
      <c r="S1" s="156"/>
      <c r="T1" s="156"/>
      <c r="U1" s="156"/>
      <c r="V1" s="156"/>
      <c r="W1" s="156"/>
      <c r="X1" s="156"/>
    </row>
    <row r="2" spans="1:24" ht="26.25" customHeight="1" x14ac:dyDescent="0.3">
      <c r="A2" s="157" t="s">
        <v>34</v>
      </c>
      <c r="B2" s="157"/>
      <c r="C2" s="157"/>
      <c r="D2" s="158"/>
      <c r="E2" s="159"/>
      <c r="F2" s="156"/>
      <c r="G2" s="156"/>
      <c r="H2" s="156"/>
      <c r="I2" s="156"/>
      <c r="J2" s="156"/>
      <c r="K2" s="156"/>
      <c r="L2" s="156"/>
      <c r="M2" s="156"/>
      <c r="N2" s="156"/>
      <c r="O2" s="156"/>
      <c r="P2" s="156"/>
      <c r="Q2" s="156"/>
      <c r="R2" s="156"/>
      <c r="S2" s="156"/>
      <c r="T2" s="156"/>
      <c r="U2" s="156"/>
      <c r="V2" s="156"/>
      <c r="W2" s="156"/>
      <c r="X2" s="156"/>
    </row>
    <row r="3" spans="1:24" ht="17.25" customHeight="1" x14ac:dyDescent="0.25">
      <c r="A3" s="31" t="s">
        <v>35</v>
      </c>
      <c r="B3" s="160" t="s">
        <v>36</v>
      </c>
      <c r="C3" s="160"/>
      <c r="D3" s="31" t="s">
        <v>37</v>
      </c>
      <c r="E3" s="161" t="s">
        <v>38</v>
      </c>
      <c r="F3" s="161"/>
      <c r="G3" s="161"/>
      <c r="H3" s="161"/>
      <c r="I3" s="161"/>
      <c r="J3" s="161"/>
      <c r="K3" s="161"/>
      <c r="L3" s="161"/>
      <c r="M3" s="161"/>
      <c r="N3" s="161"/>
      <c r="O3" s="161"/>
      <c r="P3" s="161"/>
      <c r="Q3" s="161"/>
      <c r="R3" s="161"/>
      <c r="S3" s="161"/>
      <c r="T3" s="161"/>
      <c r="U3" s="161"/>
      <c r="V3" s="161"/>
      <c r="W3" s="161"/>
      <c r="X3" s="161"/>
    </row>
    <row r="4" spans="1:24" ht="15" customHeight="1" x14ac:dyDescent="0.25">
      <c r="A4" s="50">
        <v>1</v>
      </c>
      <c r="B4" s="159"/>
      <c r="C4" s="159"/>
      <c r="D4" s="50"/>
      <c r="E4" s="156"/>
      <c r="F4" s="156"/>
      <c r="G4" s="156"/>
      <c r="H4" s="156"/>
      <c r="I4" s="156"/>
      <c r="J4" s="156"/>
      <c r="K4" s="156"/>
      <c r="L4" s="156"/>
      <c r="M4" s="156"/>
      <c r="N4" s="156"/>
      <c r="O4" s="156"/>
      <c r="P4" s="156"/>
      <c r="Q4" s="156"/>
      <c r="R4" s="156"/>
      <c r="S4" s="156"/>
      <c r="T4" s="156"/>
      <c r="U4" s="156"/>
      <c r="V4" s="156"/>
      <c r="W4" s="156"/>
      <c r="X4" s="156"/>
    </row>
    <row r="5" spans="1:24" ht="15" customHeight="1" x14ac:dyDescent="0.25">
      <c r="A5" s="25">
        <v>2</v>
      </c>
      <c r="B5" s="159"/>
      <c r="C5" s="159"/>
      <c r="D5" s="25"/>
      <c r="E5" s="156"/>
      <c r="F5" s="156"/>
      <c r="G5" s="156"/>
      <c r="H5" s="156"/>
      <c r="I5" s="156"/>
      <c r="J5" s="156"/>
      <c r="K5" s="156"/>
      <c r="L5" s="156"/>
      <c r="M5" s="156"/>
      <c r="N5" s="156"/>
      <c r="O5" s="156"/>
      <c r="P5" s="156"/>
      <c r="Q5" s="156"/>
      <c r="R5" s="156"/>
      <c r="S5" s="156"/>
      <c r="T5" s="156"/>
      <c r="U5" s="156"/>
      <c r="V5" s="156"/>
      <c r="W5" s="156"/>
      <c r="X5" s="156"/>
    </row>
    <row r="6" spans="1:24" ht="15" customHeight="1" x14ac:dyDescent="0.25">
      <c r="A6" s="25">
        <v>3</v>
      </c>
      <c r="B6" s="156"/>
      <c r="C6" s="156"/>
      <c r="D6" s="25"/>
      <c r="E6" s="159"/>
      <c r="F6" s="159"/>
      <c r="G6" s="159"/>
      <c r="H6" s="159"/>
      <c r="I6" s="159"/>
      <c r="J6" s="159"/>
      <c r="K6" s="159"/>
      <c r="L6" s="159"/>
      <c r="M6" s="159"/>
      <c r="N6" s="159"/>
      <c r="O6" s="159"/>
      <c r="P6" s="159"/>
      <c r="Q6" s="159"/>
      <c r="R6" s="159"/>
      <c r="S6" s="159"/>
      <c r="T6" s="159"/>
      <c r="U6" s="159"/>
      <c r="V6" s="159"/>
      <c r="W6" s="159"/>
      <c r="X6" s="159"/>
    </row>
    <row r="7" spans="1:24" ht="15" customHeight="1" x14ac:dyDescent="0.25">
      <c r="A7" s="25">
        <v>4</v>
      </c>
      <c r="B7" s="156"/>
      <c r="C7" s="156"/>
      <c r="D7" s="50"/>
      <c r="E7" s="159"/>
      <c r="F7" s="159"/>
      <c r="G7" s="159"/>
      <c r="H7" s="159"/>
      <c r="I7" s="159"/>
      <c r="J7" s="159"/>
      <c r="K7" s="159"/>
      <c r="L7" s="159"/>
      <c r="M7" s="159"/>
      <c r="N7" s="159"/>
      <c r="O7" s="159"/>
      <c r="P7" s="159"/>
      <c r="Q7" s="159"/>
      <c r="R7" s="159"/>
      <c r="S7" s="159"/>
      <c r="T7" s="159"/>
      <c r="U7" s="159"/>
      <c r="V7" s="159"/>
      <c r="W7" s="159"/>
      <c r="X7" s="159"/>
    </row>
    <row r="8" spans="1:24" ht="15" customHeight="1" x14ac:dyDescent="0.25">
      <c r="A8" s="25">
        <v>5</v>
      </c>
      <c r="B8" s="156"/>
      <c r="C8" s="156"/>
      <c r="D8" s="25"/>
      <c r="E8" s="159"/>
      <c r="F8" s="159"/>
      <c r="G8" s="159"/>
      <c r="H8" s="159"/>
      <c r="I8" s="159"/>
      <c r="J8" s="159"/>
      <c r="K8" s="159"/>
      <c r="L8" s="159"/>
      <c r="M8" s="159"/>
      <c r="N8" s="159"/>
      <c r="O8" s="159"/>
      <c r="P8" s="159"/>
      <c r="Q8" s="159"/>
      <c r="R8" s="159"/>
      <c r="S8" s="159"/>
      <c r="T8" s="159"/>
      <c r="U8" s="159"/>
      <c r="V8" s="159"/>
      <c r="W8" s="159"/>
      <c r="X8" s="159"/>
    </row>
    <row r="9" spans="1:24" ht="15" customHeight="1" x14ac:dyDescent="0.25">
      <c r="A9" s="25">
        <v>6</v>
      </c>
      <c r="B9" s="156"/>
      <c r="C9" s="156"/>
      <c r="D9" s="25"/>
      <c r="E9" s="156"/>
      <c r="F9" s="156"/>
      <c r="G9" s="156"/>
      <c r="H9" s="156"/>
      <c r="I9" s="156"/>
      <c r="J9" s="156"/>
      <c r="K9" s="156"/>
      <c r="L9" s="156"/>
      <c r="M9" s="156"/>
      <c r="N9" s="156"/>
      <c r="O9" s="156"/>
      <c r="P9" s="156"/>
      <c r="Q9" s="156"/>
      <c r="R9" s="156"/>
      <c r="S9" s="156"/>
      <c r="T9" s="156"/>
      <c r="U9" s="156"/>
      <c r="V9" s="156"/>
      <c r="W9" s="156"/>
      <c r="X9" s="156"/>
    </row>
    <row r="10" spans="1:24" ht="15" customHeight="1" x14ac:dyDescent="0.25">
      <c r="A10" s="25">
        <v>7</v>
      </c>
      <c r="B10" s="156"/>
      <c r="C10" s="156"/>
      <c r="D10" s="25"/>
      <c r="E10" s="156"/>
      <c r="F10" s="156"/>
      <c r="G10" s="156"/>
      <c r="H10" s="156"/>
      <c r="I10" s="156"/>
      <c r="J10" s="156"/>
      <c r="K10" s="156"/>
      <c r="L10" s="156"/>
      <c r="M10" s="156"/>
      <c r="N10" s="156"/>
      <c r="O10" s="156"/>
      <c r="P10" s="156"/>
      <c r="Q10" s="156"/>
      <c r="R10" s="156"/>
      <c r="S10" s="156"/>
      <c r="T10" s="156"/>
      <c r="U10" s="156"/>
      <c r="V10" s="156"/>
      <c r="W10" s="156"/>
      <c r="X10" s="156"/>
    </row>
    <row r="11" spans="1:24" ht="15" customHeight="1" x14ac:dyDescent="0.25">
      <c r="A11" s="25">
        <v>8</v>
      </c>
      <c r="B11" s="156"/>
      <c r="C11" s="156"/>
      <c r="D11" s="25"/>
      <c r="E11" s="156"/>
      <c r="F11" s="156"/>
      <c r="G11" s="156"/>
      <c r="H11" s="156"/>
      <c r="I11" s="156"/>
      <c r="J11" s="156"/>
      <c r="K11" s="156"/>
      <c r="L11" s="156"/>
      <c r="M11" s="156"/>
      <c r="N11" s="156"/>
      <c r="O11" s="156"/>
      <c r="P11" s="156"/>
      <c r="Q11" s="156"/>
      <c r="R11" s="156"/>
      <c r="S11" s="156"/>
      <c r="T11" s="156"/>
      <c r="U11" s="156"/>
      <c r="V11" s="156"/>
      <c r="W11" s="156"/>
      <c r="X11" s="156"/>
    </row>
    <row r="12" spans="1:24" ht="15" customHeight="1" x14ac:dyDescent="0.25">
      <c r="A12" s="25">
        <v>9</v>
      </c>
      <c r="B12" s="156"/>
      <c r="C12" s="156"/>
      <c r="D12" s="25"/>
      <c r="E12" s="156"/>
      <c r="F12" s="156"/>
      <c r="G12" s="156"/>
      <c r="H12" s="156"/>
      <c r="I12" s="156"/>
      <c r="J12" s="156"/>
      <c r="K12" s="156"/>
      <c r="L12" s="156"/>
      <c r="M12" s="156"/>
      <c r="N12" s="156"/>
      <c r="O12" s="156"/>
      <c r="P12" s="156"/>
      <c r="Q12" s="156"/>
      <c r="R12" s="156"/>
      <c r="S12" s="156"/>
      <c r="T12" s="156"/>
      <c r="U12" s="156"/>
      <c r="V12" s="156"/>
      <c r="W12" s="156"/>
      <c r="X12" s="156"/>
    </row>
    <row r="13" spans="1:24" ht="15" customHeight="1" x14ac:dyDescent="0.25">
      <c r="A13" s="25">
        <v>10</v>
      </c>
      <c r="B13" s="156"/>
      <c r="C13" s="156"/>
      <c r="D13" s="25"/>
      <c r="E13" s="156"/>
      <c r="F13" s="156"/>
      <c r="G13" s="156"/>
      <c r="H13" s="156"/>
      <c r="I13" s="156"/>
      <c r="J13" s="156"/>
      <c r="K13" s="156"/>
      <c r="L13" s="156"/>
      <c r="M13" s="156"/>
      <c r="N13" s="156"/>
      <c r="O13" s="156"/>
      <c r="P13" s="156"/>
      <c r="Q13" s="156"/>
      <c r="R13" s="156"/>
      <c r="S13" s="156"/>
      <c r="T13" s="156"/>
      <c r="U13" s="156"/>
      <c r="V13" s="156"/>
      <c r="W13" s="156"/>
      <c r="X13" s="156"/>
    </row>
    <row r="14" spans="1:24" ht="17.25" customHeight="1" x14ac:dyDescent="0.4">
      <c r="A14" s="25"/>
      <c r="B14" s="164">
        <f>SUM(B4:C13)</f>
        <v>0</v>
      </c>
      <c r="C14" s="164"/>
      <c r="D14" s="25"/>
      <c r="E14" s="161" t="s">
        <v>39</v>
      </c>
      <c r="F14" s="161"/>
      <c r="G14" s="49">
        <f>B14-J17</f>
        <v>0</v>
      </c>
      <c r="H14" s="156"/>
      <c r="I14" s="156"/>
      <c r="J14" s="156"/>
      <c r="K14" s="156"/>
      <c r="L14" s="156"/>
      <c r="M14" s="156"/>
      <c r="N14" s="156"/>
      <c r="O14" s="156"/>
      <c r="P14" s="156"/>
      <c r="Q14" s="156"/>
      <c r="R14" s="156"/>
      <c r="S14" s="156"/>
      <c r="T14" s="156"/>
      <c r="U14" s="156"/>
      <c r="V14" s="156"/>
      <c r="W14" s="156"/>
      <c r="X14" s="25"/>
    </row>
    <row r="15" spans="1:24" ht="223.5" customHeight="1" x14ac:dyDescent="0.25">
      <c r="A15" s="162" t="s">
        <v>40</v>
      </c>
      <c r="B15" s="162"/>
      <c r="C15" s="162"/>
      <c r="D15" s="162"/>
      <c r="E15" s="162"/>
      <c r="F15" s="162"/>
      <c r="G15" s="163"/>
      <c r="H15" s="163"/>
      <c r="I15" s="163"/>
      <c r="J15" s="163"/>
      <c r="K15" s="163"/>
      <c r="L15" s="163"/>
      <c r="M15" s="163"/>
      <c r="N15" s="163"/>
      <c r="O15" s="163"/>
      <c r="P15" s="163"/>
      <c r="Q15" s="163"/>
      <c r="R15" s="163"/>
      <c r="S15" s="163"/>
      <c r="T15" s="163"/>
      <c r="U15" s="163"/>
      <c r="V15" s="163"/>
      <c r="W15" s="163"/>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f t="shared" ref="A18:A49" si="1">$D$1</f>
        <v>1</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f t="shared" si="1"/>
        <v>1</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f t="shared" si="1"/>
        <v>1</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f t="shared" si="1"/>
        <v>1</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f t="shared" si="1"/>
        <v>1</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f t="shared" si="1"/>
        <v>1</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f t="shared" si="1"/>
        <v>1</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f t="shared" si="1"/>
        <v>1</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f t="shared" si="1"/>
        <v>1</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f t="shared" si="1"/>
        <v>1</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f t="shared" si="1"/>
        <v>1</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f t="shared" si="1"/>
        <v>1</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f t="shared" si="1"/>
        <v>1</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f t="shared" si="1"/>
        <v>1</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f t="shared" si="1"/>
        <v>1</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f t="shared" si="1"/>
        <v>1</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f t="shared" si="1"/>
        <v>1</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f t="shared" si="1"/>
        <v>1</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f t="shared" si="1"/>
        <v>1</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f t="shared" si="1"/>
        <v>1</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f t="shared" si="1"/>
        <v>1</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f t="shared" si="1"/>
        <v>1</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f t="shared" si="1"/>
        <v>1</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f t="shared" si="1"/>
        <v>1</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f t="shared" si="1"/>
        <v>1</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f t="shared" si="1"/>
        <v>1</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f t="shared" si="1"/>
        <v>1</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f t="shared" si="1"/>
        <v>1</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f t="shared" si="1"/>
        <v>1</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f t="shared" si="1"/>
        <v>1</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f t="shared" si="1"/>
        <v>1</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f t="shared" si="1"/>
        <v>1</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f t="shared" ref="A50:A81" si="37">$D$1</f>
        <v>1</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f t="shared" si="37"/>
        <v>1</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f t="shared" si="37"/>
        <v>1</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f t="shared" si="37"/>
        <v>1</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f t="shared" si="37"/>
        <v>1</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f t="shared" si="37"/>
        <v>1</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f t="shared" si="37"/>
        <v>1</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f t="shared" si="37"/>
        <v>1</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f t="shared" si="37"/>
        <v>1</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f t="shared" si="37"/>
        <v>1</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f t="shared" si="37"/>
        <v>1</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f t="shared" si="37"/>
        <v>1</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f t="shared" si="37"/>
        <v>1</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f t="shared" si="37"/>
        <v>1</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f t="shared" si="37"/>
        <v>1</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f t="shared" si="37"/>
        <v>1</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f t="shared" si="37"/>
        <v>1</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f t="shared" si="37"/>
        <v>1</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f t="shared" si="37"/>
        <v>1</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f t="shared" si="37"/>
        <v>1</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f t="shared" si="37"/>
        <v>1</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f t="shared" si="37"/>
        <v>1</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f t="shared" si="37"/>
        <v>1</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f t="shared" si="37"/>
        <v>1</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f t="shared" si="37"/>
        <v>1</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f t="shared" si="37"/>
        <v>1</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f t="shared" si="37"/>
        <v>1</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f t="shared" si="37"/>
        <v>1</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f t="shared" si="37"/>
        <v>1</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f t="shared" si="37"/>
        <v>1</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f t="shared" si="37"/>
        <v>1</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f t="shared" si="37"/>
        <v>1</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f t="shared" ref="A82:A118" si="73">$D$1</f>
        <v>1</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f t="shared" si="73"/>
        <v>1</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f t="shared" si="73"/>
        <v>1</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f t="shared" si="73"/>
        <v>1</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f t="shared" si="73"/>
        <v>1</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f t="shared" si="73"/>
        <v>1</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f t="shared" si="73"/>
        <v>1</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f t="shared" si="73"/>
        <v>1</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f t="shared" si="73"/>
        <v>1</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f t="shared" si="73"/>
        <v>1</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f t="shared" si="73"/>
        <v>1</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f t="shared" si="73"/>
        <v>1</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f t="shared" si="73"/>
        <v>1</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f t="shared" si="73"/>
        <v>1</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f t="shared" si="73"/>
        <v>1</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f t="shared" si="73"/>
        <v>1</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f t="shared" si="73"/>
        <v>1</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f t="shared" si="73"/>
        <v>1</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f t="shared" si="73"/>
        <v>1</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f t="shared" si="73"/>
        <v>1</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f t="shared" si="73"/>
        <v>1</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f t="shared" si="73"/>
        <v>1</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f t="shared" si="73"/>
        <v>1</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f t="shared" si="73"/>
        <v>1</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f t="shared" si="73"/>
        <v>1</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f t="shared" si="73"/>
        <v>1</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f t="shared" si="73"/>
        <v>1</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f t="shared" si="73"/>
        <v>1</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f t="shared" si="73"/>
        <v>1</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f t="shared" si="73"/>
        <v>1</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f t="shared" si="73"/>
        <v>1</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f t="shared" si="73"/>
        <v>1</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f t="shared" si="73"/>
        <v>1</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f t="shared" si="73"/>
        <v>1</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f t="shared" si="73"/>
        <v>1</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f t="shared" si="73"/>
        <v>1</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f t="shared" si="73"/>
        <v>1</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cols>
    <col min="1" max="1" width="96.44140625" customWidth="1"/>
  </cols>
  <sheetData>
    <row r="1" spans="1:1" ht="12.75" customHeight="1" x14ac:dyDescent="0.25">
      <c r="A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13-2</vt:lpstr>
      <vt:lpstr>Sprint 13-3</vt:lpstr>
      <vt:lpstr>Sprint 13-4</vt:lpstr>
      <vt:lpstr>MIT Template</vt:lpstr>
      <vt:lpstr>Sprint1 (2Wk)</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Matthew Newbill</cp:lastModifiedBy>
  <dcterms:created xsi:type="dcterms:W3CDTF">2013-09-25T08:49:50Z</dcterms:created>
  <dcterms:modified xsi:type="dcterms:W3CDTF">2014-10-29T19:20:19Z</dcterms:modified>
</cp:coreProperties>
</file>