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\Desktop\DataDrunk\"/>
    </mc:Choice>
  </mc:AlternateContent>
  <bookViews>
    <workbookView xWindow="0" yWindow="210" windowWidth="19155" windowHeight="8325" activeTab="1"/>
  </bookViews>
  <sheets>
    <sheet name="Data" sheetId="1" r:id="rId1"/>
    <sheet name="Search" sheetId="2" r:id="rId2"/>
  </sheets>
  <externalReferences>
    <externalReference r:id="rId3"/>
  </externalReferences>
  <definedNames>
    <definedName name="ColumnRange">indirec(tMID(ADDRESS(ROW(),MATCH('[1]2. Fuzzy Search Alphabetical'!$D$2,'[1]2. Fuzzy Search Alphabetical'!$G$5:$K$5,0)+6),2,1)&amp;6&amp;":"&amp;MID(ADDRESS(ROW(),MATCH('[1]2. Fuzzy Search Alphabetical'!$D$2,'[1]2. Fuzzy Search Alphabetical'!$G$5:$K$5,0)+6),2,1)&amp;COUNTA('[1]2. Fuzzy Search Alphabetical'!$H:$H)+4)</definedName>
    <definedName name="Dan">INDIRECT("F3:F"&amp;MATCH("",'[1]3. Resort to bottom'!$F$1:$F$150,0)-1)</definedName>
    <definedName name="Name">INDIRECT("B3:B"&amp;COUNTA('[1]6. Alphabatized'!$B:$B)+1)</definedName>
    <definedName name="TopRec">INDIRECT("Data!E"&amp;MATCH(1, Data!#REF!, 0))</definedName>
  </definedNames>
  <calcPr calcId="152511"/>
</workbook>
</file>

<file path=xl/calcChain.xml><?xml version="1.0" encoding="utf-8"?>
<calcChain xmlns="http://schemas.openxmlformats.org/spreadsheetml/2006/main">
  <c r="B2" i="1" l="1"/>
  <c r="B5" i="1"/>
  <c r="F20" i="2" l="1"/>
  <c r="F21" i="2"/>
  <c r="F22" i="2"/>
  <c r="B11" i="2"/>
  <c r="H10" i="2"/>
  <c r="N3" i="1" l="1"/>
  <c r="C3" i="1"/>
  <c r="A2" i="1" s="1"/>
  <c r="M3" i="1"/>
  <c r="L3" i="1"/>
  <c r="K3" i="1"/>
  <c r="J3" i="1"/>
  <c r="I3" i="1"/>
  <c r="H3" i="1"/>
  <c r="G3" i="1"/>
  <c r="F3" i="1"/>
  <c r="E3" i="1"/>
  <c r="D3" i="1"/>
  <c r="B12" i="2" l="1"/>
  <c r="C1" i="1"/>
  <c r="B13" i="2" l="1"/>
  <c r="D1" i="1"/>
  <c r="I10" i="2" s="1"/>
  <c r="B893" i="1"/>
  <c r="B789" i="1"/>
  <c r="B196" i="1"/>
  <c r="B819" i="1"/>
  <c r="B348" i="1"/>
  <c r="B969" i="1"/>
  <c r="B841" i="1"/>
  <c r="B699" i="1"/>
  <c r="B404" i="1"/>
  <c r="B781" i="1"/>
  <c r="B164" i="1"/>
  <c r="B795" i="1"/>
  <c r="B999" i="1"/>
  <c r="B879" i="1"/>
  <c r="B749" i="1"/>
  <c r="B525" i="1"/>
  <c r="B44" i="1"/>
  <c r="B936" i="1"/>
  <c r="B872" i="1"/>
  <c r="B808" i="1"/>
  <c r="B740" i="1"/>
  <c r="B640" i="1"/>
  <c r="B511" i="1"/>
  <c r="B275" i="1"/>
  <c r="B19" i="1"/>
  <c r="B926" i="1"/>
  <c r="B862" i="1"/>
  <c r="B798" i="1"/>
  <c r="B727" i="1"/>
  <c r="B620" i="1"/>
  <c r="B484" i="1"/>
  <c r="B235" i="1"/>
  <c r="B1002" i="1"/>
  <c r="B757" i="1"/>
  <c r="B100" i="1"/>
  <c r="B787" i="1"/>
  <c r="B252" i="1"/>
  <c r="B953" i="1"/>
  <c r="B825" i="1"/>
  <c r="B673" i="1"/>
  <c r="B340" i="1"/>
  <c r="B747" i="1"/>
  <c r="B1001" i="1"/>
  <c r="B763" i="1"/>
  <c r="B990" i="1"/>
  <c r="B863" i="1"/>
  <c r="B728" i="1"/>
  <c r="B486" i="1"/>
  <c r="B992" i="1"/>
  <c r="B928" i="1"/>
  <c r="B864" i="1"/>
  <c r="B800" i="1"/>
  <c r="B729" i="1"/>
  <c r="B624" i="1"/>
  <c r="B490" i="1"/>
  <c r="B243" i="1"/>
  <c r="B982" i="1"/>
  <c r="B918" i="1"/>
  <c r="B854" i="1"/>
  <c r="B790" i="1"/>
  <c r="B716" i="1"/>
  <c r="B604" i="1"/>
  <c r="B459" i="1"/>
  <c r="B989" i="1"/>
  <c r="B356" i="1"/>
  <c r="B496" i="1"/>
  <c r="B865" i="1"/>
  <c r="B491" i="1"/>
  <c r="B388" i="1"/>
  <c r="B412" i="1"/>
  <c r="B775" i="1"/>
  <c r="B140" i="1"/>
  <c r="B884" i="1"/>
  <c r="B756" i="1"/>
  <c r="B536" i="1"/>
  <c r="B67" i="1"/>
  <c r="B874" i="1"/>
  <c r="B743" i="1"/>
  <c r="B516" i="1"/>
  <c r="B123" i="1"/>
  <c r="B651" i="1"/>
  <c r="B587" i="1"/>
  <c r="B523" i="1"/>
  <c r="B424" i="1"/>
  <c r="B296" i="1"/>
  <c r="B168" i="1"/>
  <c r="B40" i="1"/>
  <c r="B710" i="1"/>
  <c r="B646" i="1"/>
  <c r="B582" i="1"/>
  <c r="B518" i="1"/>
  <c r="B415" i="1"/>
  <c r="B287" i="1"/>
  <c r="B159" i="1"/>
  <c r="B31" i="1"/>
  <c r="B465" i="1"/>
  <c r="B401" i="1"/>
  <c r="B337" i="1"/>
  <c r="B273" i="1"/>
  <c r="B209" i="1"/>
  <c r="B145" i="1"/>
  <c r="B81" i="1"/>
  <c r="B17" i="1"/>
  <c r="B418" i="1"/>
  <c r="B354" i="1"/>
  <c r="B290" i="1"/>
  <c r="B226" i="1"/>
  <c r="B162" i="1"/>
  <c r="B98" i="1"/>
  <c r="B34" i="1"/>
  <c r="B925" i="1"/>
  <c r="B228" i="1"/>
  <c r="B380" i="1"/>
  <c r="B849" i="1"/>
  <c r="B436" i="1"/>
  <c r="B260" i="1"/>
  <c r="B1003" i="1"/>
  <c r="B759" i="1"/>
  <c r="B76" i="1"/>
  <c r="B876" i="1"/>
  <c r="B745" i="1"/>
  <c r="B520" i="1"/>
  <c r="B35" i="1"/>
  <c r="B866" i="1"/>
  <c r="B732" i="1"/>
  <c r="B901" i="1"/>
  <c r="B553" i="1"/>
  <c r="B949" i="1"/>
  <c r="B715" i="1"/>
  <c r="B1005" i="1"/>
  <c r="B755" i="1"/>
  <c r="B188" i="1"/>
  <c r="B937" i="1"/>
  <c r="B809" i="1"/>
  <c r="B641" i="1"/>
  <c r="B276" i="1"/>
  <c r="B704" i="1"/>
  <c r="B979" i="1"/>
  <c r="B723" i="1"/>
  <c r="B975" i="1"/>
  <c r="B847" i="1"/>
  <c r="B707" i="1"/>
  <c r="B428" i="1"/>
  <c r="B984" i="1"/>
  <c r="B920" i="1"/>
  <c r="B856" i="1"/>
  <c r="B792" i="1"/>
  <c r="B719" i="1"/>
  <c r="B608" i="1"/>
  <c r="B467" i="1"/>
  <c r="B211" i="1"/>
  <c r="B974" i="1"/>
  <c r="B910" i="1"/>
  <c r="B846" i="1"/>
  <c r="B782" i="1"/>
  <c r="B705" i="1"/>
  <c r="B588" i="1"/>
  <c r="B427" i="1"/>
  <c r="B994" i="1"/>
  <c r="B885" i="1"/>
  <c r="B665" i="1"/>
  <c r="B987" i="1"/>
  <c r="B712" i="1"/>
  <c r="B124" i="1"/>
  <c r="B921" i="1"/>
  <c r="B793" i="1"/>
  <c r="B609" i="1"/>
  <c r="B212" i="1"/>
  <c r="B649" i="1"/>
  <c r="B955" i="1"/>
  <c r="B677" i="1"/>
  <c r="B959" i="1"/>
  <c r="B831" i="1"/>
  <c r="B685" i="1"/>
  <c r="B364" i="1"/>
  <c r="B976" i="1"/>
  <c r="B912" i="1"/>
  <c r="B848" i="1"/>
  <c r="B784" i="1"/>
  <c r="B708" i="1"/>
  <c r="B592" i="1"/>
  <c r="B435" i="1"/>
  <c r="B179" i="1"/>
  <c r="B966" i="1"/>
  <c r="B902" i="1"/>
  <c r="B838" i="1"/>
  <c r="B774" i="1"/>
  <c r="B695" i="1"/>
  <c r="B572" i="1"/>
  <c r="B395" i="1"/>
  <c r="B917" i="1"/>
  <c r="B997" i="1"/>
  <c r="B156" i="1"/>
  <c r="B801" i="1"/>
  <c r="B244" i="1"/>
  <c r="B963" i="1"/>
  <c r="B967" i="1"/>
  <c r="B696" i="1"/>
  <c r="B980" i="1"/>
  <c r="B852" i="1"/>
  <c r="B713" i="1"/>
  <c r="B451" i="1"/>
  <c r="B970" i="1"/>
  <c r="B842" i="1"/>
  <c r="B700" i="1"/>
  <c r="B411" i="1"/>
  <c r="B59" i="1"/>
  <c r="B635" i="1"/>
  <c r="B571" i="1"/>
  <c r="B504" i="1"/>
  <c r="B392" i="1"/>
  <c r="B264" i="1"/>
  <c r="B136" i="1"/>
  <c r="B8" i="1"/>
  <c r="B694" i="1"/>
  <c r="B630" i="1"/>
  <c r="B566" i="1"/>
  <c r="B498" i="1"/>
  <c r="B383" i="1"/>
  <c r="B255" i="1"/>
  <c r="B127" i="1"/>
  <c r="B513" i="1"/>
  <c r="B449" i="1"/>
  <c r="B385" i="1"/>
  <c r="B321" i="1"/>
  <c r="B257" i="1"/>
  <c r="B193" i="1"/>
  <c r="B129" i="1"/>
  <c r="B65" i="1"/>
  <c r="B466" i="1"/>
  <c r="B402" i="1"/>
  <c r="B338" i="1"/>
  <c r="B274" i="1"/>
  <c r="B210" i="1"/>
  <c r="B146" i="1"/>
  <c r="B82" i="1"/>
  <c r="B18" i="1"/>
  <c r="B853" i="1"/>
  <c r="B971" i="1"/>
  <c r="B92" i="1"/>
  <c r="B785" i="1"/>
  <c r="B180" i="1"/>
  <c r="B939" i="1"/>
  <c r="B933" i="1"/>
  <c r="B998" i="1"/>
  <c r="B585" i="1"/>
  <c r="B947" i="1"/>
  <c r="B661" i="1"/>
  <c r="B60" i="1"/>
  <c r="B905" i="1"/>
  <c r="B777" i="1"/>
  <c r="B577" i="1"/>
  <c r="B148" i="1"/>
  <c r="B601" i="1"/>
  <c r="B923" i="1"/>
  <c r="B613" i="1"/>
  <c r="B943" i="1"/>
  <c r="B815" i="1"/>
  <c r="B653" i="1"/>
  <c r="B300" i="1"/>
  <c r="B968" i="1"/>
  <c r="B904" i="1"/>
  <c r="B840" i="1"/>
  <c r="B776" i="1"/>
  <c r="B697" i="1"/>
  <c r="B576" i="1"/>
  <c r="B403" i="1"/>
  <c r="B147" i="1"/>
  <c r="B958" i="1"/>
  <c r="B894" i="1"/>
  <c r="B830" i="1"/>
  <c r="B766" i="1"/>
  <c r="B684" i="1"/>
  <c r="B556" i="1"/>
  <c r="B363" i="1"/>
  <c r="B869" i="1"/>
  <c r="B941" i="1"/>
  <c r="B521" i="1"/>
  <c r="B915" i="1"/>
  <c r="B597" i="1"/>
  <c r="B1004" i="1"/>
  <c r="B889" i="1"/>
  <c r="B761" i="1"/>
  <c r="B545" i="1"/>
  <c r="B84" i="1"/>
  <c r="B537" i="1"/>
  <c r="B891" i="1"/>
  <c r="B549" i="1"/>
  <c r="B927" i="1"/>
  <c r="B799" i="1"/>
  <c r="B621" i="1"/>
  <c r="B236" i="1"/>
  <c r="B960" i="1"/>
  <c r="B896" i="1"/>
  <c r="B832" i="1"/>
  <c r="B768" i="1"/>
  <c r="B687" i="1"/>
  <c r="B560" i="1"/>
  <c r="B371" i="1"/>
  <c r="B115" i="1"/>
  <c r="B950" i="1"/>
  <c r="B886" i="1"/>
  <c r="B822" i="1"/>
  <c r="B758" i="1"/>
  <c r="B668" i="1"/>
  <c r="B540" i="1"/>
  <c r="B331" i="1"/>
  <c r="B845" i="1"/>
  <c r="B867" i="1"/>
  <c r="B991" i="1"/>
  <c r="B731" i="1"/>
  <c r="B829" i="1"/>
  <c r="B843" i="1"/>
  <c r="B903" i="1"/>
  <c r="B573" i="1"/>
  <c r="B948" i="1"/>
  <c r="B820" i="1"/>
  <c r="B664" i="1"/>
  <c r="B323" i="1"/>
  <c r="B938" i="1"/>
  <c r="B810" i="1"/>
  <c r="B644" i="1"/>
  <c r="B283" i="1"/>
  <c r="B683" i="1"/>
  <c r="B619" i="1"/>
  <c r="B555" i="1"/>
  <c r="B483" i="1"/>
  <c r="B360" i="1"/>
  <c r="B232" i="1"/>
  <c r="B104" i="1"/>
  <c r="B742" i="1"/>
  <c r="B678" i="1"/>
  <c r="B614" i="1"/>
  <c r="B550" i="1"/>
  <c r="B476" i="1"/>
  <c r="B351" i="1"/>
  <c r="B223" i="1"/>
  <c r="B95" i="1"/>
  <c r="B497" i="1"/>
  <c r="B433" i="1"/>
  <c r="B369" i="1"/>
  <c r="B305" i="1"/>
  <c r="B241" i="1"/>
  <c r="B177" i="1"/>
  <c r="B113" i="1"/>
  <c r="B49" i="1"/>
  <c r="B450" i="1"/>
  <c r="B386" i="1"/>
  <c r="B322" i="1"/>
  <c r="B258" i="1"/>
  <c r="B194" i="1"/>
  <c r="B130" i="1"/>
  <c r="B66" i="1"/>
  <c r="B805" i="1"/>
  <c r="B835" i="1"/>
  <c r="B977" i="1"/>
  <c r="B709" i="1"/>
  <c r="B797" i="1"/>
  <c r="B811" i="1"/>
  <c r="B887" i="1"/>
  <c r="B541" i="1"/>
  <c r="B940" i="1"/>
  <c r="B812" i="1"/>
  <c r="B648" i="1"/>
  <c r="B291" i="1"/>
  <c r="B930" i="1"/>
  <c r="B802" i="1"/>
  <c r="B628" i="1"/>
  <c r="B973" i="1"/>
  <c r="B1006" i="1"/>
  <c r="B877" i="1"/>
  <c r="B420" i="1"/>
  <c r="B883" i="1"/>
  <c r="B533" i="1"/>
  <c r="B996" i="1"/>
  <c r="B873" i="1"/>
  <c r="B741" i="1"/>
  <c r="B512" i="1"/>
  <c r="B20" i="1"/>
  <c r="B452" i="1"/>
  <c r="B859" i="1"/>
  <c r="B475" i="1"/>
  <c r="B911" i="1"/>
  <c r="B783" i="1"/>
  <c r="B589" i="1"/>
  <c r="B172" i="1"/>
  <c r="B952" i="1"/>
  <c r="B888" i="1"/>
  <c r="B824" i="1"/>
  <c r="B760" i="1"/>
  <c r="B672" i="1"/>
  <c r="B544" i="1"/>
  <c r="B339" i="1"/>
  <c r="B83" i="1"/>
  <c r="B942" i="1"/>
  <c r="B878" i="1"/>
  <c r="B814" i="1"/>
  <c r="B748" i="1"/>
  <c r="B652" i="1"/>
  <c r="B524" i="1"/>
  <c r="B299" i="1"/>
  <c r="B957" i="1"/>
  <c r="B821" i="1"/>
  <c r="B292" i="1"/>
  <c r="B851" i="1"/>
  <c r="B444" i="1"/>
  <c r="B985" i="1"/>
  <c r="B857" i="1"/>
  <c r="B720" i="1"/>
  <c r="B468" i="1"/>
  <c r="B813" i="1"/>
  <c r="B324" i="1"/>
  <c r="B827" i="1"/>
  <c r="B284" i="1"/>
  <c r="B895" i="1"/>
  <c r="B767" i="1"/>
  <c r="B557" i="1"/>
  <c r="B108" i="1"/>
  <c r="B944" i="1"/>
  <c r="B880" i="1"/>
  <c r="B816" i="1"/>
  <c r="B751" i="1"/>
  <c r="B656" i="1"/>
  <c r="B528" i="1"/>
  <c r="B307" i="1"/>
  <c r="B51" i="1"/>
  <c r="B934" i="1"/>
  <c r="B870" i="1"/>
  <c r="B806" i="1"/>
  <c r="B737" i="1"/>
  <c r="B636" i="1"/>
  <c r="B506" i="1"/>
  <c r="B267" i="1"/>
  <c r="B693" i="1"/>
  <c r="B733" i="1"/>
  <c r="B929" i="1"/>
  <c r="B625" i="1"/>
  <c r="B681" i="1"/>
  <c r="B701" i="1"/>
  <c r="B839" i="1"/>
  <c r="B396" i="1"/>
  <c r="B916" i="1"/>
  <c r="B788" i="1"/>
  <c r="B600" i="1"/>
  <c r="B195" i="1"/>
  <c r="B906" i="1"/>
  <c r="B778" i="1"/>
  <c r="B580" i="1"/>
  <c r="B187" i="1"/>
  <c r="B667" i="1"/>
  <c r="B603" i="1"/>
  <c r="B539" i="1"/>
  <c r="B456" i="1"/>
  <c r="B328" i="1"/>
  <c r="B200" i="1"/>
  <c r="B72" i="1"/>
  <c r="B726" i="1"/>
  <c r="B662" i="1"/>
  <c r="B598" i="1"/>
  <c r="B534" i="1"/>
  <c r="B447" i="1"/>
  <c r="B319" i="1"/>
  <c r="B191" i="1"/>
  <c r="B63" i="1"/>
  <c r="B481" i="1"/>
  <c r="B417" i="1"/>
  <c r="B353" i="1"/>
  <c r="B289" i="1"/>
  <c r="B225" i="1"/>
  <c r="B161" i="1"/>
  <c r="B97" i="1"/>
  <c r="B33" i="1"/>
  <c r="B434" i="1"/>
  <c r="B370" i="1"/>
  <c r="B306" i="1"/>
  <c r="B242" i="1"/>
  <c r="B178" i="1"/>
  <c r="B114" i="1"/>
  <c r="B50" i="1"/>
  <c r="B965" i="1"/>
  <c r="B633" i="1"/>
  <c r="B691" i="1"/>
  <c r="B913" i="1"/>
  <c r="B593" i="1"/>
  <c r="B617" i="1"/>
  <c r="B645" i="1"/>
  <c r="B823" i="1"/>
  <c r="B332" i="1"/>
  <c r="B908" i="1"/>
  <c r="B780" i="1"/>
  <c r="B584" i="1"/>
  <c r="B163" i="1"/>
  <c r="B898" i="1"/>
  <c r="B770" i="1"/>
  <c r="B564" i="1"/>
  <c r="B773" i="1"/>
  <c r="B951" i="1"/>
  <c r="B703" i="1"/>
  <c r="B689" i="1"/>
  <c r="B803" i="1"/>
  <c r="B961" i="1"/>
  <c r="B688" i="1"/>
  <c r="B765" i="1"/>
  <c r="B779" i="1"/>
  <c r="B871" i="1"/>
  <c r="B507" i="1"/>
  <c r="B932" i="1"/>
  <c r="B804" i="1"/>
  <c r="B632" i="1"/>
  <c r="B259" i="1"/>
  <c r="B922" i="1"/>
  <c r="B794" i="1"/>
  <c r="B612" i="1"/>
  <c r="B219" i="1"/>
  <c r="B675" i="1"/>
  <c r="B611" i="1"/>
  <c r="B547" i="1"/>
  <c r="B472" i="1"/>
  <c r="B344" i="1"/>
  <c r="B216" i="1"/>
  <c r="B88" i="1"/>
  <c r="B734" i="1"/>
  <c r="B670" i="1"/>
  <c r="B606" i="1"/>
  <c r="B542" i="1"/>
  <c r="B463" i="1"/>
  <c r="B335" i="1"/>
  <c r="B207" i="1"/>
  <c r="B79" i="1"/>
  <c r="B489" i="1"/>
  <c r="B425" i="1"/>
  <c r="B361" i="1"/>
  <c r="B297" i="1"/>
  <c r="B233" i="1"/>
  <c r="B169" i="1"/>
  <c r="B105" i="1"/>
  <c r="B41" i="1"/>
  <c r="B442" i="1"/>
  <c r="B378" i="1"/>
  <c r="B314" i="1"/>
  <c r="B250" i="1"/>
  <c r="B186" i="1"/>
  <c r="B122" i="1"/>
  <c r="B58" i="1"/>
  <c r="B837" i="1"/>
  <c r="B480" i="1"/>
  <c r="B565" i="1"/>
  <c r="B881" i="1"/>
  <c r="B529" i="1"/>
  <c r="B502" i="1"/>
  <c r="B517" i="1"/>
  <c r="B791" i="1"/>
  <c r="B204" i="1"/>
  <c r="B892" i="1"/>
  <c r="B764" i="1"/>
  <c r="B552" i="1"/>
  <c r="B99" i="1"/>
  <c r="B882" i="1"/>
  <c r="B753" i="1"/>
  <c r="B532" i="1"/>
  <c r="B139" i="1"/>
  <c r="B495" i="1"/>
  <c r="B591" i="1"/>
  <c r="B432" i="1"/>
  <c r="B176" i="1"/>
  <c r="B714" i="1"/>
  <c r="B586" i="1"/>
  <c r="B423" i="1"/>
  <c r="B167" i="1"/>
  <c r="B469" i="1"/>
  <c r="B341" i="1"/>
  <c r="B213" i="1"/>
  <c r="B85" i="1"/>
  <c r="B422" i="1"/>
  <c r="B294" i="1"/>
  <c r="B166" i="1"/>
  <c r="B38" i="1"/>
  <c r="B647" i="1"/>
  <c r="B519" i="1"/>
  <c r="B288" i="1"/>
  <c r="B32" i="1"/>
  <c r="B642" i="1"/>
  <c r="B514" i="1"/>
  <c r="B279" i="1"/>
  <c r="B23" i="1"/>
  <c r="B397" i="1"/>
  <c r="B269" i="1"/>
  <c r="B141" i="1"/>
  <c r="B13" i="1"/>
  <c r="B350" i="1"/>
  <c r="B222" i="1"/>
  <c r="B94" i="1"/>
  <c r="B311" i="1"/>
  <c r="B413" i="1"/>
  <c r="B189" i="1"/>
  <c r="B398" i="1"/>
  <c r="B142" i="1"/>
  <c r="B679" i="1"/>
  <c r="B543" i="1"/>
  <c r="B336" i="1"/>
  <c r="B80" i="1"/>
  <c r="B666" i="1"/>
  <c r="B538" i="1"/>
  <c r="B327" i="1"/>
  <c r="B71" i="1"/>
  <c r="B421" i="1"/>
  <c r="B293" i="1"/>
  <c r="B165" i="1"/>
  <c r="B37" i="1"/>
  <c r="B374" i="1"/>
  <c r="B246" i="1"/>
  <c r="B118" i="1"/>
  <c r="B171" i="1"/>
  <c r="B567" i="1"/>
  <c r="B384" i="1"/>
  <c r="B128" i="1"/>
  <c r="B690" i="1"/>
  <c r="B562" i="1"/>
  <c r="B247" i="1"/>
  <c r="B381" i="1"/>
  <c r="B93" i="1"/>
  <c r="B302" i="1"/>
  <c r="B14" i="1"/>
  <c r="B669" i="1"/>
  <c r="B419" i="1"/>
  <c r="B861" i="1"/>
  <c r="B629" i="1"/>
  <c r="B897" i="1"/>
  <c r="B561" i="1"/>
  <c r="B569" i="1"/>
  <c r="B581" i="1"/>
  <c r="B807" i="1"/>
  <c r="B268" i="1"/>
  <c r="B900" i="1"/>
  <c r="B772" i="1"/>
  <c r="B568" i="1"/>
  <c r="B131" i="1"/>
  <c r="B890" i="1"/>
  <c r="B762" i="1"/>
  <c r="B548" i="1"/>
  <c r="B155" i="1"/>
  <c r="B659" i="1"/>
  <c r="B595" i="1"/>
  <c r="B531" i="1"/>
  <c r="B440" i="1"/>
  <c r="B312" i="1"/>
  <c r="B184" i="1"/>
  <c r="B56" i="1"/>
  <c r="B718" i="1"/>
  <c r="B654" i="1"/>
  <c r="B590" i="1"/>
  <c r="B526" i="1"/>
  <c r="B431" i="1"/>
  <c r="B303" i="1"/>
  <c r="B175" i="1"/>
  <c r="B47" i="1"/>
  <c r="B473" i="1"/>
  <c r="B409" i="1"/>
  <c r="B345" i="1"/>
  <c r="B281" i="1"/>
  <c r="B217" i="1"/>
  <c r="B153" i="1"/>
  <c r="B89" i="1"/>
  <c r="B25" i="1"/>
  <c r="B426" i="1"/>
  <c r="B362" i="1"/>
  <c r="B298" i="1"/>
  <c r="B234" i="1"/>
  <c r="B170" i="1"/>
  <c r="B106" i="1"/>
  <c r="B42" i="1"/>
  <c r="B981" i="1"/>
  <c r="B68" i="1"/>
  <c r="B220" i="1"/>
  <c r="B817" i="1"/>
  <c r="B308" i="1"/>
  <c r="B993" i="1"/>
  <c r="B983" i="1"/>
  <c r="B717" i="1"/>
  <c r="B988" i="1"/>
  <c r="B860" i="1"/>
  <c r="B724" i="1"/>
  <c r="B479" i="1"/>
  <c r="B978" i="1"/>
  <c r="B850" i="1"/>
  <c r="B711" i="1"/>
  <c r="B443" i="1"/>
  <c r="B75" i="1"/>
  <c r="B107" i="1"/>
  <c r="B559" i="1"/>
  <c r="B368" i="1"/>
  <c r="B112" i="1"/>
  <c r="B682" i="1"/>
  <c r="B554" i="1"/>
  <c r="B359" i="1"/>
  <c r="B103" i="1"/>
  <c r="B437" i="1"/>
  <c r="B309" i="1"/>
  <c r="B181" i="1"/>
  <c r="B53" i="1"/>
  <c r="B390" i="1"/>
  <c r="B262" i="1"/>
  <c r="B134" i="1"/>
  <c r="B6" i="1"/>
  <c r="B615" i="1"/>
  <c r="B478" i="1"/>
  <c r="B224" i="1"/>
  <c r="B738" i="1"/>
  <c r="B610" i="1"/>
  <c r="B471" i="1"/>
  <c r="B215" i="1"/>
  <c r="B493" i="1"/>
  <c r="B365" i="1"/>
  <c r="B237" i="1"/>
  <c r="B109" i="1"/>
  <c r="B446" i="1"/>
  <c r="B318" i="1"/>
  <c r="B190" i="1"/>
  <c r="B62" i="1"/>
  <c r="B183" i="1"/>
  <c r="B349" i="1"/>
  <c r="B125" i="1"/>
  <c r="B334" i="1"/>
  <c r="B110" i="1"/>
  <c r="B639" i="1"/>
  <c r="B510" i="1"/>
  <c r="B272" i="1"/>
  <c r="B16" i="1"/>
  <c r="B634" i="1"/>
  <c r="B503" i="1"/>
  <c r="B263" i="1"/>
  <c r="B7" i="1"/>
  <c r="B389" i="1"/>
  <c r="B261" i="1"/>
  <c r="B133" i="1"/>
  <c r="B470" i="1"/>
  <c r="B342" i="1"/>
  <c r="B214" i="1"/>
  <c r="B86" i="1"/>
  <c r="B663" i="1"/>
  <c r="B535" i="1"/>
  <c r="B320" i="1"/>
  <c r="B64" i="1"/>
  <c r="B658" i="1"/>
  <c r="B492" i="1"/>
  <c r="B119" i="1"/>
  <c r="B285" i="1"/>
  <c r="B29" i="1"/>
  <c r="B238" i="1"/>
  <c r="B972" i="1"/>
  <c r="B962" i="1"/>
  <c r="B132" i="1"/>
  <c r="B316" i="1"/>
  <c r="B833" i="1"/>
  <c r="B372" i="1"/>
  <c r="B36" i="1"/>
  <c r="B995" i="1"/>
  <c r="B739" i="1"/>
  <c r="B12" i="1"/>
  <c r="B868" i="1"/>
  <c r="B735" i="1"/>
  <c r="B500" i="1"/>
  <c r="B986" i="1"/>
  <c r="B858" i="1"/>
  <c r="B721" i="1"/>
  <c r="B474" i="1"/>
  <c r="B91" i="1"/>
  <c r="B643" i="1"/>
  <c r="B579" i="1"/>
  <c r="B515" i="1"/>
  <c r="B408" i="1"/>
  <c r="B280" i="1"/>
  <c r="B152" i="1"/>
  <c r="B24" i="1"/>
  <c r="B702" i="1"/>
  <c r="B638" i="1"/>
  <c r="B574" i="1"/>
  <c r="B508" i="1"/>
  <c r="B399" i="1"/>
  <c r="B271" i="1"/>
  <c r="B143" i="1"/>
  <c r="B15" i="1"/>
  <c r="B457" i="1"/>
  <c r="B393" i="1"/>
  <c r="B329" i="1"/>
  <c r="B265" i="1"/>
  <c r="B201" i="1"/>
  <c r="B137" i="1"/>
  <c r="B73" i="1"/>
  <c r="B9" i="1"/>
  <c r="B410" i="1"/>
  <c r="B346" i="1"/>
  <c r="B282" i="1"/>
  <c r="B218" i="1"/>
  <c r="B154" i="1"/>
  <c r="B90" i="1"/>
  <c r="B26" i="1"/>
  <c r="B909" i="1"/>
  <c r="B899" i="1"/>
  <c r="B1000" i="1"/>
  <c r="B752" i="1"/>
  <c r="B52" i="1"/>
  <c r="B875" i="1"/>
  <c r="B919" i="1"/>
  <c r="B605" i="1"/>
  <c r="B956" i="1"/>
  <c r="B828" i="1"/>
  <c r="B680" i="1"/>
  <c r="B355" i="1"/>
  <c r="B946" i="1"/>
  <c r="B818" i="1"/>
  <c r="B660" i="1"/>
  <c r="B315" i="1"/>
  <c r="B11" i="1"/>
  <c r="B655" i="1"/>
  <c r="B527" i="1"/>
  <c r="B304" i="1"/>
  <c r="B48" i="1"/>
  <c r="B650" i="1"/>
  <c r="B522" i="1"/>
  <c r="B295" i="1"/>
  <c r="B39" i="1"/>
  <c r="B405" i="1"/>
  <c r="B277" i="1"/>
  <c r="B149" i="1"/>
  <c r="B21" i="1"/>
  <c r="B358" i="1"/>
  <c r="B230" i="1"/>
  <c r="B102" i="1"/>
  <c r="B379" i="1"/>
  <c r="B583" i="1"/>
  <c r="B416" i="1"/>
  <c r="B160" i="1"/>
  <c r="B706" i="1"/>
  <c r="B578" i="1"/>
  <c r="B407" i="1"/>
  <c r="B151" i="1"/>
  <c r="B461" i="1"/>
  <c r="B333" i="1"/>
  <c r="B205" i="1"/>
  <c r="B77" i="1"/>
  <c r="B414" i="1"/>
  <c r="B286" i="1"/>
  <c r="B158" i="1"/>
  <c r="B30" i="1"/>
  <c r="B55" i="1"/>
  <c r="B317" i="1"/>
  <c r="B61" i="1"/>
  <c r="B270" i="1"/>
  <c r="B46" i="1"/>
  <c r="B607" i="1"/>
  <c r="B464" i="1"/>
  <c r="B208" i="1"/>
  <c r="B730" i="1"/>
  <c r="B602" i="1"/>
  <c r="B455" i="1"/>
  <c r="B199" i="1"/>
  <c r="B485" i="1"/>
  <c r="B357" i="1"/>
  <c r="B229" i="1"/>
  <c r="B101" i="1"/>
  <c r="B438" i="1"/>
  <c r="B310" i="1"/>
  <c r="B182" i="1"/>
  <c r="B54" i="1"/>
  <c r="B631" i="1"/>
  <c r="B499" i="1"/>
  <c r="B256" i="1"/>
  <c r="B754" i="1"/>
  <c r="B626" i="1"/>
  <c r="B439" i="1"/>
  <c r="B509" i="1"/>
  <c r="B221" i="1"/>
  <c r="B430" i="1"/>
  <c r="B174" i="1"/>
  <c r="B844" i="1"/>
  <c r="B834" i="1"/>
  <c r="B931" i="1"/>
  <c r="B28" i="1"/>
  <c r="B769" i="1"/>
  <c r="B116" i="1"/>
  <c r="B907" i="1"/>
  <c r="B935" i="1"/>
  <c r="B637" i="1"/>
  <c r="B964" i="1"/>
  <c r="B836" i="1"/>
  <c r="B692" i="1"/>
  <c r="B387" i="1"/>
  <c r="B954" i="1"/>
  <c r="B826" i="1"/>
  <c r="B676" i="1"/>
  <c r="B347" i="1"/>
  <c r="B27" i="1"/>
  <c r="B627" i="1"/>
  <c r="B563" i="1"/>
  <c r="B494" i="1"/>
  <c r="B376" i="1"/>
  <c r="B248" i="1"/>
  <c r="B120" i="1"/>
  <c r="B750" i="1"/>
  <c r="B686" i="1"/>
  <c r="B622" i="1"/>
  <c r="B558" i="1"/>
  <c r="B487" i="1"/>
  <c r="B367" i="1"/>
  <c r="B239" i="1"/>
  <c r="B111" i="1"/>
  <c r="B505" i="1"/>
  <c r="B441" i="1"/>
  <c r="B377" i="1"/>
  <c r="B313" i="1"/>
  <c r="B249" i="1"/>
  <c r="B185" i="1"/>
  <c r="B121" i="1"/>
  <c r="B57" i="1"/>
  <c r="B458" i="1"/>
  <c r="B394" i="1"/>
  <c r="B330" i="1"/>
  <c r="B266" i="1"/>
  <c r="B202" i="1"/>
  <c r="B138" i="1"/>
  <c r="B74" i="1"/>
  <c r="B10" i="1"/>
  <c r="B736" i="1"/>
  <c r="B771" i="1"/>
  <c r="B945" i="1"/>
  <c r="B657" i="1"/>
  <c r="B725" i="1"/>
  <c r="B744" i="1"/>
  <c r="B855" i="1"/>
  <c r="B460" i="1"/>
  <c r="B924" i="1"/>
  <c r="B796" i="1"/>
  <c r="B616" i="1"/>
  <c r="B227" i="1"/>
  <c r="B914" i="1"/>
  <c r="B786" i="1"/>
  <c r="B596" i="1"/>
  <c r="B203" i="1"/>
  <c r="B671" i="1"/>
  <c r="B623" i="1"/>
  <c r="B488" i="1"/>
  <c r="B240" i="1"/>
  <c r="B746" i="1"/>
  <c r="B618" i="1"/>
  <c r="B482" i="1"/>
  <c r="B231" i="1"/>
  <c r="B501" i="1"/>
  <c r="B373" i="1"/>
  <c r="B245" i="1"/>
  <c r="B117" i="1"/>
  <c r="B454" i="1"/>
  <c r="B326" i="1"/>
  <c r="B198" i="1"/>
  <c r="B70" i="1"/>
  <c r="B43" i="1"/>
  <c r="B551" i="1"/>
  <c r="B352" i="1"/>
  <c r="B96" i="1"/>
  <c r="B674" i="1"/>
  <c r="B546" i="1"/>
  <c r="B343" i="1"/>
  <c r="B87" i="1"/>
  <c r="B429" i="1"/>
  <c r="B301" i="1"/>
  <c r="B173" i="1"/>
  <c r="B45" i="1"/>
  <c r="B382" i="1"/>
  <c r="B254" i="1"/>
  <c r="B126" i="1"/>
  <c r="B530" i="1"/>
  <c r="B477" i="1"/>
  <c r="B253" i="1"/>
  <c r="B462" i="1"/>
  <c r="B206" i="1"/>
  <c r="B251" i="1"/>
  <c r="B575" i="1"/>
  <c r="B400" i="1"/>
  <c r="B144" i="1"/>
  <c r="B698" i="1"/>
  <c r="B570" i="1"/>
  <c r="B391" i="1"/>
  <c r="B135" i="1"/>
  <c r="B453" i="1"/>
  <c r="B325" i="1"/>
  <c r="B197" i="1"/>
  <c r="B69" i="1"/>
  <c r="B406" i="1"/>
  <c r="B278" i="1"/>
  <c r="B150" i="1"/>
  <c r="B22" i="1"/>
  <c r="B599" i="1"/>
  <c r="B448" i="1"/>
  <c r="B192" i="1"/>
  <c r="B722" i="1"/>
  <c r="B594" i="1"/>
  <c r="B375" i="1"/>
  <c r="B445" i="1"/>
  <c r="B157" i="1"/>
  <c r="B366" i="1"/>
  <c r="B78" i="1"/>
  <c r="B14" i="2" l="1"/>
  <c r="E1" i="1"/>
  <c r="J10" i="2" s="1"/>
  <c r="B15" i="2" l="1"/>
  <c r="F1" i="1"/>
  <c r="K10" i="2" s="1"/>
  <c r="B16" i="2" l="1"/>
  <c r="G1" i="1"/>
  <c r="L10" i="2" s="1"/>
  <c r="B17" i="2" l="1"/>
  <c r="H1" i="1"/>
  <c r="M10" i="2" s="1"/>
  <c r="B18" i="2" l="1"/>
  <c r="B19" i="2" s="1"/>
  <c r="I1" i="1"/>
  <c r="N10" i="2" s="1"/>
  <c r="B20" i="2" l="1"/>
  <c r="J1" i="1"/>
  <c r="O10" i="2" s="1"/>
  <c r="A100" i="1" l="1"/>
  <c r="A69" i="1"/>
  <c r="A28" i="1"/>
  <c r="A33" i="1"/>
  <c r="A36" i="1"/>
  <c r="A66" i="1"/>
  <c r="A91" i="1"/>
  <c r="A101" i="1"/>
  <c r="A27" i="1"/>
  <c r="A94" i="1"/>
  <c r="A50" i="1"/>
  <c r="A4" i="1"/>
  <c r="A5" i="1"/>
  <c r="A3" i="1"/>
  <c r="A8" i="1"/>
  <c r="A52" i="1"/>
  <c r="A73" i="1"/>
  <c r="A97" i="1"/>
  <c r="A60" i="1"/>
  <c r="A46" i="1"/>
  <c r="A58" i="1"/>
  <c r="A81" i="1"/>
  <c r="A25" i="1"/>
  <c r="A77" i="1"/>
  <c r="A54" i="1"/>
  <c r="A71" i="1"/>
  <c r="A37" i="1"/>
  <c r="A19" i="1"/>
  <c r="A10" i="1"/>
  <c r="A68" i="1"/>
  <c r="A31" i="1"/>
  <c r="A87" i="1"/>
  <c r="A62" i="1"/>
  <c r="A21" i="1"/>
  <c r="A79" i="1"/>
  <c r="A90" i="1"/>
  <c r="A63" i="1"/>
  <c r="A23" i="1"/>
  <c r="A7" i="1"/>
  <c r="A35" i="1"/>
  <c r="A6" i="1"/>
  <c r="A98" i="1"/>
  <c r="A17" i="1"/>
  <c r="A83" i="1"/>
  <c r="A38" i="1"/>
  <c r="A15" i="1"/>
  <c r="A22" i="1"/>
  <c r="A53" i="1"/>
  <c r="A99" i="1"/>
  <c r="A84" i="1"/>
  <c r="A80" i="1"/>
  <c r="A57" i="1"/>
  <c r="A78" i="1"/>
  <c r="A42" i="1"/>
  <c r="A44" i="1"/>
  <c r="A89" i="1"/>
  <c r="A41" i="1"/>
  <c r="A55" i="1"/>
  <c r="A13" i="1"/>
  <c r="A56" i="1"/>
  <c r="A40" i="1"/>
  <c r="A82" i="1"/>
  <c r="A92" i="1"/>
  <c r="A30" i="1"/>
  <c r="A109" i="1"/>
  <c r="A108" i="1"/>
  <c r="A96" i="1"/>
  <c r="A47" i="1"/>
  <c r="A16" i="1"/>
  <c r="A103" i="1"/>
  <c r="A45" i="1"/>
  <c r="A24" i="1"/>
  <c r="A26" i="1"/>
  <c r="A43" i="1"/>
  <c r="A51" i="1"/>
  <c r="A18" i="1"/>
  <c r="A9" i="1"/>
  <c r="A72" i="1"/>
  <c r="A14" i="1"/>
  <c r="A67" i="1"/>
  <c r="A29" i="1"/>
  <c r="A64" i="1"/>
  <c r="A39" i="1"/>
  <c r="A93" i="1"/>
  <c r="A65" i="1"/>
  <c r="A105" i="1"/>
  <c r="A104" i="1"/>
  <c r="A59" i="1"/>
  <c r="A70" i="1"/>
  <c r="A20" i="1"/>
  <c r="A88" i="1"/>
  <c r="A85" i="1"/>
  <c r="A106" i="1"/>
  <c r="A12" i="1"/>
  <c r="A34" i="1"/>
  <c r="A74" i="1"/>
  <c r="A49" i="1"/>
  <c r="A75" i="1"/>
  <c r="A95" i="1"/>
  <c r="A102" i="1"/>
  <c r="A76" i="1"/>
  <c r="A32" i="1"/>
  <c r="A11" i="1"/>
  <c r="A61" i="1"/>
  <c r="A48" i="1"/>
  <c r="A86" i="1"/>
  <c r="A107" i="1"/>
  <c r="K1" i="1"/>
  <c r="P10" i="2" s="1"/>
  <c r="D21" i="2"/>
  <c r="D20" i="2"/>
  <c r="D11" i="2"/>
  <c r="L1" i="1" l="1"/>
  <c r="Q10" i="2" s="1"/>
  <c r="M1" i="1" l="1"/>
  <c r="R10" i="2" s="1"/>
  <c r="N1" i="1" l="1"/>
  <c r="A622" i="1" l="1"/>
  <c r="A413" i="1"/>
  <c r="A310" i="1"/>
  <c r="A360" i="1"/>
  <c r="A576" i="1"/>
  <c r="A502" i="1"/>
  <c r="A254" i="1"/>
  <c r="A583" i="1"/>
  <c r="A187" i="1"/>
  <c r="A871" i="1"/>
  <c r="A305" i="1"/>
  <c r="A296" i="1" l="1"/>
  <c r="A503" i="1"/>
  <c r="A283" i="1"/>
  <c r="A120" i="1"/>
  <c r="A136" i="1"/>
  <c r="A695" i="1"/>
  <c r="A970" i="1"/>
  <c r="A737" i="1"/>
  <c r="A298" i="1"/>
  <c r="A114" i="1"/>
  <c r="A445" i="1"/>
  <c r="A535" i="1"/>
  <c r="A898" i="1"/>
  <c r="A498" i="1"/>
  <c r="A314" i="1"/>
  <c r="A705" i="1"/>
  <c r="A973" i="1"/>
  <c r="A194" i="1"/>
  <c r="A346" i="1"/>
  <c r="A337" i="1"/>
  <c r="A258" i="1"/>
  <c r="A411" i="1"/>
  <c r="A129" i="1"/>
  <c r="A985" i="1"/>
  <c r="A207" i="1"/>
  <c r="A112" i="1"/>
  <c r="A459" i="1"/>
  <c r="A118" i="1"/>
  <c r="A580" i="1"/>
  <c r="A602" i="1"/>
  <c r="A754" i="1"/>
  <c r="A163" i="1"/>
  <c r="A471" i="1"/>
  <c r="A350" i="1"/>
  <c r="A728" i="1"/>
  <c r="A133" i="1"/>
  <c r="A707" i="1"/>
  <c r="A650" i="1"/>
  <c r="A540" i="1"/>
  <c r="A430" i="1"/>
  <c r="A354" i="1"/>
  <c r="A919" i="1"/>
  <c r="A401" i="1"/>
  <c r="A836" i="1"/>
  <c r="A536" i="1"/>
  <c r="A750" i="1"/>
  <c r="A395" i="1"/>
  <c r="A475" i="1"/>
  <c r="A393" i="1"/>
  <c r="A561" i="1"/>
  <c r="A366" i="1"/>
  <c r="A813" i="1"/>
  <c r="A850" i="1"/>
  <c r="A995" i="1"/>
  <c r="A277" i="1"/>
  <c r="A267" i="1"/>
  <c r="A556" i="1"/>
  <c r="A529" i="1"/>
  <c r="A460" i="1"/>
  <c r="A568" i="1"/>
  <c r="A177" i="1"/>
  <c r="A223" i="1"/>
  <c r="A171" i="1"/>
  <c r="A340" i="1"/>
  <c r="A595" i="1"/>
  <c r="A803" i="1"/>
  <c r="A625" i="1"/>
  <c r="A915" i="1"/>
  <c r="A306" i="1"/>
  <c r="A389" i="1"/>
  <c r="A619" i="1"/>
  <c r="A334" i="1"/>
  <c r="A274" i="1"/>
  <c r="A509" i="1"/>
  <c r="A740" i="1"/>
  <c r="A363" i="1"/>
  <c r="A467" i="1"/>
  <c r="A992" i="1"/>
  <c r="A582" i="1"/>
  <c r="A378" i="1"/>
  <c r="A345" i="1"/>
  <c r="A538" i="1"/>
  <c r="A439" i="1"/>
  <c r="A201" i="1"/>
  <c r="A579" i="1"/>
  <c r="A397" i="1"/>
  <c r="A421" i="1"/>
  <c r="A222" i="1"/>
  <c r="A534" i="1"/>
  <c r="A251" i="1"/>
  <c r="A330" i="1"/>
  <c r="A199" i="1"/>
  <c r="A911" i="1"/>
  <c r="A773" i="1"/>
  <c r="A937" i="1"/>
  <c r="A127" i="1"/>
  <c r="A456" i="1"/>
  <c r="A281" i="1"/>
  <c r="A216" i="1"/>
  <c r="A858" i="1"/>
  <c r="A756" i="1"/>
  <c r="A703" i="1"/>
  <c r="A492" i="1"/>
  <c r="A886" i="1"/>
  <c r="A633" i="1"/>
  <c r="A999" i="1"/>
  <c r="A669" i="1"/>
  <c r="A956" i="1"/>
  <c r="A615" i="1"/>
  <c r="A934" i="1"/>
  <c r="A974" i="1"/>
  <c r="A142" i="1"/>
  <c r="A853" i="1"/>
  <c r="A469" i="1"/>
  <c r="A224" i="1"/>
  <c r="A433" i="1"/>
  <c r="A785" i="1"/>
  <c r="A658" i="1"/>
  <c r="A596" i="1"/>
  <c r="A156" i="1"/>
  <c r="A273" i="1"/>
  <c r="A555" i="1"/>
  <c r="A968" i="1"/>
  <c r="A402" i="1"/>
  <c r="A765" i="1"/>
  <c r="A828" i="1"/>
  <c r="A342" i="1"/>
  <c r="A479" i="1"/>
  <c r="A341" i="1"/>
  <c r="A327" i="1"/>
  <c r="A205" i="1"/>
  <c r="A758" i="1"/>
  <c r="A524" i="1"/>
  <c r="A570" i="1"/>
  <c r="A717" i="1"/>
  <c r="A227" i="1"/>
  <c r="A825" i="1"/>
  <c r="A910" i="1"/>
  <c r="A613" i="1"/>
  <c r="A117" i="1"/>
  <c r="A917" i="1"/>
  <c r="A928" i="1"/>
  <c r="A200" i="1"/>
  <c r="A256" i="1"/>
  <c r="A270" i="1"/>
  <c r="A462" i="1"/>
  <c r="A234" i="1"/>
  <c r="A220" i="1"/>
  <c r="A772" i="1"/>
  <c r="A586" i="1"/>
  <c r="A926" i="1"/>
  <c r="A572" i="1"/>
  <c r="A713" i="1"/>
  <c r="A390" i="1"/>
  <c r="A726" i="1"/>
  <c r="A543" i="1"/>
  <c r="A332" i="1"/>
  <c r="A157" i="1"/>
  <c r="A444" i="1"/>
  <c r="A210" i="1"/>
  <c r="A155" i="1"/>
  <c r="A837" i="1"/>
  <c r="A996" i="1"/>
  <c r="A778" i="1"/>
  <c r="A920" i="1"/>
  <c r="A481" i="1"/>
  <c r="A176" i="1"/>
  <c r="A335" i="1"/>
  <c r="A232" i="1"/>
  <c r="A889" i="1"/>
  <c r="A823" i="1"/>
  <c r="A403" i="1"/>
  <c r="A957" i="1"/>
  <c r="A878" i="1"/>
  <c r="A677" i="1"/>
  <c r="A453" i="1"/>
  <c r="A384" i="1"/>
  <c r="A775" i="1"/>
  <c r="A903" i="1"/>
  <c r="A760" i="1"/>
  <c r="A941" i="1"/>
  <c r="A512" i="1"/>
  <c r="A193" i="1"/>
  <c r="A418" i="1"/>
  <c r="A499" i="1"/>
  <c r="A980" i="1"/>
  <c r="A883" i="1"/>
  <c r="A170" i="1"/>
  <c r="A908" i="1"/>
  <c r="A252" i="1"/>
  <c r="A931" i="1"/>
  <c r="A975" i="1"/>
  <c r="A480" i="1"/>
  <c r="A857" i="1"/>
  <c r="A178" i="1"/>
  <c r="A744" i="1"/>
  <c r="A383" i="1"/>
  <c r="A935" i="1"/>
  <c r="A373" i="1"/>
  <c r="A488" i="1"/>
  <c r="A381" i="1"/>
  <c r="A182" i="1"/>
  <c r="A169" i="1"/>
  <c r="A743" i="1"/>
  <c r="A1000" i="1"/>
  <c r="A793" i="1"/>
  <c r="A219" i="1"/>
  <c r="A436" i="1"/>
  <c r="A276" i="1"/>
  <c r="A264" i="1"/>
  <c r="A567" i="1"/>
  <c r="A706" i="1"/>
  <c r="A265" i="1"/>
  <c r="A604" i="1"/>
  <c r="A637" i="1"/>
  <c r="A620" i="1"/>
  <c r="A827" i="1"/>
  <c r="A719" i="1"/>
  <c r="A206" i="1"/>
  <c r="A569" i="1"/>
  <c r="A553" i="1"/>
  <c r="A738" i="1"/>
  <c r="A237" i="1"/>
  <c r="A791" i="1"/>
  <c r="A902" i="1"/>
  <c r="A626" i="1"/>
  <c r="A781" i="1"/>
  <c r="A484" i="1"/>
  <c r="A653" i="1"/>
  <c r="A446" i="1"/>
  <c r="A358" i="1"/>
  <c r="A984" i="1"/>
  <c r="A659" i="1"/>
  <c r="A948" i="1"/>
  <c r="A302" i="1"/>
  <c r="A916" i="1"/>
  <c r="A473" i="1"/>
  <c r="A189" i="1"/>
  <c r="A331" i="1"/>
  <c r="A253" i="1"/>
  <c r="A632" i="1"/>
  <c r="A385" i="1"/>
  <c r="A594" i="1"/>
  <c r="A398" i="1"/>
  <c r="A319" i="1"/>
  <c r="A727" i="1"/>
  <c r="A458" i="1"/>
  <c r="A729" i="1"/>
  <c r="A110" i="1"/>
  <c r="A405" i="1"/>
  <c r="A833" i="1"/>
  <c r="A214" i="1"/>
  <c r="A976" i="1"/>
  <c r="A427" i="1"/>
  <c r="A563" i="1"/>
  <c r="A904" i="1"/>
  <c r="A757" i="1"/>
  <c r="A493" i="1"/>
  <c r="A578" i="1"/>
  <c r="A593" i="1"/>
  <c r="A874" i="1"/>
  <c r="A417" i="1"/>
  <c r="A196" i="1"/>
  <c r="A865" i="1"/>
  <c r="A520" i="1"/>
  <c r="A542" i="1"/>
  <c r="A261" i="1"/>
  <c r="A424" i="1"/>
  <c r="A986" i="1"/>
  <c r="A143" i="1"/>
  <c r="A554" i="1"/>
  <c r="A365" i="1"/>
  <c r="A944" i="1"/>
  <c r="A516" i="1"/>
  <c r="A938" i="1"/>
  <c r="A802" i="1"/>
  <c r="A777" i="1"/>
  <c r="A357" i="1"/>
  <c r="A807" i="1"/>
  <c r="A165" i="1"/>
  <c r="A352" i="1"/>
  <c r="A844" i="1"/>
  <c r="A242" i="1"/>
  <c r="A370" i="1"/>
  <c r="A394" i="1"/>
  <c r="A537" i="1"/>
  <c r="A672" i="1"/>
  <c r="A979" i="1"/>
  <c r="A959" i="1"/>
  <c r="A208" i="1"/>
  <c r="A820" i="1"/>
  <c r="A662" i="1"/>
  <c r="A678" i="1"/>
  <c r="A269" i="1"/>
  <c r="A982" i="1"/>
  <c r="A692" i="1"/>
  <c r="A783" i="1"/>
  <c r="A618" i="1"/>
  <c r="A731" i="1"/>
  <c r="A877" i="1"/>
  <c r="A745" i="1"/>
  <c r="A716" i="1"/>
  <c r="A121" i="1"/>
  <c r="A907" i="1"/>
  <c r="A714" i="1"/>
  <c r="A160" i="1"/>
  <c r="A933" i="1"/>
  <c r="A116" i="1"/>
  <c r="A587" i="1"/>
  <c r="A664" i="1"/>
  <c r="A839" i="1"/>
  <c r="A888" i="1"/>
  <c r="A1006" i="1"/>
  <c r="A422" i="1"/>
  <c r="A344" i="1"/>
  <c r="A795" i="1"/>
  <c r="A927" i="1"/>
  <c r="A746" i="1"/>
  <c r="A882" i="1"/>
  <c r="A971" i="1"/>
  <c r="A353" i="1"/>
  <c r="A359" i="1"/>
  <c r="A355" i="1"/>
  <c r="A448" i="1"/>
  <c r="A236" i="1"/>
  <c r="A617" i="1"/>
  <c r="A990" i="1"/>
  <c r="A701" i="1"/>
  <c r="A137" i="1"/>
  <c r="A442" i="1"/>
  <c r="A718" i="1"/>
  <c r="A361" i="1"/>
  <c r="A139" i="1"/>
  <c r="A905" i="1"/>
  <c r="A443" i="1"/>
  <c r="A821" i="1"/>
  <c r="A510" i="1"/>
  <c r="A609" i="1"/>
  <c r="A768" i="1"/>
  <c r="A485" i="1"/>
  <c r="A247" i="1"/>
  <c r="A126" i="1"/>
  <c r="A185" i="1"/>
  <c r="A466" i="1"/>
  <c r="A490" i="1"/>
  <c r="A627" i="1"/>
  <c r="A124" i="1"/>
  <c r="A533" i="1"/>
  <c r="A432" i="1"/>
  <c r="A831" i="1"/>
  <c r="A158" i="1"/>
  <c r="A343" i="1"/>
  <c r="A969" i="1"/>
  <c r="A786" i="1"/>
  <c r="A452" i="1"/>
  <c r="A483" i="1"/>
  <c r="A830" i="1"/>
  <c r="A686" i="1"/>
  <c r="A250" i="1"/>
  <c r="A491" i="1"/>
  <c r="A977" i="1"/>
  <c r="A930" i="1"/>
  <c r="A932" i="1"/>
  <c r="A601" i="1"/>
  <c r="A657" i="1"/>
  <c r="A379" i="1"/>
  <c r="A279" i="1"/>
  <c r="A463" i="1"/>
  <c r="A769" i="1"/>
  <c r="A434" i="1"/>
  <c r="A215" i="1"/>
  <c r="A864" i="1"/>
  <c r="A416" i="1"/>
  <c r="A289" i="1"/>
  <c r="A225" i="1"/>
  <c r="A963" i="1"/>
  <c r="A855" i="1"/>
  <c r="A876" i="1"/>
  <c r="A700" i="1"/>
  <c r="A843" i="1"/>
  <c r="A787" i="1"/>
  <c r="A923" i="1"/>
  <c r="A885" i="1"/>
  <c r="A228" i="1"/>
  <c r="A140" i="1"/>
  <c r="A606" i="1"/>
  <c r="A577" i="1"/>
  <c r="A810" i="1"/>
  <c r="A751" i="1"/>
  <c r="A282" i="1"/>
  <c r="A153" i="1"/>
  <c r="A680" i="1"/>
  <c r="A890" i="1"/>
  <c r="A868" i="1"/>
  <c r="A218" i="1"/>
  <c r="A845" i="1"/>
  <c r="A245" i="1"/>
  <c r="A954" i="1"/>
  <c r="A952" i="1"/>
  <c r="A166" i="1"/>
  <c r="A732" i="1"/>
  <c r="A299" i="1"/>
  <c r="A141" i="1"/>
  <c r="A838" i="1"/>
  <c r="A575" i="1"/>
  <c r="A333" i="1"/>
  <c r="A790" i="1"/>
  <c r="A964" i="1"/>
  <c r="A262" i="1"/>
  <c r="A784" i="1"/>
  <c r="A526" i="1"/>
  <c r="A238" i="1"/>
  <c r="A559" i="1"/>
  <c r="A138" i="1"/>
  <c r="A722" i="1"/>
  <c r="A822" i="1"/>
  <c r="A287" i="1"/>
  <c r="A763" i="1"/>
  <c r="A770" i="1"/>
  <c r="A599" i="1"/>
  <c r="A508" i="1"/>
  <c r="A181" i="1"/>
  <c r="A426" i="1"/>
  <c r="A461" i="1"/>
  <c r="A673" i="1"/>
  <c r="A861" i="1"/>
  <c r="A539" i="1"/>
  <c r="A374" i="1"/>
  <c r="A685" i="1"/>
  <c r="A835" i="1"/>
  <c r="A280" i="1"/>
  <c r="A639" i="1"/>
  <c r="A887" i="1"/>
  <c r="A396" i="1"/>
  <c r="A400" i="1"/>
  <c r="A724" i="1"/>
  <c r="A410" i="1"/>
  <c r="A897" i="1"/>
  <c r="A145" i="1"/>
  <c r="A146" i="1"/>
  <c r="A736" i="1"/>
  <c r="A866" i="1"/>
  <c r="A523" i="1"/>
  <c r="A997" i="1"/>
  <c r="A816" i="1"/>
  <c r="A431" i="1"/>
  <c r="A842" i="1"/>
  <c r="A174" i="1"/>
  <c r="A367" i="1"/>
  <c r="A239" i="1"/>
  <c r="A645" i="1"/>
  <c r="A648" i="1"/>
  <c r="A895" i="1"/>
  <c r="A525" i="1"/>
  <c r="A164" i="1"/>
  <c r="A362" i="1"/>
  <c r="A616" i="1"/>
  <c r="A159" i="1"/>
  <c r="A634" i="1"/>
  <c r="A646" i="1"/>
  <c r="A817" i="1"/>
  <c r="A212" i="1"/>
  <c r="A172" i="1"/>
  <c r="A301" i="1"/>
  <c r="A774" i="1"/>
  <c r="A667" i="1"/>
  <c r="A130" i="1"/>
  <c r="A167" i="1"/>
  <c r="A859" i="1"/>
  <c r="A683" i="1"/>
  <c r="A530" i="1"/>
  <c r="A929" i="1"/>
  <c r="A186" i="1"/>
  <c r="A382" i="1"/>
  <c r="A624" i="1"/>
  <c r="A623" i="1"/>
  <c r="A608" i="1"/>
  <c r="A541" i="1"/>
  <c r="A936" i="1"/>
  <c r="A263" i="1"/>
  <c r="A552" i="1"/>
  <c r="A1003" i="1"/>
  <c r="A183" i="1"/>
  <c r="A972" i="1"/>
  <c r="A408" i="1"/>
  <c r="A161" i="1"/>
  <c r="A741" i="1"/>
  <c r="A246" i="1"/>
  <c r="A423" i="1"/>
  <c r="A687" i="1"/>
  <c r="A184" i="1"/>
  <c r="A721" i="1"/>
  <c r="A243" i="1"/>
  <c r="A249" i="1"/>
  <c r="A284" i="1"/>
  <c r="A564" i="1"/>
  <c r="A451" i="1"/>
  <c r="A465" i="1"/>
  <c r="A419" i="1"/>
  <c r="A776" i="1"/>
  <c r="A557" i="1"/>
  <c r="A457" i="1"/>
  <c r="A880" i="1"/>
  <c r="A891" i="1"/>
  <c r="A946" i="1"/>
  <c r="A115" i="1"/>
  <c r="A494" i="1"/>
  <c r="A967" i="1"/>
  <c r="A600" i="1"/>
  <c r="A712" i="1"/>
  <c r="A203" i="1"/>
  <c r="A440" i="1"/>
  <c r="A325" i="1"/>
  <c r="A684" i="1"/>
  <c r="A562" i="1"/>
  <c r="A128" i="1"/>
  <c r="A798" i="1"/>
  <c r="A429" i="1"/>
  <c r="A644" i="1"/>
  <c r="A311" i="1"/>
  <c r="A921" i="1"/>
  <c r="A682" i="1"/>
  <c r="A521" i="1"/>
  <c r="A875" i="1"/>
  <c r="A180" i="1"/>
  <c r="A209" i="1"/>
  <c r="A643" i="1"/>
  <c r="A674" i="1"/>
  <c r="A749" i="1"/>
  <c r="A304" i="1"/>
  <c r="A951" i="1"/>
  <c r="A113" i="1"/>
  <c r="A175" i="1"/>
  <c r="A834" i="1"/>
  <c r="A899" i="1"/>
  <c r="A514" i="1"/>
  <c r="A614" i="1"/>
  <c r="A266" i="1"/>
  <c r="A221" i="1"/>
  <c r="A720" i="1"/>
  <c r="A840" i="1"/>
  <c r="A119" i="1"/>
  <c r="A829" i="1"/>
  <c r="A476" i="1"/>
  <c r="A549" i="1"/>
  <c r="A805" i="1"/>
  <c r="A211" i="1"/>
  <c r="A477" i="1"/>
  <c r="A511" i="1"/>
  <c r="A248" i="1"/>
  <c r="A939" i="1"/>
  <c r="A694" i="1"/>
  <c r="A848" i="1"/>
  <c r="A496" i="1"/>
  <c r="A324" i="1"/>
  <c r="A832" i="1"/>
  <c r="A849" i="1"/>
  <c r="A665" i="1"/>
  <c r="A268" i="1"/>
  <c r="A584" i="1"/>
  <c r="A371" i="1"/>
  <c r="A213" i="1"/>
  <c r="A409" i="1"/>
  <c r="A322" i="1"/>
  <c r="A949" i="1"/>
  <c r="A892" i="1"/>
  <c r="A474" i="1"/>
  <c r="A336" i="1"/>
  <c r="A464" i="1"/>
  <c r="A388" i="1"/>
  <c r="A497" i="1"/>
  <c r="A725" i="1"/>
  <c r="A766" i="1"/>
  <c r="A482" i="1"/>
  <c r="A818" i="1"/>
  <c r="A851" i="1"/>
  <c r="A872" i="1"/>
  <c r="A351" i="1"/>
  <c r="A571" i="1"/>
  <c r="A870" i="1"/>
  <c r="A924" i="1"/>
  <c r="A391" i="1"/>
  <c r="A437" i="1"/>
  <c r="A235" i="1"/>
  <c r="A544" i="1"/>
  <c r="A799" i="1"/>
  <c r="A271" i="1"/>
  <c r="A111" i="1"/>
  <c r="A811" i="1"/>
  <c r="A681" i="1"/>
  <c r="A318" i="1"/>
  <c r="A782" i="1"/>
  <c r="A506" i="1"/>
  <c r="A449" i="1"/>
  <c r="A428" i="1"/>
  <c r="A607" i="1"/>
  <c r="A338" i="1"/>
  <c r="A797" i="1"/>
  <c r="A349" i="1"/>
  <c r="A412" i="1"/>
  <c r="A789" i="1"/>
  <c r="A881" i="1"/>
  <c r="A592" i="1"/>
  <c r="A950" i="1"/>
  <c r="A372" i="1"/>
  <c r="A468" i="1"/>
  <c r="A315" i="1"/>
  <c r="A151" i="1"/>
  <c r="A638" i="1"/>
  <c r="A961" i="1"/>
  <c r="A914" i="1"/>
  <c r="A884" i="1"/>
  <c r="A517" i="1"/>
  <c r="A369" i="1"/>
  <c r="A356" i="1"/>
  <c r="A415" i="1"/>
  <c r="A819" i="1"/>
  <c r="A808" i="1"/>
  <c r="A804" i="1"/>
  <c r="A1004" i="1"/>
  <c r="A761" i="1"/>
  <c r="A942" i="1"/>
  <c r="A652" i="1"/>
  <c r="A339" i="1"/>
  <c r="A909" i="1"/>
  <c r="A852" i="1"/>
  <c r="A125" i="1"/>
  <c r="A628" i="1"/>
  <c r="A610" i="1"/>
  <c r="A747" i="1"/>
  <c r="A295" i="1"/>
  <c r="A698" i="1"/>
  <c r="A688" i="1"/>
  <c r="A675" i="1"/>
  <c r="A288" i="1"/>
  <c r="A197" i="1"/>
  <c r="A704" i="1"/>
  <c r="A710" i="1"/>
  <c r="A826" i="1"/>
  <c r="A472" i="1"/>
  <c r="A486" i="1"/>
  <c r="A629" i="1"/>
  <c r="A244" i="1"/>
  <c r="A589" i="1"/>
  <c r="A654" i="1"/>
  <c r="A581" i="1"/>
  <c r="A989" i="1"/>
  <c r="A912" i="1"/>
  <c r="A531" i="1"/>
  <c r="A764" i="1"/>
  <c r="A149" i="1"/>
  <c r="A991" i="1"/>
  <c r="A425" i="1"/>
  <c r="A522" i="1"/>
  <c r="A328" i="1"/>
  <c r="A856" i="1"/>
  <c r="A958" i="1"/>
  <c r="A612" i="1"/>
  <c r="A708" i="1"/>
  <c r="A377" i="1"/>
  <c r="A788" i="1"/>
  <c r="A940" i="1"/>
  <c r="A994" i="1"/>
  <c r="A292" i="1"/>
  <c r="A947" i="1"/>
  <c r="A901" i="1"/>
  <c r="A978" i="1"/>
  <c r="A814" i="1"/>
  <c r="A630" i="1"/>
  <c r="A558" i="1"/>
  <c r="A202" i="1"/>
  <c r="A660" i="1"/>
  <c r="A906" i="1"/>
  <c r="A192" i="1"/>
  <c r="A699" i="1"/>
  <c r="A715" i="1"/>
  <c r="A495" i="1"/>
  <c r="A846" i="1"/>
  <c r="A631" i="1"/>
  <c r="A873" i="1"/>
  <c r="A762" i="1"/>
  <c r="A420" i="1"/>
  <c r="A505" i="1"/>
  <c r="A981" i="1"/>
  <c r="A278" i="1"/>
  <c r="A896" i="1"/>
  <c r="A635" i="1"/>
  <c r="A812" i="1"/>
  <c r="A696" i="1"/>
  <c r="A597" i="1"/>
  <c r="A527" i="1"/>
  <c r="A723" i="1"/>
  <c r="A285" i="1"/>
  <c r="A320" i="1"/>
  <c r="A655" i="1"/>
  <c r="A507" i="1"/>
  <c r="A297" i="1"/>
  <c r="A190" i="1"/>
  <c r="A987" i="1"/>
  <c r="A752" i="1"/>
  <c r="A173" i="1"/>
  <c r="A233" i="1"/>
  <c r="A179" i="1"/>
  <c r="A945" i="1"/>
  <c r="A663" i="1"/>
  <c r="A404" i="1"/>
  <c r="A518" i="1"/>
  <c r="A603" i="1"/>
  <c r="A841" i="1"/>
  <c r="A815" i="1"/>
  <c r="A513" i="1"/>
  <c r="A122" i="1"/>
  <c r="A546" i="1"/>
  <c r="A447" i="1"/>
  <c r="A621" i="1"/>
  <c r="A435" i="1"/>
  <c r="A702" i="1"/>
  <c r="A689" i="1"/>
  <c r="A240" i="1"/>
  <c r="A487" i="1"/>
  <c r="A690" i="1"/>
  <c r="A918" i="1"/>
  <c r="A272" i="1"/>
  <c r="A591" i="1"/>
  <c r="A605" i="1"/>
  <c r="A640" i="1"/>
  <c r="A504" i="1"/>
  <c r="A313" i="1"/>
  <c r="A894" i="1"/>
  <c r="A229" i="1"/>
  <c r="A489" i="1"/>
  <c r="A217" i="1"/>
  <c r="A641" i="1"/>
  <c r="A230" i="1"/>
  <c r="A226" i="1"/>
  <c r="A259" i="1"/>
  <c r="A1002" i="1"/>
  <c r="A551" i="1"/>
  <c r="A780" i="1"/>
  <c r="A290" i="1"/>
  <c r="A326" i="1"/>
  <c r="A847" i="1"/>
  <c r="A988" i="1"/>
  <c r="A860" i="1"/>
  <c r="A566" i="1"/>
  <c r="A983" i="1"/>
  <c r="A241" i="1"/>
  <c r="A478" i="1"/>
  <c r="A455" i="1"/>
  <c r="A275" i="1"/>
  <c r="A796" i="1"/>
  <c r="A368" i="1"/>
  <c r="A735" i="1"/>
  <c r="A386" i="1"/>
  <c r="A755" i="1"/>
  <c r="A922" i="1"/>
  <c r="A709" i="1"/>
  <c r="A636" i="1"/>
  <c r="A307" i="1"/>
  <c r="A147" i="1"/>
  <c r="A519" i="1"/>
  <c r="A824" i="1"/>
  <c r="A585" i="1"/>
  <c r="A323" i="1"/>
  <c r="A550" i="1"/>
  <c r="A501" i="1"/>
  <c r="A962" i="1"/>
  <c r="A767" i="1"/>
  <c r="A414" i="1"/>
  <c r="A364" i="1"/>
  <c r="A286" i="1"/>
  <c r="A191" i="1"/>
  <c r="A392" i="1"/>
  <c r="A148" i="1"/>
  <c r="A135" i="1"/>
  <c r="A867" i="1"/>
  <c r="A879" i="1"/>
  <c r="A438" i="1"/>
  <c r="A611" i="1"/>
  <c r="A697" i="1"/>
  <c r="A779" i="1"/>
  <c r="A998" i="1"/>
  <c r="A573" i="1"/>
  <c r="A955" i="1"/>
  <c r="A198" i="1"/>
  <c r="A528" i="1"/>
  <c r="A560" i="1"/>
  <c r="A380" i="1"/>
  <c r="A515" i="1"/>
  <c r="A893" i="1"/>
  <c r="A548" i="1"/>
  <c r="A668" i="1"/>
  <c r="A162" i="1"/>
  <c r="A255" i="1"/>
  <c r="A953" i="1"/>
  <c r="A1001" i="1"/>
  <c r="A993" i="1"/>
  <c r="A661" i="1"/>
  <c r="A711" i="1"/>
  <c r="A399" i="1"/>
  <c r="A651" i="1"/>
  <c r="A376" i="1"/>
  <c r="A809" i="1"/>
  <c r="A748" i="1"/>
  <c r="A132" i="1"/>
  <c r="A691" i="1"/>
  <c r="A679" i="1"/>
  <c r="A794" i="1"/>
  <c r="A231" i="1"/>
  <c r="A532" i="1"/>
  <c r="A321" i="1"/>
  <c r="A863" i="1"/>
  <c r="A294" i="1"/>
  <c r="A406" i="1"/>
  <c r="A470" i="1"/>
  <c r="A144" i="1"/>
  <c r="A450" i="1"/>
  <c r="A152" i="1"/>
  <c r="A913" i="1"/>
  <c r="A1005" i="1"/>
  <c r="A598" i="1"/>
  <c r="A291" i="1"/>
  <c r="A965" i="1"/>
  <c r="A347" i="1"/>
  <c r="A293" i="1"/>
  <c r="A742" i="1"/>
  <c r="A925" i="1"/>
  <c r="A854" i="1"/>
  <c r="A753" i="1"/>
  <c r="A806" i="1"/>
  <c r="A500" i="1"/>
  <c r="A257" i="1"/>
  <c r="A966" i="1"/>
  <c r="A123" i="1"/>
  <c r="A309" i="1"/>
  <c r="A670" i="1"/>
  <c r="A759" i="1"/>
  <c r="A565" i="1"/>
  <c r="A960" i="1"/>
  <c r="A150" i="1"/>
  <c r="A792" i="1"/>
  <c r="A317" i="1"/>
  <c r="A739" i="1"/>
  <c r="A329" i="1"/>
  <c r="A730" i="1"/>
  <c r="A647" i="1"/>
  <c r="A574" i="1"/>
  <c r="A454" i="1"/>
  <c r="A387" i="1"/>
  <c r="A204" i="1"/>
  <c r="A800" i="1"/>
  <c r="A862" i="1"/>
  <c r="A666" i="1"/>
  <c r="A188" i="1"/>
  <c r="A671" i="1"/>
  <c r="A308" i="1"/>
  <c r="A348" i="1"/>
  <c r="A545" i="1"/>
  <c r="A407" i="1"/>
  <c r="A590" i="1"/>
  <c r="A588" i="1"/>
  <c r="A195" i="1"/>
  <c r="A943" i="1"/>
  <c r="A260" i="1"/>
  <c r="A134" i="1"/>
  <c r="A869" i="1"/>
  <c r="A649" i="1"/>
  <c r="A656" i="1"/>
  <c r="A316" i="1"/>
  <c r="A547" i="1"/>
  <c r="A375" i="1"/>
  <c r="A801" i="1"/>
  <c r="A154" i="1"/>
  <c r="A900" i="1"/>
  <c r="A676" i="1"/>
  <c r="A642" i="1"/>
  <c r="A441" i="1"/>
  <c r="A693" i="1"/>
  <c r="A303" i="1"/>
  <c r="A734" i="1"/>
  <c r="A733" i="1"/>
  <c r="A300" i="1"/>
  <c r="A131" i="1"/>
  <c r="A771" i="1"/>
  <c r="A312" i="1"/>
  <c r="A168" i="1"/>
  <c r="D12" i="2"/>
  <c r="D16" i="2"/>
  <c r="D24" i="2"/>
  <c r="D13" i="2"/>
  <c r="D17" i="2"/>
  <c r="D25" i="2"/>
  <c r="D19" i="2"/>
  <c r="D14" i="2"/>
  <c r="D18" i="2"/>
  <c r="D22" i="2"/>
  <c r="D26" i="2"/>
  <c r="D15" i="2"/>
  <c r="D23" i="2"/>
  <c r="D53" i="2"/>
  <c r="D57" i="2"/>
  <c r="D54" i="2"/>
  <c r="D58" i="2"/>
  <c r="D55" i="2"/>
  <c r="D59" i="2"/>
  <c r="D56" i="2"/>
  <c r="D60" i="2"/>
  <c r="D34" i="2"/>
  <c r="D38" i="2"/>
  <c r="D42" i="2"/>
  <c r="D46" i="2"/>
  <c r="D50" i="2"/>
  <c r="D40" i="2"/>
  <c r="D48" i="2"/>
  <c r="D37" i="2"/>
  <c r="D45" i="2"/>
  <c r="D35" i="2"/>
  <c r="D39" i="2"/>
  <c r="D43" i="2"/>
  <c r="D47" i="2"/>
  <c r="D51" i="2"/>
  <c r="D36" i="2"/>
  <c r="D44" i="2"/>
  <c r="D52" i="2"/>
  <c r="D41" i="2"/>
  <c r="D49" i="2"/>
  <c r="D28" i="2"/>
  <c r="D32" i="2"/>
  <c r="D31" i="2"/>
  <c r="D29" i="2"/>
  <c r="D33" i="2"/>
  <c r="D27" i="2"/>
  <c r="D30" i="2"/>
  <c r="H12" i="2" l="1"/>
  <c r="G12" i="2" s="1"/>
  <c r="H13" i="2"/>
  <c r="G13" i="2" s="1"/>
  <c r="H11" i="2"/>
  <c r="G11" i="2" s="1"/>
  <c r="I12" i="2"/>
  <c r="I13" i="2"/>
  <c r="I11" i="2"/>
  <c r="H15" i="2" l="1"/>
  <c r="G15" i="2" s="1"/>
  <c r="H17" i="2"/>
  <c r="G17" i="2" s="1"/>
  <c r="G19" i="2"/>
  <c r="F19" i="2" s="1"/>
  <c r="F17" i="2"/>
  <c r="G18" i="2"/>
  <c r="F18" i="2" s="1"/>
  <c r="H14" i="2"/>
  <c r="G14" i="2" s="1"/>
  <c r="H16" i="2"/>
  <c r="G16" i="2" s="1"/>
  <c r="L15" i="2"/>
  <c r="K12" i="2"/>
  <c r="I19" i="2"/>
  <c r="Q16" i="2"/>
  <c r="R13" i="2"/>
  <c r="J16" i="2"/>
  <c r="N11" i="2"/>
  <c r="J18" i="2"/>
  <c r="Q12" i="2"/>
  <c r="J15" i="2"/>
  <c r="K19" i="2"/>
  <c r="L17" i="2"/>
  <c r="H18" i="2"/>
  <c r="L18" i="2"/>
  <c r="P13" i="2"/>
  <c r="J11" i="2"/>
  <c r="J13" i="2"/>
  <c r="N15" i="2"/>
  <c r="Q13" i="2"/>
  <c r="L13" i="2"/>
  <c r="J19" i="2"/>
  <c r="J17" i="2"/>
  <c r="Q15" i="2"/>
  <c r="L14" i="2"/>
  <c r="Q11" i="2"/>
  <c r="L19" i="2"/>
  <c r="K17" i="2"/>
  <c r="K18" i="2"/>
  <c r="L12" i="2"/>
  <c r="M12" i="2"/>
  <c r="P17" i="2"/>
  <c r="P16" i="2"/>
  <c r="R11" i="2"/>
  <c r="Q18" i="2"/>
  <c r="J12" i="2"/>
  <c r="O18" i="2"/>
  <c r="Q17" i="2"/>
  <c r="P14" i="2"/>
  <c r="I15" i="2"/>
  <c r="M19" i="2"/>
  <c r="Q19" i="2"/>
  <c r="H19" i="2"/>
  <c r="K13" i="2"/>
  <c r="P11" i="2"/>
  <c r="M17" i="2"/>
  <c r="N19" i="2"/>
  <c r="R15" i="2"/>
  <c r="K11" i="2"/>
  <c r="L11" i="2"/>
  <c r="M13" i="2"/>
  <c r="P18" i="2"/>
  <c r="O13" i="2"/>
  <c r="N17" i="2"/>
  <c r="P12" i="2"/>
  <c r="O17" i="2"/>
  <c r="M11" i="2"/>
  <c r="I17" i="2"/>
  <c r="R12" i="2"/>
  <c r="O15" i="2"/>
  <c r="O12" i="2"/>
  <c r="K15" i="2"/>
  <c r="N13" i="2"/>
  <c r="N18" i="2"/>
  <c r="P19" i="2"/>
  <c r="N12" i="2"/>
  <c r="O11" i="2"/>
  <c r="M18" i="2"/>
  <c r="I18" i="2"/>
  <c r="R17" i="2"/>
  <c r="O19" i="2"/>
  <c r="M15" i="2"/>
  <c r="P15" i="2"/>
  <c r="O14" i="2"/>
  <c r="J14" i="2"/>
  <c r="M14" i="2"/>
  <c r="Q14" i="2"/>
  <c r="I14" i="2"/>
  <c r="N14" i="2"/>
  <c r="N16" i="2"/>
  <c r="R14" i="2"/>
  <c r="I16" i="2"/>
  <c r="K16" i="2"/>
  <c r="L16" i="2"/>
  <c r="R16" i="2"/>
  <c r="M16" i="2"/>
  <c r="O16" i="2"/>
  <c r="K14" i="2"/>
</calcChain>
</file>

<file path=xl/sharedStrings.xml><?xml version="1.0" encoding="utf-8"?>
<sst xmlns="http://schemas.openxmlformats.org/spreadsheetml/2006/main" count="10034" uniqueCount="7766">
  <si>
    <t>Company</t>
  </si>
  <si>
    <t>Address</t>
  </si>
  <si>
    <t>City</t>
  </si>
  <si>
    <t>County</t>
  </si>
  <si>
    <t>State</t>
  </si>
  <si>
    <t>ZIP</t>
  </si>
  <si>
    <t>Phone</t>
  </si>
  <si>
    <t>Fax</t>
  </si>
  <si>
    <t>Email</t>
  </si>
  <si>
    <t>Web</t>
  </si>
  <si>
    <t>Beachcomber Realty</t>
  </si>
  <si>
    <t>San Diego</t>
  </si>
  <si>
    <t>CA</t>
  </si>
  <si>
    <t>858-294-0682</t>
  </si>
  <si>
    <t>858-294-1695</t>
  </si>
  <si>
    <t>portia@mcfann.com</t>
  </si>
  <si>
    <t>http://www.portiamcfann.com</t>
  </si>
  <si>
    <t>Shafer Commercial Seating Inc</t>
  </si>
  <si>
    <t>Perry</t>
  </si>
  <si>
    <t>Taylor</t>
  </si>
  <si>
    <t>FL</t>
  </si>
  <si>
    <t>850-584-7434</t>
  </si>
  <si>
    <t>850-584-3364</t>
  </si>
  <si>
    <t>andrew@fenstermacher.com</t>
  </si>
  <si>
    <t>http://www.andrewfenstermacher.com</t>
  </si>
  <si>
    <t>Bohlin, Cywinski Jackson</t>
  </si>
  <si>
    <t>Lima</t>
  </si>
  <si>
    <t>Allen</t>
  </si>
  <si>
    <t>OH</t>
  </si>
  <si>
    <t>419-222-8541</t>
  </si>
  <si>
    <t>419-222-6601</t>
  </si>
  <si>
    <t>brady@tatum.com</t>
  </si>
  <si>
    <t>http://www.bradytatum.com</t>
  </si>
  <si>
    <t>Jessup, Richard A Esq</t>
  </si>
  <si>
    <t>Sacramento</t>
  </si>
  <si>
    <t>916-344-7735</t>
  </si>
  <si>
    <t>916-344-8332</t>
  </si>
  <si>
    <t>gracie@riskalla.com</t>
  </si>
  <si>
    <t>http://www.gracieriskalla.com</t>
  </si>
  <si>
    <t>Pony Express</t>
  </si>
  <si>
    <t>Lawton</t>
  </si>
  <si>
    <t>Comanche</t>
  </si>
  <si>
    <t>OK</t>
  </si>
  <si>
    <t>580-357-0385</t>
  </si>
  <si>
    <t>580-357-1716</t>
  </si>
  <si>
    <t>helga@rio.com</t>
  </si>
  <si>
    <t>http://www.helgario.com</t>
  </si>
  <si>
    <t>Transport Workers Un Afl Cio</t>
  </si>
  <si>
    <t>Nantucket</t>
  </si>
  <si>
    <t>MA</t>
  </si>
  <si>
    <t>508-228-6114</t>
  </si>
  <si>
    <t>508-228-3052</t>
  </si>
  <si>
    <t>shirley@keams.com</t>
  </si>
  <si>
    <t>http://www.shirleykeams.com</t>
  </si>
  <si>
    <t>Adams Rib Rstrnt At Norwalk</t>
  </si>
  <si>
    <t>1715 Saint Marys Ave</t>
  </si>
  <si>
    <t>Parkersburg</t>
  </si>
  <si>
    <t>Wood</t>
  </si>
  <si>
    <t>WV</t>
  </si>
  <si>
    <t>304-422-8589</t>
  </si>
  <si>
    <t>willie@coughenour.com</t>
  </si>
  <si>
    <t>http://www.williecoughenour.com</t>
  </si>
  <si>
    <t>Goldstein, Phillip</t>
  </si>
  <si>
    <t>5600 Sw 6th Ave</t>
  </si>
  <si>
    <t>Topeka</t>
  </si>
  <si>
    <t>Shawnee</t>
  </si>
  <si>
    <t>KS</t>
  </si>
  <si>
    <t>785-272-6823</t>
  </si>
  <si>
    <t>785-272-1019</t>
  </si>
  <si>
    <t>lashawn@mariska.com</t>
  </si>
  <si>
    <t>http://www.lashawnmariska.com</t>
  </si>
  <si>
    <t>Parham, J Randolph Esq</t>
  </si>
  <si>
    <t>60 Monroe Center St Nw</t>
  </si>
  <si>
    <t>Grand Rapids</t>
  </si>
  <si>
    <t>Kent</t>
  </si>
  <si>
    <t>MI</t>
  </si>
  <si>
    <t>616-451-2797</t>
  </si>
  <si>
    <t>616-451-4218</t>
  </si>
  <si>
    <t>linda@golda.com</t>
  </si>
  <si>
    <t>http://www.lindagolda.com</t>
  </si>
  <si>
    <t>Rappaport Hertz Cherson</t>
  </si>
  <si>
    <t>3222 Winona Way</t>
  </si>
  <si>
    <t>North Highlands</t>
  </si>
  <si>
    <t>916-349-5439</t>
  </si>
  <si>
    <t>916-349-8802</t>
  </si>
  <si>
    <t>tyler@hendershott.com</t>
  </si>
  <si>
    <t>http://www.tylerhendershott.com</t>
  </si>
  <si>
    <t>West, J Kevin Esq</t>
  </si>
  <si>
    <t>1617 27th St</t>
  </si>
  <si>
    <t>Lubbock</t>
  </si>
  <si>
    <t>TX</t>
  </si>
  <si>
    <t>806-763-8915</t>
  </si>
  <si>
    <t>806-763-9774</t>
  </si>
  <si>
    <t>guillermo@bramhall.com</t>
  </si>
  <si>
    <t>http://www.guillermobramhall.com</t>
  </si>
  <si>
    <t>J Gilbert Parrish Jr</t>
  </si>
  <si>
    <t>1355 California Ave</t>
  </si>
  <si>
    <t>Las Cruces</t>
  </si>
  <si>
    <t>NM</t>
  </si>
  <si>
    <t>Chase Communications Group Ltd</t>
  </si>
  <si>
    <t>Rr 5</t>
  </si>
  <si>
    <t>Mechanicsville</t>
  </si>
  <si>
    <t>MD</t>
  </si>
  <si>
    <t>Dolfin International</t>
  </si>
  <si>
    <t>3790 Nw 167th St</t>
  </si>
  <si>
    <t>Opa Locka</t>
  </si>
  <si>
    <t>Miami-Dade</t>
  </si>
  <si>
    <t>Contact</t>
  </si>
  <si>
    <t>2300 N Imperial Ave</t>
  </si>
  <si>
    <t>Calexico</t>
  </si>
  <si>
    <t>Travelodge Santa Barbara Beach</t>
  </si>
  <si>
    <t>1165 E Acacia Ct</t>
  </si>
  <si>
    <t>Ontario</t>
  </si>
  <si>
    <t>San Bernardino</t>
  </si>
  <si>
    <t>Albright, David F Esq</t>
  </si>
  <si>
    <t>99 Rv Cent</t>
  </si>
  <si>
    <t>Everett</t>
  </si>
  <si>
    <t>WA</t>
  </si>
  <si>
    <t>Ati Title Company</t>
  </si>
  <si>
    <t>3405 Piedmont Rd Ne</t>
  </si>
  <si>
    <t>Atlanta</t>
  </si>
  <si>
    <t>Fulton</t>
  </si>
  <si>
    <t>GA</t>
  </si>
  <si>
    <t>Criterium Day Engineers</t>
  </si>
  <si>
    <t>1012 Webbs Chapel Rd</t>
  </si>
  <si>
    <t>Carrollton</t>
  </si>
  <si>
    <t>Dallas</t>
  </si>
  <si>
    <t>Willard</t>
  </si>
  <si>
    <t>Savings Bank Of Finger Lks Fsb</t>
  </si>
  <si>
    <t>801 T St</t>
  </si>
  <si>
    <t>Bedford</t>
  </si>
  <si>
    <t>Lawrence</t>
  </si>
  <si>
    <t>IN</t>
  </si>
  <si>
    <t>Beacon Realty Services Inc</t>
  </si>
  <si>
    <t>2888 Bluff St  #-450</t>
  </si>
  <si>
    <t>Boulder</t>
  </si>
  <si>
    <t>CO</t>
  </si>
  <si>
    <t>303-530-0368</t>
  </si>
  <si>
    <t>303-530-1253</t>
  </si>
  <si>
    <t>parker@durante.com</t>
  </si>
  <si>
    <t>http://www.parkerdurante.com</t>
  </si>
  <si>
    <t>Apt Guid Orng Cnty Long Bch</t>
  </si>
  <si>
    <t>5300 Springboro Pike</t>
  </si>
  <si>
    <t>Dayton</t>
  </si>
  <si>
    <t>Montgomery</t>
  </si>
  <si>
    <t>937-294-6534</t>
  </si>
  <si>
    <t>937-294-7104</t>
  </si>
  <si>
    <t>jules@kellerhouse.com</t>
  </si>
  <si>
    <t>http://www.juleskellerhouse.com</t>
  </si>
  <si>
    <t>Alitalia Airlines</t>
  </si>
  <si>
    <t>1244 S 13th St</t>
  </si>
  <si>
    <t>Omaha</t>
  </si>
  <si>
    <t>Douglas</t>
  </si>
  <si>
    <t>NE</t>
  </si>
  <si>
    <t>402-341-8233</t>
  </si>
  <si>
    <t>402-341-3687</t>
  </si>
  <si>
    <t>marilyn@kleine.com</t>
  </si>
  <si>
    <t>http://www.marilynkleine.com</t>
  </si>
  <si>
    <t>Nelson, Roy H Esq</t>
  </si>
  <si>
    <t>58 S Main St</t>
  </si>
  <si>
    <t>Youngstown</t>
  </si>
  <si>
    <t>Mahoning</t>
  </si>
  <si>
    <t>330-757-0430</t>
  </si>
  <si>
    <t>330-757-6653</t>
  </si>
  <si>
    <t>elvis@sjoberg.com</t>
  </si>
  <si>
    <t>http://www.elvissjoberg.com</t>
  </si>
  <si>
    <t>Hunter, Richard S Jr</t>
  </si>
  <si>
    <t>Tidland Rd</t>
  </si>
  <si>
    <t>Oak Ridge</t>
  </si>
  <si>
    <t>Passaic</t>
  </si>
  <si>
    <t>NJ</t>
  </si>
  <si>
    <t>973-208-1039</t>
  </si>
  <si>
    <t>973-208-3551</t>
  </si>
  <si>
    <t>cortez@blanks.com</t>
  </si>
  <si>
    <t>http://www.cortezblanks.com</t>
  </si>
  <si>
    <t>Automatic Mach Products Co</t>
  </si>
  <si>
    <t>12118 Bloomfield Ave</t>
  </si>
  <si>
    <t>Santa Fe Springs</t>
  </si>
  <si>
    <t>Los Angeles</t>
  </si>
  <si>
    <t>562-868-3418</t>
  </si>
  <si>
    <t>562-868-2811</t>
  </si>
  <si>
    <t>jeromy@dirksen.com</t>
  </si>
  <si>
    <t>http://www.jeromydirksen.com</t>
  </si>
  <si>
    <t>Home Federal Savings Bank</t>
  </si>
  <si>
    <t>2405 Ne Highway 20</t>
  </si>
  <si>
    <t>Bend</t>
  </si>
  <si>
    <t>Deschutes</t>
  </si>
  <si>
    <t>OR</t>
  </si>
  <si>
    <t>541-389-4758</t>
  </si>
  <si>
    <t>541-389-5986</t>
  </si>
  <si>
    <t>hilda@burner.com</t>
  </si>
  <si>
    <t>http://www.hildaburner.com</t>
  </si>
  <si>
    <t>Butler, Claudia B Esq</t>
  </si>
  <si>
    <t>2767 Tulane Ave</t>
  </si>
  <si>
    <t>New Orleans</t>
  </si>
  <si>
    <t>Orleans</t>
  </si>
  <si>
    <t>LA</t>
  </si>
  <si>
    <t>504-822-2292</t>
  </si>
  <si>
    <t>504-822-0377</t>
  </si>
  <si>
    <t>freida@whitham.com</t>
  </si>
  <si>
    <t>http://www.freidawhitham.com</t>
  </si>
  <si>
    <t>First Federal Savings Bank The</t>
  </si>
  <si>
    <t>1110 Batavia Farm Rd</t>
  </si>
  <si>
    <t>Rosedale</t>
  </si>
  <si>
    <t>Baltimore</t>
  </si>
  <si>
    <t>410-687-1070</t>
  </si>
  <si>
    <t>410-687-0123</t>
  </si>
  <si>
    <t>benito@eleam.com</t>
  </si>
  <si>
    <t>http://www.benitoeleam.com</t>
  </si>
  <si>
    <t>Tanner Realty Inc</t>
  </si>
  <si>
    <t>10890 General Dr</t>
  </si>
  <si>
    <t>Orlando</t>
  </si>
  <si>
    <t>Orange</t>
  </si>
  <si>
    <t>407-850-2017</t>
  </si>
  <si>
    <t>407-850-2735</t>
  </si>
  <si>
    <t>willian@carnegie.com</t>
  </si>
  <si>
    <t>http://www.williancarnegie.com</t>
  </si>
  <si>
    <t>Smith, D Lamar Esq</t>
  </si>
  <si>
    <t>710 107th St</t>
  </si>
  <si>
    <t>Arlington</t>
  </si>
  <si>
    <t>Tarrant</t>
  </si>
  <si>
    <t>817-640-3567</t>
  </si>
  <si>
    <t>817-640-5181</t>
  </si>
  <si>
    <t>gloria@hink.com</t>
  </si>
  <si>
    <t>http://www.gloriahink.com</t>
  </si>
  <si>
    <t>Hisrich, Thomas H Esq</t>
  </si>
  <si>
    <t>224 3rd Ave</t>
  </si>
  <si>
    <t>Brooklyn</t>
  </si>
  <si>
    <t>Kings</t>
  </si>
  <si>
    <t>NY</t>
  </si>
  <si>
    <t>718-522-7615</t>
  </si>
  <si>
    <t>718-522-8418</t>
  </si>
  <si>
    <t>abdul@begum.com</t>
  </si>
  <si>
    <t>http://www.abdulbegum.com</t>
  </si>
  <si>
    <t>World Const &amp; Parliament Assn</t>
  </si>
  <si>
    <t>701 W Garden St</t>
  </si>
  <si>
    <t>Pensacola</t>
  </si>
  <si>
    <t>Escambia</t>
  </si>
  <si>
    <t>850-434-4388</t>
  </si>
  <si>
    <t>850-434-1766</t>
  </si>
  <si>
    <t>jamey@cellar.com</t>
  </si>
  <si>
    <t>http://www.jameycellar.com</t>
  </si>
  <si>
    <t>Cirrus Logic Colorado</t>
  </si>
  <si>
    <t>200 Atrium Dr</t>
  </si>
  <si>
    <t>Somerset</t>
  </si>
  <si>
    <t>732-937-8343</t>
  </si>
  <si>
    <t>732-937-4501</t>
  </si>
  <si>
    <t>alfonso@canerday.com</t>
  </si>
  <si>
    <t>http://www.alfonsocanerday.com</t>
  </si>
  <si>
    <t>Sands Beach Club All Ste Resrt</t>
  </si>
  <si>
    <t>2601 S Queen St</t>
  </si>
  <si>
    <t>York</t>
  </si>
  <si>
    <t>PA</t>
  </si>
  <si>
    <t>717-741-3987</t>
  </si>
  <si>
    <t>717-741-6528</t>
  </si>
  <si>
    <t>brooke@mondelli.com</t>
  </si>
  <si>
    <t>http://www.brookemondelli.com</t>
  </si>
  <si>
    <t>Joevan Foods Inc</t>
  </si>
  <si>
    <t>1000 Garfield Ave</t>
  </si>
  <si>
    <t>Jersey City</t>
  </si>
  <si>
    <t>Hudson</t>
  </si>
  <si>
    <t>201-432-9964</t>
  </si>
  <si>
    <t>201-432-5217</t>
  </si>
  <si>
    <t>olivia@shollenberger.com</t>
  </si>
  <si>
    <t>http://www.oliviashollenberger.com</t>
  </si>
  <si>
    <t>B D Holt Co</t>
  </si>
  <si>
    <t>2301 York Rd</t>
  </si>
  <si>
    <t>Lutherville Timonium</t>
  </si>
  <si>
    <t>410-252-6645</t>
  </si>
  <si>
    <t>410-252-8038</t>
  </si>
  <si>
    <t>angelica@berkenbile.com</t>
  </si>
  <si>
    <t>http://www.angelicaberkenbile.com</t>
  </si>
  <si>
    <t>Clarks Mrs Foods Inc</t>
  </si>
  <si>
    <t>2700 S Clinton Ave</t>
  </si>
  <si>
    <t>South Plainfield</t>
  </si>
  <si>
    <t>Middlesex</t>
  </si>
  <si>
    <t>908-561-6197</t>
  </si>
  <si>
    <t>908-561-6536</t>
  </si>
  <si>
    <t>wade@staubin.com</t>
  </si>
  <si>
    <t>http://www.wadestaubin.com</t>
  </si>
  <si>
    <t>Sir Speedy Prntng Center</t>
  </si>
  <si>
    <t>410-252-8465</t>
  </si>
  <si>
    <t>410-252-7867</t>
  </si>
  <si>
    <t>whitney@falto.com</t>
  </si>
  <si>
    <t>http://www.whitneyfalto.com</t>
  </si>
  <si>
    <t>Miller &amp; Moseley</t>
  </si>
  <si>
    <t>410-252-6831</t>
  </si>
  <si>
    <t>410-252-2532</t>
  </si>
  <si>
    <t>george@lamoureux.com</t>
  </si>
  <si>
    <t>http://www.georgelamoureux.com</t>
  </si>
  <si>
    <t>Nelson, David L Esq</t>
  </si>
  <si>
    <t>1900 Wyatt Dr</t>
  </si>
  <si>
    <t>Santa Clara</t>
  </si>
  <si>
    <t>408-748-9685</t>
  </si>
  <si>
    <t>408-748-2159</t>
  </si>
  <si>
    <t>carlo@reasor.com</t>
  </si>
  <si>
    <t>http://www.carloreasor.com</t>
  </si>
  <si>
    <t>Genie Personnel Services Inc</t>
  </si>
  <si>
    <t>105 Riverdale Rd</t>
  </si>
  <si>
    <t>Riverdale</t>
  </si>
  <si>
    <t>Morris</t>
  </si>
  <si>
    <t>973-835-6472</t>
  </si>
  <si>
    <t>973-835-5645</t>
  </si>
  <si>
    <t>kristopher@hatteyer.com</t>
  </si>
  <si>
    <t>http://www.kristopherhatteyer.com</t>
  </si>
  <si>
    <t>Carlson, Jodie L Esq</t>
  </si>
  <si>
    <t>8272 Berry Ave</t>
  </si>
  <si>
    <t>916-383-9286</t>
  </si>
  <si>
    <t>916-383-7061</t>
  </si>
  <si>
    <t>oscar@madge.com</t>
  </si>
  <si>
    <t>http://www.oscarmadge.com</t>
  </si>
  <si>
    <t>Pearle Vision Express</t>
  </si>
  <si>
    <t>530 S Henderson Rd  #-a</t>
  </si>
  <si>
    <t>King of Prussia</t>
  </si>
  <si>
    <t>610-354-6047</t>
  </si>
  <si>
    <t>610-354-8356</t>
  </si>
  <si>
    <t>ashley@coneway.com</t>
  </si>
  <si>
    <t>http://www.ashleyconeway.com</t>
  </si>
  <si>
    <t>Spokane Community College</t>
  </si>
  <si>
    <t>435 Raritan Center Pky</t>
  </si>
  <si>
    <t>Edison</t>
  </si>
  <si>
    <t>732-225-5032</t>
  </si>
  <si>
    <t>732-225-6089</t>
  </si>
  <si>
    <t>les@cortina.com</t>
  </si>
  <si>
    <t>http://www.lescortina.com</t>
  </si>
  <si>
    <t>Asia Pacific Technotrade</t>
  </si>
  <si>
    <t>1214 Mcrae Blvd</t>
  </si>
  <si>
    <t>El Paso</t>
  </si>
  <si>
    <t>915-593-7646</t>
  </si>
  <si>
    <t>915-593-9456</t>
  </si>
  <si>
    <t>van@sprewell.com</t>
  </si>
  <si>
    <t>http://www.vansprewell.com</t>
  </si>
  <si>
    <t>Am Interntl</t>
  </si>
  <si>
    <t>Box #-27616</t>
  </si>
  <si>
    <t>916-363-9562</t>
  </si>
  <si>
    <t>916-363-4822</t>
  </si>
  <si>
    <t>quinn@prazak.com</t>
  </si>
  <si>
    <t>http://www.quinnprazak.com</t>
  </si>
  <si>
    <t>Syring Wayne Ins Agcy Inc</t>
  </si>
  <si>
    <t>Pearlridge</t>
  </si>
  <si>
    <t>Aiea</t>
  </si>
  <si>
    <t>Honolulu</t>
  </si>
  <si>
    <t>HI</t>
  </si>
  <si>
    <t>808-488-7186</t>
  </si>
  <si>
    <t>808-488-3278</t>
  </si>
  <si>
    <t>antionette@andree.com</t>
  </si>
  <si>
    <t>http://www.antionetteandree.com</t>
  </si>
  <si>
    <t>Saurer Txtl Systems Charlotte</t>
  </si>
  <si>
    <t>201 S 7th St</t>
  </si>
  <si>
    <t>Miles City</t>
  </si>
  <si>
    <t>Custer</t>
  </si>
  <si>
    <t>MT</t>
  </si>
  <si>
    <t>406-232-7958</t>
  </si>
  <si>
    <t>406-232-6848</t>
  </si>
  <si>
    <t>alfred@fines.com</t>
  </si>
  <si>
    <t>http://www.alfredfines.com</t>
  </si>
  <si>
    <t>Gem Industrial Inc</t>
  </si>
  <si>
    <t>1490 N Clinton Ave</t>
  </si>
  <si>
    <t>Bay Shore</t>
  </si>
  <si>
    <t>Suffolk</t>
  </si>
  <si>
    <t>631-666-7002</t>
  </si>
  <si>
    <t>631-666-7126</t>
  </si>
  <si>
    <t>jeanne@bonefont.com</t>
  </si>
  <si>
    <t>http://www.jeannebonefont.com</t>
  </si>
  <si>
    <t>Apollo Glass Co</t>
  </si>
  <si>
    <t>11808 Highway 93</t>
  </si>
  <si>
    <t>303-499-1368</t>
  </si>
  <si>
    <t>303-499-1406</t>
  </si>
  <si>
    <t>nicholas@engelson.com</t>
  </si>
  <si>
    <t>http://www.nicholasengelson.com</t>
  </si>
  <si>
    <t>Doughton Hawkins Brockelman</t>
  </si>
  <si>
    <t>1210 Se 1st St</t>
  </si>
  <si>
    <t>Boynton Beach</t>
  </si>
  <si>
    <t>Palm Beach</t>
  </si>
  <si>
    <t>561-736-6783</t>
  </si>
  <si>
    <t>561-736-2315</t>
  </si>
  <si>
    <t>william@sagal.com</t>
  </si>
  <si>
    <t>http://www.williamsagal.com</t>
  </si>
  <si>
    <t>Lenweaver, Thomas E Esq</t>
  </si>
  <si>
    <t>1000 S Broad St</t>
  </si>
  <si>
    <t>Philadelphia</t>
  </si>
  <si>
    <t>215-735-0485</t>
  </si>
  <si>
    <t>215-735-2655</t>
  </si>
  <si>
    <t>alecia@krance.com</t>
  </si>
  <si>
    <t>http://www.aleciakrance.com</t>
  </si>
  <si>
    <t>Cabak Randall Jasper Griffiths</t>
  </si>
  <si>
    <t>99 Cobb St</t>
  </si>
  <si>
    <t>Rockaway</t>
  </si>
  <si>
    <t>973-627-3840</t>
  </si>
  <si>
    <t>973-627-2359</t>
  </si>
  <si>
    <t>jackie@fabel.com</t>
  </si>
  <si>
    <t>http://www.jackiefabel.com</t>
  </si>
  <si>
    <t>Riverside Community Cllg Dist</t>
  </si>
  <si>
    <t>7001 W 20th Ave</t>
  </si>
  <si>
    <t>Hialeah</t>
  </si>
  <si>
    <t>305-823-5229</t>
  </si>
  <si>
    <t>305-823-6917</t>
  </si>
  <si>
    <t>rhett@malena.com</t>
  </si>
  <si>
    <t>http://www.rhettmalena.com</t>
  </si>
  <si>
    <t>R S Graphics Inc</t>
  </si>
  <si>
    <t>732-225-4045</t>
  </si>
  <si>
    <t>732-225-9829</t>
  </si>
  <si>
    <t>jody@huckfeldt.com</t>
  </si>
  <si>
    <t>http://www.jodyhuckfeldt.com</t>
  </si>
  <si>
    <t>P C &amp; C Research Corp</t>
  </si>
  <si>
    <t>814 N Kenilworth Ave</t>
  </si>
  <si>
    <t>Glendale</t>
  </si>
  <si>
    <t>818-500-5950</t>
  </si>
  <si>
    <t>818-500-4897</t>
  </si>
  <si>
    <t>victor@magel.com</t>
  </si>
  <si>
    <t>http://www.victormagel.com</t>
  </si>
  <si>
    <t>Surveying And Mapping Inc</t>
  </si>
  <si>
    <t>29524 Kohoutek Way</t>
  </si>
  <si>
    <t>Union City</t>
  </si>
  <si>
    <t>Alameda</t>
  </si>
  <si>
    <t>510-429-4828</t>
  </si>
  <si>
    <t>510-429-1348</t>
  </si>
  <si>
    <t>ivan@cimaglia.com</t>
  </si>
  <si>
    <t>http://www.ivancimaglia.com</t>
  </si>
  <si>
    <t>Eastview Housing Corp</t>
  </si>
  <si>
    <t>1531 S 1st St</t>
  </si>
  <si>
    <t>Milwaukee</t>
  </si>
  <si>
    <t>WI</t>
  </si>
  <si>
    <t>414-383-5317</t>
  </si>
  <si>
    <t>414-383-3009</t>
  </si>
  <si>
    <t>leo@mooberry.com</t>
  </si>
  <si>
    <t>http://www.leomooberry.com</t>
  </si>
  <si>
    <t>C J Scallop Cutting Co Inc</t>
  </si>
  <si>
    <t>10817 Notus Ln  #-a101</t>
  </si>
  <si>
    <t>915-590-1805</t>
  </si>
  <si>
    <t>915-590-7054</t>
  </si>
  <si>
    <t>theron@bruton.com</t>
  </si>
  <si>
    <t>http://www.theronbruton.com</t>
  </si>
  <si>
    <t>Inlingua Language Center</t>
  </si>
  <si>
    <t>45 Waldo St</t>
  </si>
  <si>
    <t>Providence</t>
  </si>
  <si>
    <t>RI</t>
  </si>
  <si>
    <t>401-461-1998</t>
  </si>
  <si>
    <t>401-461-3586</t>
  </si>
  <si>
    <t>leslie@gestether.com</t>
  </si>
  <si>
    <t>http://www.lesliegestether.com</t>
  </si>
  <si>
    <t>Kiss International</t>
  </si>
  <si>
    <t>80 Hendrickson Rd</t>
  </si>
  <si>
    <t>Freehold</t>
  </si>
  <si>
    <t>Monmouth</t>
  </si>
  <si>
    <t>732-780-3681</t>
  </si>
  <si>
    <t>732-780-5593</t>
  </si>
  <si>
    <t>liza@soller.com</t>
  </si>
  <si>
    <t>http://www.lizasoller.com</t>
  </si>
  <si>
    <t>Hagelgans, James D Esq</t>
  </si>
  <si>
    <t>973-208-3772</t>
  </si>
  <si>
    <t>973-208-0861</t>
  </si>
  <si>
    <t>antione@hameister.com</t>
  </si>
  <si>
    <t>http://www.antionehameister.com</t>
  </si>
  <si>
    <t>Cpr Medical Mktng &amp; Commctn</t>
  </si>
  <si>
    <t>202 Edison Dr</t>
  </si>
  <si>
    <t>New Lenox</t>
  </si>
  <si>
    <t>Will</t>
  </si>
  <si>
    <t>IL</t>
  </si>
  <si>
    <t>815-485-4798</t>
  </si>
  <si>
    <t>815-485-1592</t>
  </si>
  <si>
    <t>vern@edmundson.com</t>
  </si>
  <si>
    <t>http://www.vernedmundson.com</t>
  </si>
  <si>
    <t>Wharfside Brokerage Co Inc</t>
  </si>
  <si>
    <t>210 S 4th Ave</t>
  </si>
  <si>
    <t>Mount Vernon</t>
  </si>
  <si>
    <t>Westchester</t>
  </si>
  <si>
    <t>914-771-2679</t>
  </si>
  <si>
    <t>914-771-5884</t>
  </si>
  <si>
    <t>toby@blazina.com</t>
  </si>
  <si>
    <t>http://www.tobyblazina.com</t>
  </si>
  <si>
    <t>Roth, David P</t>
  </si>
  <si>
    <t>7847 Convoy Ct</t>
  </si>
  <si>
    <t>858-268-1329</t>
  </si>
  <si>
    <t>858-268-5667</t>
  </si>
  <si>
    <t>dalton@calix.com</t>
  </si>
  <si>
    <t>http://www.daltoncalix.com</t>
  </si>
  <si>
    <t>Galloway &amp; Qualmann Pa</t>
  </si>
  <si>
    <t>90 Porter Ave</t>
  </si>
  <si>
    <t>718-366-2535</t>
  </si>
  <si>
    <t>718-366-7971</t>
  </si>
  <si>
    <t>leslie@yoke.com</t>
  </si>
  <si>
    <t>http://www.leslieyoke.com</t>
  </si>
  <si>
    <t>C Xpress Moving &amp; Storage</t>
  </si>
  <si>
    <t>409 Lincoln Ave</t>
  </si>
  <si>
    <t>Hatboro</t>
  </si>
  <si>
    <t>215-443-1456</t>
  </si>
  <si>
    <t>215-443-1364</t>
  </si>
  <si>
    <t>jerome@mcclaughry.com</t>
  </si>
  <si>
    <t>http://www.jeromemcclaughry.com</t>
  </si>
  <si>
    <t>Lucas Industries</t>
  </si>
  <si>
    <t>210 Andover St  #-21</t>
  </si>
  <si>
    <t>Wilmington</t>
  </si>
  <si>
    <t>978-694-0600</t>
  </si>
  <si>
    <t>978-694-6248</t>
  </si>
  <si>
    <t>melissa@mcconn.com</t>
  </si>
  <si>
    <t>http://www.melissamcconn.com</t>
  </si>
  <si>
    <t>United Striping</t>
  </si>
  <si>
    <t>4153 Marine Ave</t>
  </si>
  <si>
    <t>Lawndale</t>
  </si>
  <si>
    <t>310-973-4054</t>
  </si>
  <si>
    <t>310-973-3522</t>
  </si>
  <si>
    <t>erna@phyfiher.com</t>
  </si>
  <si>
    <t>http://www.ernaphyfiher.com</t>
  </si>
  <si>
    <t>Holden &amp; Hahn</t>
  </si>
  <si>
    <t>3101 Texas Ave</t>
  </si>
  <si>
    <t>La Marque</t>
  </si>
  <si>
    <t>Galveston</t>
  </si>
  <si>
    <t>409-938-7841</t>
  </si>
  <si>
    <t>409-938-1499</t>
  </si>
  <si>
    <t>jarrett@pfister.com</t>
  </si>
  <si>
    <t>http://www.jarrettpfister.com</t>
  </si>
  <si>
    <t>Norwesco Inc</t>
  </si>
  <si>
    <t>19760 Cajon Blvd</t>
  </si>
  <si>
    <t>909-880-1790</t>
  </si>
  <si>
    <t>909-880-6088</t>
  </si>
  <si>
    <t>connie@greenhalgh.com</t>
  </si>
  <si>
    <t>http://www.conniegreenhalgh.com</t>
  </si>
  <si>
    <t>Mln Automated Systems</t>
  </si>
  <si>
    <t>11660 Alpharetta Hwy</t>
  </si>
  <si>
    <t>Roswell</t>
  </si>
  <si>
    <t>770-838-5504</t>
  </si>
  <si>
    <t>770-838-0427</t>
  </si>
  <si>
    <t>gayle@benes.com</t>
  </si>
  <si>
    <t>http://www.gaylebenes.com</t>
  </si>
  <si>
    <t>Resonex</t>
  </si>
  <si>
    <t>5601 Clinton Dr</t>
  </si>
  <si>
    <t>Houston</t>
  </si>
  <si>
    <t>Harris</t>
  </si>
  <si>
    <t>281-673-2567</t>
  </si>
  <si>
    <t>281-673-6307</t>
  </si>
  <si>
    <t>alfonzo@eisermann.com</t>
  </si>
  <si>
    <t>http://www.alfonzoeisermann.com</t>
  </si>
  <si>
    <t>Maxey, Douglas C</t>
  </si>
  <si>
    <t>928 Chgo Ave</t>
  </si>
  <si>
    <t>Evanston</t>
  </si>
  <si>
    <t>Cook</t>
  </si>
  <si>
    <t>847-866-8347</t>
  </si>
  <si>
    <t>847-866-7786</t>
  </si>
  <si>
    <t>keisha@frett.com</t>
  </si>
  <si>
    <t>http://www.keishafrett.com</t>
  </si>
  <si>
    <t>Midwest Interview &amp; Rsrch Inc</t>
  </si>
  <si>
    <t>2659 Edison Ave</t>
  </si>
  <si>
    <t>Jacksonville</t>
  </si>
  <si>
    <t>Duval</t>
  </si>
  <si>
    <t>904-388-9684</t>
  </si>
  <si>
    <t>904-388-6109</t>
  </si>
  <si>
    <t>verda@eisenberg.com</t>
  </si>
  <si>
    <t>http://www.verdaeisenberg.com</t>
  </si>
  <si>
    <t>Johnson, Keith L Esq</t>
  </si>
  <si>
    <t>127 S Price St</t>
  </si>
  <si>
    <t>Kingwood</t>
  </si>
  <si>
    <t>Preston</t>
  </si>
  <si>
    <t>304-329-4160</t>
  </si>
  <si>
    <t>304-329-8238</t>
  </si>
  <si>
    <t>joan@erle.com</t>
  </si>
  <si>
    <t>http://www.joanerle.com</t>
  </si>
  <si>
    <t>Seward Life Action Council</t>
  </si>
  <si>
    <t>2385 Hammond Dr</t>
  </si>
  <si>
    <t>Schaumburg</t>
  </si>
  <si>
    <t>847-925-6382</t>
  </si>
  <si>
    <t>847-925-2144</t>
  </si>
  <si>
    <t>lea@picado.com</t>
  </si>
  <si>
    <t>http://www.leapicado.com</t>
  </si>
  <si>
    <t>Badger Package Express</t>
  </si>
  <si>
    <t>2364 Sw 8th St</t>
  </si>
  <si>
    <t>Miami</t>
  </si>
  <si>
    <t>305-643-5008</t>
  </si>
  <si>
    <t>305-643-7944</t>
  </si>
  <si>
    <t>virgilio@vallas.com</t>
  </si>
  <si>
    <t>http://www.virgiliovallas.com</t>
  </si>
  <si>
    <t>Kims Southwest Hose Dallas</t>
  </si>
  <si>
    <t>5035 Galley Rd</t>
  </si>
  <si>
    <t>Colorado Springs</t>
  </si>
  <si>
    <t>719-380-6758</t>
  </si>
  <si>
    <t>719-380-1643</t>
  </si>
  <si>
    <t>jeanne@facio.com</t>
  </si>
  <si>
    <t>http://www.jeannefacio.com</t>
  </si>
  <si>
    <t>Cornnuts Inc</t>
  </si>
  <si>
    <t>5392 Hwy 150 E</t>
  </si>
  <si>
    <t>Browns Summit</t>
  </si>
  <si>
    <t>Guilford</t>
  </si>
  <si>
    <t>NC</t>
  </si>
  <si>
    <t>336-656-4434</t>
  </si>
  <si>
    <t>336-656-1089</t>
  </si>
  <si>
    <t>michelle@shmidt.com</t>
  </si>
  <si>
    <t>http://www.michelleshmidt.com</t>
  </si>
  <si>
    <t>Gary</t>
  </si>
  <si>
    <t>Bodine Electric Motors</t>
  </si>
  <si>
    <t>201 Roscoe Rd</t>
  </si>
  <si>
    <t>Modesto</t>
  </si>
  <si>
    <t>Stanislaus</t>
  </si>
  <si>
    <t>209-524-7233</t>
  </si>
  <si>
    <t>209-524-5626</t>
  </si>
  <si>
    <t>gary@luoto.com</t>
  </si>
  <si>
    <t>http://www.garyluoto.com</t>
  </si>
  <si>
    <t>Lea Serv Ppl With Physcl Disab</t>
  </si>
  <si>
    <t>3501 Haven Ave</t>
  </si>
  <si>
    <t>Menlo Park</t>
  </si>
  <si>
    <t>San Mateo</t>
  </si>
  <si>
    <t>650-369-1403</t>
  </si>
  <si>
    <t>650-369-2088</t>
  </si>
  <si>
    <t>bert@vegh.com</t>
  </si>
  <si>
    <t>http://www.bertvegh.com</t>
  </si>
  <si>
    <t>Cranford Construction Co</t>
  </si>
  <si>
    <t>3681 Green Rd</t>
  </si>
  <si>
    <t>Beachwood</t>
  </si>
  <si>
    <t>Cuyahoga</t>
  </si>
  <si>
    <t>216-464-0254</t>
  </si>
  <si>
    <t>216-464-9934</t>
  </si>
  <si>
    <t>bertha@gant.com</t>
  </si>
  <si>
    <t>http://www.berthagant.com</t>
  </si>
  <si>
    <t>Yeary &amp; Associates</t>
  </si>
  <si>
    <t>2857 Beach Dr</t>
  </si>
  <si>
    <t>Merrick</t>
  </si>
  <si>
    <t>Nassau</t>
  </si>
  <si>
    <t>516-223-2927</t>
  </si>
  <si>
    <t>516-223-3628</t>
  </si>
  <si>
    <t>antonia@bodie.com</t>
  </si>
  <si>
    <t>http://www.antoniabodie.com</t>
  </si>
  <si>
    <t>Merrifield, David Esq</t>
  </si>
  <si>
    <t>8615 Elder Creek Rd</t>
  </si>
  <si>
    <t>916-381-1070</t>
  </si>
  <si>
    <t>916-381-3987</t>
  </si>
  <si>
    <t>dana@crimes.com</t>
  </si>
  <si>
    <t>http://www.danacrimes.com</t>
  </si>
  <si>
    <t>Aurora</t>
  </si>
  <si>
    <t>Sumter Merchants Association</t>
  </si>
  <si>
    <t>100 Atherton Dr</t>
  </si>
  <si>
    <t>Metairie</t>
  </si>
  <si>
    <t>Jefferson</t>
  </si>
  <si>
    <t>504-836-0328</t>
  </si>
  <si>
    <t>504-836-2978</t>
  </si>
  <si>
    <t>aurora@kaminer.com</t>
  </si>
  <si>
    <t>http://www.aurorakaminer.com</t>
  </si>
  <si>
    <t>Ferguson Supply &amp; Box Mfg Co</t>
  </si>
  <si>
    <t>4621 Teller Ave</t>
  </si>
  <si>
    <t>Newport Beach</t>
  </si>
  <si>
    <t>949-538-3279</t>
  </si>
  <si>
    <t>949-538-5455</t>
  </si>
  <si>
    <t>anita@lederer.com</t>
  </si>
  <si>
    <t>http://www.anitalederer.com</t>
  </si>
  <si>
    <t>General Business Forms Inc</t>
  </si>
  <si>
    <t>925 Aspen St</t>
  </si>
  <si>
    <t>Fairbanks</t>
  </si>
  <si>
    <t>Fairbanks North Star</t>
  </si>
  <si>
    <t>AK</t>
  </si>
  <si>
    <t>907-456-5542</t>
  </si>
  <si>
    <t>907-456-5296</t>
  </si>
  <si>
    <t>haley@lorge.com</t>
  </si>
  <si>
    <t>http://www.haleylorge.com</t>
  </si>
  <si>
    <t>Kgrt Am Fm Radio Station</t>
  </si>
  <si>
    <t>2217 Chico Ave</t>
  </si>
  <si>
    <t>South El Monte</t>
  </si>
  <si>
    <t>626-283-0247</t>
  </si>
  <si>
    <t>626-283-6881</t>
  </si>
  <si>
    <t>mason@norrick.com</t>
  </si>
  <si>
    <t>http://www.masonnorrick.com</t>
  </si>
  <si>
    <t>Gilmans Mineral &amp; Lapdry Supl</t>
  </si>
  <si>
    <t>68 Green St</t>
  </si>
  <si>
    <t>Warner Robins</t>
  </si>
  <si>
    <t>478-866-4984</t>
  </si>
  <si>
    <t>478-866-3354</t>
  </si>
  <si>
    <t>prince@kisselburg.com</t>
  </si>
  <si>
    <t>http://www.princekisselburg.com</t>
  </si>
  <si>
    <t>Dmt Corporation</t>
  </si>
  <si>
    <t>171 Green Pond Rd</t>
  </si>
  <si>
    <t>973-627-7913</t>
  </si>
  <si>
    <t>973-627-3253</t>
  </si>
  <si>
    <t>jacquline@shoat.com</t>
  </si>
  <si>
    <t>http://www.jacqulineshoat.com</t>
  </si>
  <si>
    <t>Los Angeles Diesel Parts Inc</t>
  </si>
  <si>
    <t>132 2nd St</t>
  </si>
  <si>
    <t>San Francisco</t>
  </si>
  <si>
    <t>415-243-0877</t>
  </si>
  <si>
    <t>415-243-7757</t>
  </si>
  <si>
    <t>darnell@keohane.com</t>
  </si>
  <si>
    <t>http://www.darnellkeohane.com</t>
  </si>
  <si>
    <t>Inofast Inc</t>
  </si>
  <si>
    <t>1718 Belmont Ave  #-k</t>
  </si>
  <si>
    <t>Windsor Mill</t>
  </si>
  <si>
    <t>410-298-5205</t>
  </si>
  <si>
    <t>410-298-7214</t>
  </si>
  <si>
    <t>latonya@bemberry.com</t>
  </si>
  <si>
    <t>http://www.latonyabemberry.com</t>
  </si>
  <si>
    <t>Orr, E Wycliffe Esq</t>
  </si>
  <si>
    <t>2817 Arts St</t>
  </si>
  <si>
    <t>504-944-6962</t>
  </si>
  <si>
    <t>504-944-5371</t>
  </si>
  <si>
    <t>eusebio@mchaney.com</t>
  </si>
  <si>
    <t>http://www.eusebiomchaney.com</t>
  </si>
  <si>
    <t>Aa Rubber Stamp Co</t>
  </si>
  <si>
    <t>8201 E Pacific Pl  #-607</t>
  </si>
  <si>
    <t>Denver</t>
  </si>
  <si>
    <t>303-745-5679</t>
  </si>
  <si>
    <t>303-745-2597</t>
  </si>
  <si>
    <t>rafael@correia.com</t>
  </si>
  <si>
    <t>http://www.rafaelcorreia.com</t>
  </si>
  <si>
    <t>Pml Securities Inc</t>
  </si>
  <si>
    <t>2260 Salscheider Ct</t>
  </si>
  <si>
    <t>Green Bay</t>
  </si>
  <si>
    <t>Brown</t>
  </si>
  <si>
    <t>920-434-7048</t>
  </si>
  <si>
    <t>920-434-8065</t>
  </si>
  <si>
    <t>curt@bleggi.com</t>
  </si>
  <si>
    <t>http://www.curtbleggi.com</t>
  </si>
  <si>
    <t>Clark</t>
  </si>
  <si>
    <t>Dann Ocean Towing Inc</t>
  </si>
  <si>
    <t>16 Filmore Pl</t>
  </si>
  <si>
    <t>Freeport</t>
  </si>
  <si>
    <t>516-223-1706</t>
  </si>
  <si>
    <t>516-223-5004</t>
  </si>
  <si>
    <t>clark@strothmann.com</t>
  </si>
  <si>
    <t>http://www.clarkstrothmann.com</t>
  </si>
  <si>
    <t>Complete Catering Cafe Etc</t>
  </si>
  <si>
    <t>1266 S Lyon St</t>
  </si>
  <si>
    <t>Santa Ana</t>
  </si>
  <si>
    <t>714-953-6350</t>
  </si>
  <si>
    <t>714-953-3604</t>
  </si>
  <si>
    <t>mathew@ruacho.com</t>
  </si>
  <si>
    <t>http://www.mathewruacho.com</t>
  </si>
  <si>
    <t>Harrison</t>
  </si>
  <si>
    <t>Greene, Hersch Esq</t>
  </si>
  <si>
    <t>8635 Loch Raven Blvd</t>
  </si>
  <si>
    <t>Towson</t>
  </si>
  <si>
    <t>410-665-9497</t>
  </si>
  <si>
    <t>410-665-3697</t>
  </si>
  <si>
    <t>harrison@bunk.com</t>
  </si>
  <si>
    <t>http://www.harrisonbunk.com</t>
  </si>
  <si>
    <t>Perkins, Joseph A</t>
  </si>
  <si>
    <t>732-780-5864</t>
  </si>
  <si>
    <t>732-780-8799</t>
  </si>
  <si>
    <t>melba@broekemeier.com</t>
  </si>
  <si>
    <t>http://www.melbabroekemeier.com</t>
  </si>
  <si>
    <t>Harvill, F Evans Esq</t>
  </si>
  <si>
    <t>560 Allyn St</t>
  </si>
  <si>
    <t>Akron</t>
  </si>
  <si>
    <t>Summit</t>
  </si>
  <si>
    <t>330-535-4097</t>
  </si>
  <si>
    <t>330-535-8447</t>
  </si>
  <si>
    <t>marcel@kolodziej.com</t>
  </si>
  <si>
    <t>http://www.marcelkolodziej.com</t>
  </si>
  <si>
    <t>William D Ryals Pc</t>
  </si>
  <si>
    <t>2813 S Macarthur Dr</t>
  </si>
  <si>
    <t>Alexandria</t>
  </si>
  <si>
    <t>Rapides</t>
  </si>
  <si>
    <t>318-487-3817</t>
  </si>
  <si>
    <t>318-487-3058</t>
  </si>
  <si>
    <t>david@cressy.com</t>
  </si>
  <si>
    <t>http://www.davidcressy.com</t>
  </si>
  <si>
    <t>Plunkett, Hugh V Iii</t>
  </si>
  <si>
    <t>4400 Worth St</t>
  </si>
  <si>
    <t>323-262-2280</t>
  </si>
  <si>
    <t>323-262-9151</t>
  </si>
  <si>
    <t>petra@cangey.com</t>
  </si>
  <si>
    <t>http://www.petracangey.com</t>
  </si>
  <si>
    <t>Miller Chiropractic Center</t>
  </si>
  <si>
    <t>174 Sanford Ln</t>
  </si>
  <si>
    <t>Stamford</t>
  </si>
  <si>
    <t>Fairfield</t>
  </si>
  <si>
    <t>CT</t>
  </si>
  <si>
    <t>203-322-7001</t>
  </si>
  <si>
    <t>203-322-2991</t>
  </si>
  <si>
    <t>douglass@saison.com</t>
  </si>
  <si>
    <t>http://www.douglasssaison.com</t>
  </si>
  <si>
    <t>Oelwein Commercial Printing</t>
  </si>
  <si>
    <t>Hwy 71</t>
  </si>
  <si>
    <t>West Fork</t>
  </si>
  <si>
    <t>Washington</t>
  </si>
  <si>
    <t>AR</t>
  </si>
  <si>
    <t>479-839-3554</t>
  </si>
  <si>
    <t>479-839-2152</t>
  </si>
  <si>
    <t>emanuel@joanis.com</t>
  </si>
  <si>
    <t>http://www.emanueljoanis.com</t>
  </si>
  <si>
    <t>School</t>
  </si>
  <si>
    <t>612 S Ayon Ave</t>
  </si>
  <si>
    <t>Azusa</t>
  </si>
  <si>
    <t>626-334-2788</t>
  </si>
  <si>
    <t>626-334-1245</t>
  </si>
  <si>
    <t>celia@yerico.com</t>
  </si>
  <si>
    <t>http://www.celiayerico.com</t>
  </si>
  <si>
    <t>Israelite, Craig L Md</t>
  </si>
  <si>
    <t>8299 21st Ave</t>
  </si>
  <si>
    <t>916-452-7698</t>
  </si>
  <si>
    <t>916-452-1967</t>
  </si>
  <si>
    <t>mina@treat.com</t>
  </si>
  <si>
    <t>http://www.minatreat.com</t>
  </si>
  <si>
    <t>B &amp; C Auto Wreckers</t>
  </si>
  <si>
    <t>142 Sw 5th Ave</t>
  </si>
  <si>
    <t>Homestead</t>
  </si>
  <si>
    <t>305-247-2570</t>
  </si>
  <si>
    <t>305-247-6758</t>
  </si>
  <si>
    <t>seth@kohnke.com</t>
  </si>
  <si>
    <t>http://www.sethkohnke.com</t>
  </si>
  <si>
    <t>City Lights Inc</t>
  </si>
  <si>
    <t>341 Queens Row</t>
  </si>
  <si>
    <t>Lafayette</t>
  </si>
  <si>
    <t>337-232-5778</t>
  </si>
  <si>
    <t>337-232-7243</t>
  </si>
  <si>
    <t>orval@chiarini.com</t>
  </si>
  <si>
    <t>http://www.orvalchiarini.com</t>
  </si>
  <si>
    <t>Great American Picture Co</t>
  </si>
  <si>
    <t>149 Lawrence St</t>
  </si>
  <si>
    <t>718-783-4438</t>
  </si>
  <si>
    <t>718-783-3566</t>
  </si>
  <si>
    <t>ines@seltzen.com</t>
  </si>
  <si>
    <t>http://www.inesseltzen.com</t>
  </si>
  <si>
    <t>Imperial Inn</t>
  </si>
  <si>
    <t>15308 Spencerville Ct  #-201b</t>
  </si>
  <si>
    <t>Burtonsville</t>
  </si>
  <si>
    <t>301-989-9174</t>
  </si>
  <si>
    <t>301-989-1688</t>
  </si>
  <si>
    <t>rena@rushen.com</t>
  </si>
  <si>
    <t>http://www.renarushen.com</t>
  </si>
  <si>
    <t>Pacer Books</t>
  </si>
  <si>
    <t>3827 S Western Ave</t>
  </si>
  <si>
    <t>Sioux Falls</t>
  </si>
  <si>
    <t>Minnehaha</t>
  </si>
  <si>
    <t>SD</t>
  </si>
  <si>
    <t>605-335-7707</t>
  </si>
  <si>
    <t>605-335-8199</t>
  </si>
  <si>
    <t>delma@shumake.com</t>
  </si>
  <si>
    <t>http://www.delmashumake.com</t>
  </si>
  <si>
    <t>Superior Rubber Die Co Inc</t>
  </si>
  <si>
    <t>1522 Saint Louis Ave</t>
  </si>
  <si>
    <t>Kansas City</t>
  </si>
  <si>
    <t>Jackson</t>
  </si>
  <si>
    <t>MO</t>
  </si>
  <si>
    <t>816-471-2713</t>
  </si>
  <si>
    <t>816-471-3009</t>
  </si>
  <si>
    <t>ashlee@havatone.com</t>
  </si>
  <si>
    <t>http://www.ashleehavatone.com</t>
  </si>
  <si>
    <t>Stark, Susan E Esq</t>
  </si>
  <si>
    <t>Hwy 27n N</t>
  </si>
  <si>
    <t>Trion</t>
  </si>
  <si>
    <t>Chattooga</t>
  </si>
  <si>
    <t>706-734-1576</t>
  </si>
  <si>
    <t>706-734-6204</t>
  </si>
  <si>
    <t>odessa@yagecic.com</t>
  </si>
  <si>
    <t>http://www.odessayagecic.com</t>
  </si>
  <si>
    <t>M W Windows</t>
  </si>
  <si>
    <t>107 E 27th St</t>
  </si>
  <si>
    <t>Paterson</t>
  </si>
  <si>
    <t>973-279-2324</t>
  </si>
  <si>
    <t>973-279-5645</t>
  </si>
  <si>
    <t>annetta@whitt.com</t>
  </si>
  <si>
    <t>http://www.annettawhitt.com</t>
  </si>
  <si>
    <t>Kent H Landsberg Co</t>
  </si>
  <si>
    <t>1417 4th St</t>
  </si>
  <si>
    <t>Berkeley</t>
  </si>
  <si>
    <t>510-527-3139</t>
  </si>
  <si>
    <t>510-527-3916</t>
  </si>
  <si>
    <t>ester@silsbee.com</t>
  </si>
  <si>
    <t>http://www.estersilsbee.com</t>
  </si>
  <si>
    <t>Northwood Door</t>
  </si>
  <si>
    <t>Highway 65s S</t>
  </si>
  <si>
    <t>Conway</t>
  </si>
  <si>
    <t>Faulkner</t>
  </si>
  <si>
    <t>501-329-3765</t>
  </si>
  <si>
    <t>501-329-4683</t>
  </si>
  <si>
    <t>faye@rockefeller.com</t>
  </si>
  <si>
    <t>http://www.fayerockefeller.com</t>
  </si>
  <si>
    <t>Adams, Jeffrey M Esq</t>
  </si>
  <si>
    <t>12 N Main St</t>
  </si>
  <si>
    <t>Elmer</t>
  </si>
  <si>
    <t>Salem</t>
  </si>
  <si>
    <t>856-358-2655</t>
  </si>
  <si>
    <t>856-358-7293</t>
  </si>
  <si>
    <t>felecia@stoklasa.com</t>
  </si>
  <si>
    <t>http://www.feleciastoklasa.com</t>
  </si>
  <si>
    <t>Lynwood</t>
  </si>
  <si>
    <t>Cirlin, Vincent J Esq</t>
  </si>
  <si>
    <t>55 Maynesboro St</t>
  </si>
  <si>
    <t>Berlin</t>
  </si>
  <si>
    <t>Coos</t>
  </si>
  <si>
    <t>NH</t>
  </si>
  <si>
    <t>603-752-9314</t>
  </si>
  <si>
    <t>603-752-0694</t>
  </si>
  <si>
    <t>lynwood@cossey.com</t>
  </si>
  <si>
    <t>http://www.lynwoodcossey.com</t>
  </si>
  <si>
    <t>Lethert, Michael J</t>
  </si>
  <si>
    <t>24 Mechanic St</t>
  </si>
  <si>
    <t>Red Bank</t>
  </si>
  <si>
    <t>732-842-3403</t>
  </si>
  <si>
    <t>732-842-7621</t>
  </si>
  <si>
    <t>gino@naragon.com</t>
  </si>
  <si>
    <t>http://www.ginonaragon.com</t>
  </si>
  <si>
    <t>Bearing &amp; Industrial Sales Inc</t>
  </si>
  <si>
    <t>1040 N Grove St</t>
  </si>
  <si>
    <t>Anaheim</t>
  </si>
  <si>
    <t>714-630-0565</t>
  </si>
  <si>
    <t>714-630-1269</t>
  </si>
  <si>
    <t>delma@merrell.com</t>
  </si>
  <si>
    <t>http://www.delmamerrell.com</t>
  </si>
  <si>
    <t>Roth, Daniel S Esq</t>
  </si>
  <si>
    <t>69 Roff St</t>
  </si>
  <si>
    <t>Staten Island</t>
  </si>
  <si>
    <t>Richmond</t>
  </si>
  <si>
    <t>718-448-7293</t>
  </si>
  <si>
    <t>718-448-7036</t>
  </si>
  <si>
    <t>chauncey@jeffcoat.com</t>
  </si>
  <si>
    <t>http://www.chaunceyjeffcoat.com</t>
  </si>
  <si>
    <t>Gillman &amp; Finney Advtsng Splty</t>
  </si>
  <si>
    <t>2851 Nw 27th Ave</t>
  </si>
  <si>
    <t>305-633-5468</t>
  </si>
  <si>
    <t>305-633-9375</t>
  </si>
  <si>
    <t>merle@loeschner.com</t>
  </si>
  <si>
    <t>http://www.merleloeschner.com</t>
  </si>
  <si>
    <t>Clearing House Inc</t>
  </si>
  <si>
    <t>16 Longhurst Rd</t>
  </si>
  <si>
    <t>Marlton</t>
  </si>
  <si>
    <t>Burlington</t>
  </si>
  <si>
    <t>856-547-2287</t>
  </si>
  <si>
    <t>856-547-9946</t>
  </si>
  <si>
    <t>ron@hollimon.com</t>
  </si>
  <si>
    <t>http://www.ronhollimon.com</t>
  </si>
  <si>
    <t>Garey, Michael J Esq</t>
  </si>
  <si>
    <t>215 White Horse Pike</t>
  </si>
  <si>
    <t>Barrington</t>
  </si>
  <si>
    <t>Camden</t>
  </si>
  <si>
    <t>856-547-2247</t>
  </si>
  <si>
    <t>856-547-3031</t>
  </si>
  <si>
    <t>santiago@kafka.com</t>
  </si>
  <si>
    <t>http://www.santiagokafka.com</t>
  </si>
  <si>
    <t>Sawicki, Michael P Esq</t>
  </si>
  <si>
    <t>2609 Dearborn St</t>
  </si>
  <si>
    <t>Easton</t>
  </si>
  <si>
    <t>Northampton</t>
  </si>
  <si>
    <t>610-258-7846</t>
  </si>
  <si>
    <t>610-258-0922</t>
  </si>
  <si>
    <t>destiny@quizon.com</t>
  </si>
  <si>
    <t>http://www.destinyquizon.com</t>
  </si>
  <si>
    <t>Simaga, Mark A Md</t>
  </si>
  <si>
    <t>279 Franklin Ave</t>
  </si>
  <si>
    <t>Wyckoff</t>
  </si>
  <si>
    <t>Bergen</t>
  </si>
  <si>
    <t>201-891-9046</t>
  </si>
  <si>
    <t>201-891-0995</t>
  </si>
  <si>
    <t>flossie@stangel.com</t>
  </si>
  <si>
    <t>http://www.flossiestangel.com</t>
  </si>
  <si>
    <t>Giordano, Kevin C Esq</t>
  </si>
  <si>
    <t>7245 Copperqueen Dr</t>
  </si>
  <si>
    <t>915-532-0436</t>
  </si>
  <si>
    <t>915-532-1681</t>
  </si>
  <si>
    <t>kelsey@caggiano.com</t>
  </si>
  <si>
    <t>http://www.kelseycaggiano.com</t>
  </si>
  <si>
    <t>Paulsen Travel Bureau</t>
  </si>
  <si>
    <t>42 Fernwood Ave</t>
  </si>
  <si>
    <t>Rochester</t>
  </si>
  <si>
    <t>Monroe</t>
  </si>
  <si>
    <t>585-266-7808</t>
  </si>
  <si>
    <t>585-266-1433</t>
  </si>
  <si>
    <t>chi@yamaki.com</t>
  </si>
  <si>
    <t>http://www.chiyamaki.com</t>
  </si>
  <si>
    <t>Flint Ink Corporation</t>
  </si>
  <si>
    <t>634 Waterloo Geneva Rd</t>
  </si>
  <si>
    <t>Waterloo</t>
  </si>
  <si>
    <t>Seneca</t>
  </si>
  <si>
    <t>315-781-1403</t>
  </si>
  <si>
    <t>315-781-6515</t>
  </si>
  <si>
    <t>orlando@dibbern.com</t>
  </si>
  <si>
    <t>http://www.orlandodibbern.com</t>
  </si>
  <si>
    <t>Tandex Electronics</t>
  </si>
  <si>
    <t>718-448-0919</t>
  </si>
  <si>
    <t>718-448-8722</t>
  </si>
  <si>
    <t>bret@kahae.com</t>
  </si>
  <si>
    <t>http://www.bretkahae.com</t>
  </si>
  <si>
    <t>Essex Mini Storage</t>
  </si>
  <si>
    <t>795 Aladdin Ave</t>
  </si>
  <si>
    <t>San Leandro</t>
  </si>
  <si>
    <t>510-483-5036</t>
  </si>
  <si>
    <t>510-483-5543</t>
  </si>
  <si>
    <t>olivia@heinzmann.com</t>
  </si>
  <si>
    <t>http://www.oliviaheinzmann.com</t>
  </si>
  <si>
    <t>Wrgb Tv 6</t>
  </si>
  <si>
    <t>Box #-50029</t>
  </si>
  <si>
    <t>Oxnard</t>
  </si>
  <si>
    <t>Ventura</t>
  </si>
  <si>
    <t>805-485-5048</t>
  </si>
  <si>
    <t>805-485-5656</t>
  </si>
  <si>
    <t>arnulfo@lomasney.com</t>
  </si>
  <si>
    <t>http://www.arnulfolomasney.com</t>
  </si>
  <si>
    <t>Blue Cross &amp; Blue Shield Of</t>
  </si>
  <si>
    <t>8280 Clairemont Mesa Blvd</t>
  </si>
  <si>
    <t>858-268-1367</t>
  </si>
  <si>
    <t>858-268-8669</t>
  </si>
  <si>
    <t>clara@reyer.com</t>
  </si>
  <si>
    <t>http://www.clarareyer.com</t>
  </si>
  <si>
    <t>Shoham, Charles Md</t>
  </si>
  <si>
    <t>528 North St</t>
  </si>
  <si>
    <t>Stratford</t>
  </si>
  <si>
    <t>Marathon</t>
  </si>
  <si>
    <t>715-687-6769</t>
  </si>
  <si>
    <t>715-687-6692</t>
  </si>
  <si>
    <t>hattie@wasco.com</t>
  </si>
  <si>
    <t>http://www.hattiewasco.com</t>
  </si>
  <si>
    <t>Rothschild, Steven J Esq</t>
  </si>
  <si>
    <t>1731 G St</t>
  </si>
  <si>
    <t>Arcata</t>
  </si>
  <si>
    <t>Humboldt</t>
  </si>
  <si>
    <t>707-826-0973</t>
  </si>
  <si>
    <t>707-826-5649</t>
  </si>
  <si>
    <t>tameka@forstedt.com</t>
  </si>
  <si>
    <t>http://www.tamekaforstedt.com</t>
  </si>
  <si>
    <t>Overly Raker</t>
  </si>
  <si>
    <t>80 Chamberlain St</t>
  </si>
  <si>
    <t>Salinas</t>
  </si>
  <si>
    <t>Monterey</t>
  </si>
  <si>
    <t>831-424-1639</t>
  </si>
  <si>
    <t>831-424-3977</t>
  </si>
  <si>
    <t>zane@tabak.com</t>
  </si>
  <si>
    <t>http://www.zanetabak.com</t>
  </si>
  <si>
    <t>Centennial Bank</t>
  </si>
  <si>
    <t>5410 Ne 109th Ave</t>
  </si>
  <si>
    <t>Portland</t>
  </si>
  <si>
    <t>Multnomah</t>
  </si>
  <si>
    <t>503-257-5174</t>
  </si>
  <si>
    <t>503-257-4758</t>
  </si>
  <si>
    <t>aurelio@golumski.com</t>
  </si>
  <si>
    <t>http://www.aureliogolumski.com</t>
  </si>
  <si>
    <t>Mcclain &amp; Strauss Pa</t>
  </si>
  <si>
    <t>4250 Old William Penn Hwy</t>
  </si>
  <si>
    <t>Monroeville</t>
  </si>
  <si>
    <t>Allegheny</t>
  </si>
  <si>
    <t>412-372-4087</t>
  </si>
  <si>
    <t>412-372-4561</t>
  </si>
  <si>
    <t>lamont@cerino.com</t>
  </si>
  <si>
    <t>http://www.lamontcerino.com</t>
  </si>
  <si>
    <t>Tri Modal Distribution Svc</t>
  </si>
  <si>
    <t>2225 W Lee St</t>
  </si>
  <si>
    <t>Greensboro</t>
  </si>
  <si>
    <t>336-855-8844</t>
  </si>
  <si>
    <t>336-855-0701</t>
  </si>
  <si>
    <t>sol@gleckler.com</t>
  </si>
  <si>
    <t>http://www.solgleckler.com</t>
  </si>
  <si>
    <t>Soccer World</t>
  </si>
  <si>
    <t>512 Gladys Ave</t>
  </si>
  <si>
    <t>213-623-1233</t>
  </si>
  <si>
    <t>213-623-5278</t>
  </si>
  <si>
    <t>raul@keltz.com</t>
  </si>
  <si>
    <t>http://www.raulkeltz.com</t>
  </si>
  <si>
    <t>Guzy, Robert A Esq</t>
  </si>
  <si>
    <t>Rt 513</t>
  </si>
  <si>
    <t>Califon</t>
  </si>
  <si>
    <t>Hunterdon</t>
  </si>
  <si>
    <t>908-832-6351</t>
  </si>
  <si>
    <t>908-832-9675</t>
  </si>
  <si>
    <t>bess@moreland.com</t>
  </si>
  <si>
    <t>http://www.bessmoreland.com</t>
  </si>
  <si>
    <t>Wapner Newman &amp; Wigrizer</t>
  </si>
  <si>
    <t>602 3rd St</t>
  </si>
  <si>
    <t>Saint Croix</t>
  </si>
  <si>
    <t>715-386-4368</t>
  </si>
  <si>
    <t>715-386-3822</t>
  </si>
  <si>
    <t>rick@garbarini.com</t>
  </si>
  <si>
    <t>http://www.rickgarbarini.com</t>
  </si>
  <si>
    <t>R B R Meat Co Inc</t>
  </si>
  <si>
    <t>610-258-3633</t>
  </si>
  <si>
    <t>610-258-4137</t>
  </si>
  <si>
    <t>irwin@nacci.com</t>
  </si>
  <si>
    <t>http://www.irwinnacci.com</t>
  </si>
  <si>
    <t>Gulde, Karen Kroesche Esq</t>
  </si>
  <si>
    <t>1307 Harrison Ave</t>
  </si>
  <si>
    <t>Butte</t>
  </si>
  <si>
    <t>Silver Bow</t>
  </si>
  <si>
    <t>406-723-8337</t>
  </si>
  <si>
    <t>406-723-7477</t>
  </si>
  <si>
    <t>agnes@manners.com</t>
  </si>
  <si>
    <t>http://www.agnesmanners.com</t>
  </si>
  <si>
    <t>A Classical Record</t>
  </si>
  <si>
    <t>1409 Robinson Rd</t>
  </si>
  <si>
    <t>Old Hickory</t>
  </si>
  <si>
    <t>Davidson</t>
  </si>
  <si>
    <t>TN</t>
  </si>
  <si>
    <t>615-847-7347</t>
  </si>
  <si>
    <t>615-847-6936</t>
  </si>
  <si>
    <t>felicia@speyer.com</t>
  </si>
  <si>
    <t>http://www.feliciaspeyer.com</t>
  </si>
  <si>
    <t>Niewyk, Anthony Esq</t>
  </si>
  <si>
    <t>2810 E 3rd Ave</t>
  </si>
  <si>
    <t>Amarillo</t>
  </si>
  <si>
    <t>Potter</t>
  </si>
  <si>
    <t>806-376-7038</t>
  </si>
  <si>
    <t>806-376-3553</t>
  </si>
  <si>
    <t>jannie@forss.com</t>
  </si>
  <si>
    <t>http://www.jannieforss.com</t>
  </si>
  <si>
    <t>Hafer Tool Co Inc</t>
  </si>
  <si>
    <t>320 W 7th St</t>
  </si>
  <si>
    <t>Little Rock</t>
  </si>
  <si>
    <t>Pulaski</t>
  </si>
  <si>
    <t>501-371-9905</t>
  </si>
  <si>
    <t>501-371-3426</t>
  </si>
  <si>
    <t>rebeca@brabson.com</t>
  </si>
  <si>
    <t>http://www.rebecabrabson.com</t>
  </si>
  <si>
    <t>Peerless Hardware Mfg Co</t>
  </si>
  <si>
    <t>116 Fountain St</t>
  </si>
  <si>
    <t>215-482-5520</t>
  </si>
  <si>
    <t>215-482-7894</t>
  </si>
  <si>
    <t>noble@koenemund.com</t>
  </si>
  <si>
    <t>http://www.noblekoenemund.com</t>
  </si>
  <si>
    <t>Greene &amp; Associates</t>
  </si>
  <si>
    <t>7521 Old Seward Hwy</t>
  </si>
  <si>
    <t>Anchorage</t>
  </si>
  <si>
    <t>907-522-2611</t>
  </si>
  <si>
    <t>907-522-9564</t>
  </si>
  <si>
    <t>alta@radden.com</t>
  </si>
  <si>
    <t>http://www.altaradden.com</t>
  </si>
  <si>
    <t>Integrated Health Services</t>
  </si>
  <si>
    <t>1111 W Main St</t>
  </si>
  <si>
    <t>Charlottesville</t>
  </si>
  <si>
    <t>Charlottesville City</t>
  </si>
  <si>
    <t>VA</t>
  </si>
  <si>
    <t>434-977-0491</t>
  </si>
  <si>
    <t>434-977-4257</t>
  </si>
  <si>
    <t>genevieve@seebaum.com</t>
  </si>
  <si>
    <t>http://www.genevieveseebaum.com</t>
  </si>
  <si>
    <t>Greebel, Lawrence M Esq</t>
  </si>
  <si>
    <t>432 Danforth Ave</t>
  </si>
  <si>
    <t>201-434-7104</t>
  </si>
  <si>
    <t>201-434-9567</t>
  </si>
  <si>
    <t>rolando@charisse.com</t>
  </si>
  <si>
    <t>http://www.rolandocharisse.com</t>
  </si>
  <si>
    <t>Packet Facilities Inc</t>
  </si>
  <si>
    <t>18153 Napa St</t>
  </si>
  <si>
    <t>Northridge</t>
  </si>
  <si>
    <t>818-886-7434</t>
  </si>
  <si>
    <t>818-886-1632</t>
  </si>
  <si>
    <t>luigi@silvis.com</t>
  </si>
  <si>
    <t>http://www.luigisilvis.com</t>
  </si>
  <si>
    <t>Caldwell, G Wade Esq</t>
  </si>
  <si>
    <t>57 N Day St</t>
  </si>
  <si>
    <t>Essex</t>
  </si>
  <si>
    <t>973-675-6414</t>
  </si>
  <si>
    <t>973-675-6778</t>
  </si>
  <si>
    <t>latasha@cackett.com</t>
  </si>
  <si>
    <t>http://www.latashacackett.com</t>
  </si>
  <si>
    <t>Lepages Inc</t>
  </si>
  <si>
    <t>75 Lafayette Ave</t>
  </si>
  <si>
    <t>White Plains</t>
  </si>
  <si>
    <t>914-949-3994</t>
  </si>
  <si>
    <t>914-949-2012</t>
  </si>
  <si>
    <t>nadine@lindline.com</t>
  </si>
  <si>
    <t>http://www.nadinelindline.com</t>
  </si>
  <si>
    <t>Kiilani Gifts &amp; Gardens</t>
  </si>
  <si>
    <t>2304 S Babcock St</t>
  </si>
  <si>
    <t>Melbourne</t>
  </si>
  <si>
    <t>Brevard</t>
  </si>
  <si>
    <t>321-725-0147</t>
  </si>
  <si>
    <t>321-725-7393</t>
  </si>
  <si>
    <t>sonya@delee.com</t>
  </si>
  <si>
    <t>http://www.sonyadelee.com</t>
  </si>
  <si>
    <t>Designer Financial Svc Inc</t>
  </si>
  <si>
    <t>11414 Livingston Rd</t>
  </si>
  <si>
    <t>Fort Washington</t>
  </si>
  <si>
    <t>Prince Georges</t>
  </si>
  <si>
    <t>301-292-9997</t>
  </si>
  <si>
    <t>301-292-8874</t>
  </si>
  <si>
    <t>clifford@nakao.com</t>
  </si>
  <si>
    <t>http://www.cliffordnakao.com</t>
  </si>
  <si>
    <t>Century 21 Adele Shaw &amp; Assocs</t>
  </si>
  <si>
    <t>116 Madison St</t>
  </si>
  <si>
    <t>Hoboken</t>
  </si>
  <si>
    <t>201-653-5068</t>
  </si>
  <si>
    <t>201-653-4507</t>
  </si>
  <si>
    <t>adam@hottel.com</t>
  </si>
  <si>
    <t>http://www.adamhottel.com</t>
  </si>
  <si>
    <t>Dial X Instruments Inc</t>
  </si>
  <si>
    <t>Concord Rd &amp; I 95</t>
  </si>
  <si>
    <t>Aston</t>
  </si>
  <si>
    <t>Delaware</t>
  </si>
  <si>
    <t>610-494-3288</t>
  </si>
  <si>
    <t>610-494-9223</t>
  </si>
  <si>
    <t>quinn@fridman.com</t>
  </si>
  <si>
    <t>http://www.quinnfridman.com</t>
  </si>
  <si>
    <t>Case, Max S Esq</t>
  </si>
  <si>
    <t>66 Pond St</t>
  </si>
  <si>
    <t>Whitman</t>
  </si>
  <si>
    <t>Plymouth</t>
  </si>
  <si>
    <t>781-447-3451</t>
  </si>
  <si>
    <t>781-447-9351</t>
  </si>
  <si>
    <t>everette@leffler.com</t>
  </si>
  <si>
    <t>http://www.everetteleffler.com</t>
  </si>
  <si>
    <t>Gullivers Travel</t>
  </si>
  <si>
    <t>9170 Davenport St Ne</t>
  </si>
  <si>
    <t>Minneapolis</t>
  </si>
  <si>
    <t>Anoka</t>
  </si>
  <si>
    <t>MN</t>
  </si>
  <si>
    <t>763-786-5867</t>
  </si>
  <si>
    <t>763-786-5417</t>
  </si>
  <si>
    <t>august@slack.com</t>
  </si>
  <si>
    <t>http://www.augustslack.com</t>
  </si>
  <si>
    <t>Georgetown Skating Center</t>
  </si>
  <si>
    <t>2086 Central Ave</t>
  </si>
  <si>
    <t>Duarte</t>
  </si>
  <si>
    <t>626-303-8909</t>
  </si>
  <si>
    <t>626-303-7626</t>
  </si>
  <si>
    <t>dong@bolick.com</t>
  </si>
  <si>
    <t>http://www.dongbolick.com</t>
  </si>
  <si>
    <t>Multiple Sclerosis Cmprhnsv</t>
  </si>
  <si>
    <t>333 South Dr</t>
  </si>
  <si>
    <t>Paramus</t>
  </si>
  <si>
    <t>201-262-0141</t>
  </si>
  <si>
    <t>201-262-8416</t>
  </si>
  <si>
    <t>florine@rambus.com</t>
  </si>
  <si>
    <t>http://www.florinerambus.com</t>
  </si>
  <si>
    <t>Njw &amp; Associates Inc</t>
  </si>
  <si>
    <t>41770 12th St W  #-f</t>
  </si>
  <si>
    <t>Palmdale</t>
  </si>
  <si>
    <t>661-940-2742</t>
  </si>
  <si>
    <t>661-940-0529</t>
  </si>
  <si>
    <t>gus@prather.com</t>
  </si>
  <si>
    <t>http://www.gusprather.com</t>
  </si>
  <si>
    <t>Kaplan, Drew P Esq</t>
  </si>
  <si>
    <t>684 S Highway 17  #-92</t>
  </si>
  <si>
    <t>Longwood</t>
  </si>
  <si>
    <t>Seminole</t>
  </si>
  <si>
    <t>407-260-0688</t>
  </si>
  <si>
    <t>407-260-5049</t>
  </si>
  <si>
    <t>noelle@savas.com</t>
  </si>
  <si>
    <t>http://www.noellesavas.com</t>
  </si>
  <si>
    <t>Provan Ind</t>
  </si>
  <si>
    <t>W Expw  #-83</t>
  </si>
  <si>
    <t>Mission</t>
  </si>
  <si>
    <t>Hidalgo</t>
  </si>
  <si>
    <t>956-581-4582</t>
  </si>
  <si>
    <t>956-581-7646</t>
  </si>
  <si>
    <t>norma@lazusky.com</t>
  </si>
  <si>
    <t>http://www.normalazusky.com</t>
  </si>
  <si>
    <t>Dugger, Jessica Dawn Esq</t>
  </si>
  <si>
    <t>1455 Boston St</t>
  </si>
  <si>
    <t>Arapahoe</t>
  </si>
  <si>
    <t>303-366-6579</t>
  </si>
  <si>
    <t>303-366-3537</t>
  </si>
  <si>
    <t>sierra@komlos.com</t>
  </si>
  <si>
    <t>http://www.sierrakomlos.com</t>
  </si>
  <si>
    <t>Therapeutic Pool</t>
  </si>
  <si>
    <t>Box #-532</t>
  </si>
  <si>
    <t>Lewiston</t>
  </si>
  <si>
    <t>Nez Perce</t>
  </si>
  <si>
    <t>ID</t>
  </si>
  <si>
    <t>208-746-1333</t>
  </si>
  <si>
    <t>208-746-0741</t>
  </si>
  <si>
    <t>paris@zeanah.com</t>
  </si>
  <si>
    <t>http://www.pariszeanah.com</t>
  </si>
  <si>
    <t>Eyeon Associates</t>
  </si>
  <si>
    <t>2490 Middlefield Rd</t>
  </si>
  <si>
    <t>Redwood City</t>
  </si>
  <si>
    <t>650-365-5855</t>
  </si>
  <si>
    <t>650-365-2479</t>
  </si>
  <si>
    <t>donny@spielmaker.com</t>
  </si>
  <si>
    <t>http://www.donnyspielmaker.com</t>
  </si>
  <si>
    <t>Black Ram</t>
  </si>
  <si>
    <t>22632 Normandie Ave</t>
  </si>
  <si>
    <t>Torrance</t>
  </si>
  <si>
    <t>310-212-9115</t>
  </si>
  <si>
    <t>310-212-4489</t>
  </si>
  <si>
    <t>sheldon@balchunas.com</t>
  </si>
  <si>
    <t>http://www.sheldonbalchunas.com</t>
  </si>
  <si>
    <t>Versailles Physical Thrpy Clnc</t>
  </si>
  <si>
    <t>305 Bloomfield Ave</t>
  </si>
  <si>
    <t>Gilroy</t>
  </si>
  <si>
    <t>408-847-4619</t>
  </si>
  <si>
    <t>408-847-2226</t>
  </si>
  <si>
    <t>delmer@doster.com</t>
  </si>
  <si>
    <t>http://www.delmerdoster.com</t>
  </si>
  <si>
    <t>Shackelford, Randall W Esq</t>
  </si>
  <si>
    <t>Box #-876</t>
  </si>
  <si>
    <t>Rawlins</t>
  </si>
  <si>
    <t>Carbon</t>
  </si>
  <si>
    <t>WY</t>
  </si>
  <si>
    <t>307-324-1964</t>
  </si>
  <si>
    <t>307-324-6757</t>
  </si>
  <si>
    <t>leeann@miggo.com</t>
  </si>
  <si>
    <t>http://www.leeannmiggo.com</t>
  </si>
  <si>
    <t>Nordic Ware Industrial Oper</t>
  </si>
  <si>
    <t>8931 J St</t>
  </si>
  <si>
    <t>402-592-8105</t>
  </si>
  <si>
    <t>402-592-2246</t>
  </si>
  <si>
    <t>dwain@saturnio.com</t>
  </si>
  <si>
    <t>http://www.dwainsaturnio.com</t>
  </si>
  <si>
    <t>Architectural Digest</t>
  </si>
  <si>
    <t>60 N Front St</t>
  </si>
  <si>
    <t>215-627-8998</t>
  </si>
  <si>
    <t>215-627-2965</t>
  </si>
  <si>
    <t>quentin@petrouits.com</t>
  </si>
  <si>
    <t>http://www.quentinpetrouits.com</t>
  </si>
  <si>
    <t>S D Warren Federal Credit Un</t>
  </si>
  <si>
    <t>7307 88th St</t>
  </si>
  <si>
    <t>Ridgewood</t>
  </si>
  <si>
    <t>Queens</t>
  </si>
  <si>
    <t>718-275-5746</t>
  </si>
  <si>
    <t>718-275-5433</t>
  </si>
  <si>
    <t>agustin@rief.com</t>
  </si>
  <si>
    <t>http://www.agustinrief.com</t>
  </si>
  <si>
    <t>Marine Warehouse</t>
  </si>
  <si>
    <t>214 N D St</t>
  </si>
  <si>
    <t>Lompoc</t>
  </si>
  <si>
    <t>Santa Barbara</t>
  </si>
  <si>
    <t>805-736-2032</t>
  </si>
  <si>
    <t>805-736-5297</t>
  </si>
  <si>
    <t>jerald@kanarek.com</t>
  </si>
  <si>
    <t>http://www.jeraldkanarek.com</t>
  </si>
  <si>
    <t>J &amp; J Towing</t>
  </si>
  <si>
    <t>100 Glenn Way  #-5</t>
  </si>
  <si>
    <t>Belmont</t>
  </si>
  <si>
    <t>650-592-3481</t>
  </si>
  <si>
    <t>650-592-2463</t>
  </si>
  <si>
    <t>dolores@eadens.com</t>
  </si>
  <si>
    <t>http://www.doloreseadens.com</t>
  </si>
  <si>
    <t>Cote Property Management</t>
  </si>
  <si>
    <t>4033 State Highway 57</t>
  </si>
  <si>
    <t>De Pere</t>
  </si>
  <si>
    <t>920-336-1430</t>
  </si>
  <si>
    <t>920-336-3473</t>
  </si>
  <si>
    <t>lisa@plewa.com</t>
  </si>
  <si>
    <t>http://www.lisaplewa.com</t>
  </si>
  <si>
    <t>Main Library</t>
  </si>
  <si>
    <t>2718 Uwharrie Rd</t>
  </si>
  <si>
    <t>High Point</t>
  </si>
  <si>
    <t>336-434-6444</t>
  </si>
  <si>
    <t>336-434-5929</t>
  </si>
  <si>
    <t>mitch@larason.com</t>
  </si>
  <si>
    <t>http://www.mitchlarason.com</t>
  </si>
  <si>
    <t>Daily Democrat</t>
  </si>
  <si>
    <t>55 S 7th St</t>
  </si>
  <si>
    <t>Emmaus</t>
  </si>
  <si>
    <t>Lehigh</t>
  </si>
  <si>
    <t>610-967-6838</t>
  </si>
  <si>
    <t>610-967-7858</t>
  </si>
  <si>
    <t>pamala@bedson.com</t>
  </si>
  <si>
    <t>http://www.pamalabedson.com</t>
  </si>
  <si>
    <t>Mcbee, Clint M Esq</t>
  </si>
  <si>
    <t>2820 E La Cresta Ave</t>
  </si>
  <si>
    <t>714-632-0622</t>
  </si>
  <si>
    <t>714-632-6152</t>
  </si>
  <si>
    <t>phoebe@ketler.com</t>
  </si>
  <si>
    <t>http://www.phoebeketler.com</t>
  </si>
  <si>
    <t>American Tile Supply Co Inc</t>
  </si>
  <si>
    <t>1050 State St</t>
  </si>
  <si>
    <t>Perth Amboy</t>
  </si>
  <si>
    <t>732-826-3185</t>
  </si>
  <si>
    <t>732-826-2684</t>
  </si>
  <si>
    <t>tanner@lanese.com</t>
  </si>
  <si>
    <t>http://www.tannerlanese.com</t>
  </si>
  <si>
    <t>Mi Elem &amp; Mid Schl Principals</t>
  </si>
  <si>
    <t>1903 Cinnaminson Ave</t>
  </si>
  <si>
    <t>Riverton</t>
  </si>
  <si>
    <t>856-829-3189</t>
  </si>
  <si>
    <t>856-829-7249</t>
  </si>
  <si>
    <t>roberta@petersson.com</t>
  </si>
  <si>
    <t>http://www.robertapetersson.com</t>
  </si>
  <si>
    <t>Gulf Coast Marine Agency Inc</t>
  </si>
  <si>
    <t>458 West Ave  #-2</t>
  </si>
  <si>
    <t>Albion</t>
  </si>
  <si>
    <t>585-589-6534</t>
  </si>
  <si>
    <t>585-589-0804</t>
  </si>
  <si>
    <t>taryn@romash.com</t>
  </si>
  <si>
    <t>http://www.tarynromash.com</t>
  </si>
  <si>
    <t>Michael J Lunga Pc</t>
  </si>
  <si>
    <t>8524 Washington Blvd</t>
  </si>
  <si>
    <t>Culver City</t>
  </si>
  <si>
    <t>310-837-9075</t>
  </si>
  <si>
    <t>310-837-5615</t>
  </si>
  <si>
    <t>chuck@bubis.com</t>
  </si>
  <si>
    <t>http://www.chuckbubis.com</t>
  </si>
  <si>
    <t>Anderson, Rebecca S Esq</t>
  </si>
  <si>
    <t>4649 Waldo Industrial Dr</t>
  </si>
  <si>
    <t>High Ridge</t>
  </si>
  <si>
    <t>636-677-8324</t>
  </si>
  <si>
    <t>636-677-7884</t>
  </si>
  <si>
    <t>twila@moore.com</t>
  </si>
  <si>
    <t>http://www.twilamoore.com</t>
  </si>
  <si>
    <t>Commercial Printing Company</t>
  </si>
  <si>
    <t>701 W Clay Ave</t>
  </si>
  <si>
    <t>Muskegon</t>
  </si>
  <si>
    <t>231-728-6198</t>
  </si>
  <si>
    <t>231-728-2982</t>
  </si>
  <si>
    <t>shayla@montecalvo.com</t>
  </si>
  <si>
    <t>http://www.shaylamontecalvo.com</t>
  </si>
  <si>
    <t>Cardin, Richard W Cpa</t>
  </si>
  <si>
    <t>Box #-44141</t>
  </si>
  <si>
    <t>713-493-6741</t>
  </si>
  <si>
    <t>713-493-6167</t>
  </si>
  <si>
    <t>kristie@segner.com</t>
  </si>
  <si>
    <t>http://www.kristiesegner.com</t>
  </si>
  <si>
    <t>Acordia Of Central Indiana</t>
  </si>
  <si>
    <t>501 Tupper Ln</t>
  </si>
  <si>
    <t>Corpus Christi</t>
  </si>
  <si>
    <t>Nueces</t>
  </si>
  <si>
    <t>361-289-2615</t>
  </si>
  <si>
    <t>361-289-6312</t>
  </si>
  <si>
    <t>erma@kleinke.com</t>
  </si>
  <si>
    <t>http://www.ermakleinke.com</t>
  </si>
  <si>
    <t>Knights Inn</t>
  </si>
  <si>
    <t>307-324-1211</t>
  </si>
  <si>
    <t>307-324-9599</t>
  </si>
  <si>
    <t>toby@twiford.com</t>
  </si>
  <si>
    <t>http://www.tobytwiford.com</t>
  </si>
  <si>
    <t>Smith Hinchman &amp; Grylls Assocs</t>
  </si>
  <si>
    <t>105 Leeder Hill Dr  #-5</t>
  </si>
  <si>
    <t>Hamden</t>
  </si>
  <si>
    <t>New Haven</t>
  </si>
  <si>
    <t>203-230-5172</t>
  </si>
  <si>
    <t>203-230-3692</t>
  </si>
  <si>
    <t>alma@cove.com</t>
  </si>
  <si>
    <t>http://www.almacove.com</t>
  </si>
  <si>
    <t>Cot Bolton Hoychick &amp; Doughty</t>
  </si>
  <si>
    <t>15030 Hillside Ave</t>
  </si>
  <si>
    <t>Jamaica</t>
  </si>
  <si>
    <t>718-523-8246</t>
  </si>
  <si>
    <t>718-523-4575</t>
  </si>
  <si>
    <t>carmen@becker.com</t>
  </si>
  <si>
    <t>http://www.carmenbecker.com</t>
  </si>
  <si>
    <t>Shearer, W David Jr</t>
  </si>
  <si>
    <t>8943 J St</t>
  </si>
  <si>
    <t>402-592-5529</t>
  </si>
  <si>
    <t>402-592-6247</t>
  </si>
  <si>
    <t>leo@casacchia.com</t>
  </si>
  <si>
    <t>http://www.leocasacchia.com</t>
  </si>
  <si>
    <t>Melvin, Matthew G Esq</t>
  </si>
  <si>
    <t>41980 Ann Arbor Rd E</t>
  </si>
  <si>
    <t>Wayne</t>
  </si>
  <si>
    <t>734-455-6024</t>
  </si>
  <si>
    <t>734-455-1437</t>
  </si>
  <si>
    <t>tessa@broxton.com</t>
  </si>
  <si>
    <t>http://www.tessabroxton.com</t>
  </si>
  <si>
    <t>Ate International</t>
  </si>
  <si>
    <t>1061 American St</t>
  </si>
  <si>
    <t>San Carlos</t>
  </si>
  <si>
    <t>650-593-2660</t>
  </si>
  <si>
    <t>650-593-6341</t>
  </si>
  <si>
    <t>joseph@mcsweeny.com</t>
  </si>
  <si>
    <t>http://www.josephmcsweeny.com</t>
  </si>
  <si>
    <t>Grady, Thomas Esq</t>
  </si>
  <si>
    <t>2125 Holliday Rd</t>
  </si>
  <si>
    <t>Wichita Falls</t>
  </si>
  <si>
    <t>Wichita</t>
  </si>
  <si>
    <t>940-322-8890</t>
  </si>
  <si>
    <t>940-322-7305</t>
  </si>
  <si>
    <t>larissa@catalfamo.com</t>
  </si>
  <si>
    <t>http://www.larissacatalfamo.com</t>
  </si>
  <si>
    <t>Spaedy, Shellie Md</t>
  </si>
  <si>
    <t>1325 Tower Ave</t>
  </si>
  <si>
    <t>Superior</t>
  </si>
  <si>
    <t>715-394-0505</t>
  </si>
  <si>
    <t>715-394-3989</t>
  </si>
  <si>
    <t>chuck@cuningham.com</t>
  </si>
  <si>
    <t>http://www.chuckcuningham.com</t>
  </si>
  <si>
    <t>Presbyterian Homes Of N J</t>
  </si>
  <si>
    <t>2122 Mannix Dr</t>
  </si>
  <si>
    <t>San Antonio</t>
  </si>
  <si>
    <t>Bexar</t>
  </si>
  <si>
    <t>210-824-3012</t>
  </si>
  <si>
    <t>210-824-6129</t>
  </si>
  <si>
    <t>shayne@spece.com</t>
  </si>
  <si>
    <t>http://www.shaynespece.com</t>
  </si>
  <si>
    <t>Heilig Mckenry Fraim &amp; Lollar</t>
  </si>
  <si>
    <t>1501 Gilson St</t>
  </si>
  <si>
    <t>Madison</t>
  </si>
  <si>
    <t>Dane</t>
  </si>
  <si>
    <t>608-257-8746</t>
  </si>
  <si>
    <t>608-257-2805</t>
  </si>
  <si>
    <t>alexandra@ayuso.com</t>
  </si>
  <si>
    <t>http://www.alexandraayuso.com</t>
  </si>
  <si>
    <t>Hunterdon Concrete</t>
  </si>
  <si>
    <t>2250 Kalakaua Ave  #-310</t>
  </si>
  <si>
    <t>808-923-3649</t>
  </si>
  <si>
    <t>808-923-6898</t>
  </si>
  <si>
    <t>debra@elmo.com</t>
  </si>
  <si>
    <t>http://www.debraelmo.com</t>
  </si>
  <si>
    <t>Warren Nett &amp; Associates Inc</t>
  </si>
  <si>
    <t>4821 Golden Ave</t>
  </si>
  <si>
    <t>Riverside</t>
  </si>
  <si>
    <t>951-352-7717</t>
  </si>
  <si>
    <t>951-352-2312</t>
  </si>
  <si>
    <t>bridgette@struchen.com</t>
  </si>
  <si>
    <t>http://www.bridgettestruchen.com</t>
  </si>
  <si>
    <t>Goettle, Cynthia C Esq</t>
  </si>
  <si>
    <t>608-257-7765</t>
  </si>
  <si>
    <t>608-257-1269</t>
  </si>
  <si>
    <t>humberto@eudy.com</t>
  </si>
  <si>
    <t>http://www.humbertoeudy.com</t>
  </si>
  <si>
    <t>Honeycutt, John B Jr</t>
  </si>
  <si>
    <t>231 Sand Island Accesse</t>
  </si>
  <si>
    <t>808-842-8387</t>
  </si>
  <si>
    <t>808-842-3166</t>
  </si>
  <si>
    <t>rosalee@quealy.com</t>
  </si>
  <si>
    <t>http://www.rosaleequealy.com</t>
  </si>
  <si>
    <t>Cstm Ppr Groups Rochester Mill</t>
  </si>
  <si>
    <t>8869 Greenwood Pl</t>
  </si>
  <si>
    <t>Savage</t>
  </si>
  <si>
    <t>Howard</t>
  </si>
  <si>
    <t>410-792-9430</t>
  </si>
  <si>
    <t>410-792-1086</t>
  </si>
  <si>
    <t>pablo@pikula.com</t>
  </si>
  <si>
    <t>http://www.pablopikula.com</t>
  </si>
  <si>
    <t>Kerrin Graphics &amp; Printing Inc</t>
  </si>
  <si>
    <t>2753 E Broadway</t>
  </si>
  <si>
    <t>Mesa</t>
  </si>
  <si>
    <t>Maricopa</t>
  </si>
  <si>
    <t>AZ</t>
  </si>
  <si>
    <t>480-649-6597</t>
  </si>
  <si>
    <t>480-649-7104</t>
  </si>
  <si>
    <t>ada@tschache.com</t>
  </si>
  <si>
    <t>http://www.adatschache.com</t>
  </si>
  <si>
    <t>National Migrant Resource Prgm</t>
  </si>
  <si>
    <t>Fm Rd  #-250</t>
  </si>
  <si>
    <t>Lone Star</t>
  </si>
  <si>
    <t>903-656-4924</t>
  </si>
  <si>
    <t>903-656-2401</t>
  </si>
  <si>
    <t>aurora@bulls.com</t>
  </si>
  <si>
    <t>http://www.aurorabulls.com</t>
  </si>
  <si>
    <t>Conser, Janet A Esq</t>
  </si>
  <si>
    <t>2110 Hartel Ave</t>
  </si>
  <si>
    <t>Levittown</t>
  </si>
  <si>
    <t>Bucks</t>
  </si>
  <si>
    <t>215-943-3150</t>
  </si>
  <si>
    <t>215-943-4955</t>
  </si>
  <si>
    <t>lesa@brandler.com</t>
  </si>
  <si>
    <t>http://www.lesabrandler.com</t>
  </si>
  <si>
    <t>Summit Manufacturing Corp</t>
  </si>
  <si>
    <t>1005 Clothilde St</t>
  </si>
  <si>
    <t>Morgan City</t>
  </si>
  <si>
    <t>Saint Mary</t>
  </si>
  <si>
    <t>985-384-8650</t>
  </si>
  <si>
    <t>985-384-2019</t>
  </si>
  <si>
    <t>crystal@russett.com</t>
  </si>
  <si>
    <t>http://www.crystalrussett.com</t>
  </si>
  <si>
    <t>P E Ralph Dumack &amp; Assocs</t>
  </si>
  <si>
    <t>5784 Hellyer Ave</t>
  </si>
  <si>
    <t>San Jose</t>
  </si>
  <si>
    <t>408-578-7427</t>
  </si>
  <si>
    <t>408-578-7495</t>
  </si>
  <si>
    <t>damian@adell.com</t>
  </si>
  <si>
    <t>http://www.damianadell.com</t>
  </si>
  <si>
    <t>Marriott Catering</t>
  </si>
  <si>
    <t>65 Makaala St</t>
  </si>
  <si>
    <t>Hilo</t>
  </si>
  <si>
    <t>Hawaii</t>
  </si>
  <si>
    <t>808-969-4325</t>
  </si>
  <si>
    <t>808-969-7778</t>
  </si>
  <si>
    <t>aurora@wunsch.com</t>
  </si>
  <si>
    <t>http://www.aurorawunsch.com</t>
  </si>
  <si>
    <t>Hamilton, Tom</t>
  </si>
  <si>
    <t>3303 Broadway</t>
  </si>
  <si>
    <t>Fair Lawn</t>
  </si>
  <si>
    <t>201-791-4112</t>
  </si>
  <si>
    <t>201-791-8253</t>
  </si>
  <si>
    <t>lilly@paciolla.com</t>
  </si>
  <si>
    <t>http://www.lillypaciolla.com</t>
  </si>
  <si>
    <t>Lockhart &amp; Law Ins Agcy Inc</t>
  </si>
  <si>
    <t>107 W Van Buren St</t>
  </si>
  <si>
    <t>Chicago</t>
  </si>
  <si>
    <t>312-939-1585</t>
  </si>
  <si>
    <t>312-939-9545</t>
  </si>
  <si>
    <t>ray@pinchbeck.com</t>
  </si>
  <si>
    <t>http://www.raypinchbeck.com</t>
  </si>
  <si>
    <t>Cold Metal Products Co Inn</t>
  </si>
  <si>
    <t>3030 S Susan St</t>
  </si>
  <si>
    <t>714-545-7821</t>
  </si>
  <si>
    <t>714-545-8205</t>
  </si>
  <si>
    <t>ivy@fietsam.com</t>
  </si>
  <si>
    <t>http://www.ivyfietsam.com</t>
  </si>
  <si>
    <t>Depuy, Robert Davis</t>
  </si>
  <si>
    <t>608-257-4779</t>
  </si>
  <si>
    <t>608-257-7753</t>
  </si>
  <si>
    <t>brock@hom.com</t>
  </si>
  <si>
    <t>http://www.brockhom.com</t>
  </si>
  <si>
    <t>University Of Chicago</t>
  </si>
  <si>
    <t>2110 Mannix Dr</t>
  </si>
  <si>
    <t>210-824-7805</t>
  </si>
  <si>
    <t>210-824-9038</t>
  </si>
  <si>
    <t>alan@ulmen.com</t>
  </si>
  <si>
    <t>http://www.alanulmen.com</t>
  </si>
  <si>
    <t>Rodman Elevator</t>
  </si>
  <si>
    <t>809 W Lake St</t>
  </si>
  <si>
    <t>312-226-9893</t>
  </si>
  <si>
    <t>312-226-3914</t>
  </si>
  <si>
    <t>mae@facundo.com</t>
  </si>
  <si>
    <t>http://www.maefacundo.com</t>
  </si>
  <si>
    <t>Van Esch Trading &amp; Shipg B V</t>
  </si>
  <si>
    <t>1343 Justice Rd</t>
  </si>
  <si>
    <t>Central Point</t>
  </si>
  <si>
    <t>541-779-9597</t>
  </si>
  <si>
    <t>541-779-7336</t>
  </si>
  <si>
    <t>kyle@savers.com</t>
  </si>
  <si>
    <t>http://www.kylesavers.com</t>
  </si>
  <si>
    <t>Magic Valley Speedway</t>
  </si>
  <si>
    <t>1225 Bloomfield Ave</t>
  </si>
  <si>
    <t>973-882-1413</t>
  </si>
  <si>
    <t>973-882-1728</t>
  </si>
  <si>
    <t>clay@cote.com</t>
  </si>
  <si>
    <t>http://www.claycote.com</t>
  </si>
  <si>
    <t>Tompkins Printing Equipment Co</t>
  </si>
  <si>
    <t>122 W Pioneer Dr</t>
  </si>
  <si>
    <t>Irving</t>
  </si>
  <si>
    <t>972-254-4274</t>
  </si>
  <si>
    <t>972-254-5667</t>
  </si>
  <si>
    <t>raymond@kleeman.com</t>
  </si>
  <si>
    <t>http://www.raymondkleeman.com</t>
  </si>
  <si>
    <t>Prestige Printing</t>
  </si>
  <si>
    <t>6150 Lancaster Ave</t>
  </si>
  <si>
    <t>215-477-1698</t>
  </si>
  <si>
    <t>215-477-3857</t>
  </si>
  <si>
    <t>ralph@gerland.com</t>
  </si>
  <si>
    <t>http://www.ralphgerland.com</t>
  </si>
  <si>
    <t>Buchan Industries Inc</t>
  </si>
  <si>
    <t>8181 Center</t>
  </si>
  <si>
    <t>La Mesa</t>
  </si>
  <si>
    <t>619-697-6307</t>
  </si>
  <si>
    <t>619-697-5673</t>
  </si>
  <si>
    <t>kurt@cloonan.com</t>
  </si>
  <si>
    <t>http://www.kurtcloonan.com</t>
  </si>
  <si>
    <t>Bundy, David H Esq</t>
  </si>
  <si>
    <t>350 Leland Ave</t>
  </si>
  <si>
    <t>Plainfield</t>
  </si>
  <si>
    <t>Union</t>
  </si>
  <si>
    <t>908-755-5027</t>
  </si>
  <si>
    <t>908-755-6787</t>
  </si>
  <si>
    <t>eloise@nill.com</t>
  </si>
  <si>
    <t>http://www.eloisenill.com</t>
  </si>
  <si>
    <t>Kutters Korner</t>
  </si>
  <si>
    <t>106 Ashland Ave</t>
  </si>
  <si>
    <t>West Orange</t>
  </si>
  <si>
    <t>973-736-0277</t>
  </si>
  <si>
    <t>973-736-8594</t>
  </si>
  <si>
    <t>santiago@rector.com</t>
  </si>
  <si>
    <t>http://www.santiagorector.com</t>
  </si>
  <si>
    <t>Hunter, Derek B</t>
  </si>
  <si>
    <t>942 Lafayette Ave</t>
  </si>
  <si>
    <t>718-443-0443</t>
  </si>
  <si>
    <t>718-443-1079</t>
  </si>
  <si>
    <t>patricia@bunner.com</t>
  </si>
  <si>
    <t>http://www.patriciabunner.com</t>
  </si>
  <si>
    <t>Chamisa Associates</t>
  </si>
  <si>
    <t>14110 Aston St</t>
  </si>
  <si>
    <t>713-690-9305</t>
  </si>
  <si>
    <t>713-690-6534</t>
  </si>
  <si>
    <t>brock@reisenauer.com</t>
  </si>
  <si>
    <t>http://www.brockreisenauer.com</t>
  </si>
  <si>
    <t>Family Pharmacy Of Hampstead</t>
  </si>
  <si>
    <t>757 Warehouse Rd</t>
  </si>
  <si>
    <t>Toledo</t>
  </si>
  <si>
    <t>Lucas</t>
  </si>
  <si>
    <t>419-382-4821</t>
  </si>
  <si>
    <t>419-382-4644</t>
  </si>
  <si>
    <t>dennis@pocchia.com</t>
  </si>
  <si>
    <t>http://www.dennispocchia.com</t>
  </si>
  <si>
    <t>Adx Candle Metro Bus Systems</t>
  </si>
  <si>
    <t>2401 S Tulipana Ave</t>
  </si>
  <si>
    <t>Weslaco</t>
  </si>
  <si>
    <t>956-968-8847</t>
  </si>
  <si>
    <t>956-968-3306</t>
  </si>
  <si>
    <t>isabell@guevara.com</t>
  </si>
  <si>
    <t>http://www.isabellguevara.com</t>
  </si>
  <si>
    <t>Sentry Turnstiles</t>
  </si>
  <si>
    <t>400 E 5th St</t>
  </si>
  <si>
    <t>Del Rio</t>
  </si>
  <si>
    <t>Val Verde</t>
  </si>
  <si>
    <t>830-775-8895</t>
  </si>
  <si>
    <t>830-775-9441</t>
  </si>
  <si>
    <t>amie@laudat.com</t>
  </si>
  <si>
    <t>http://www.amielaudat.com</t>
  </si>
  <si>
    <t>West End Efficiency Apts Inc</t>
  </si>
  <si>
    <t>1100 4th Ave E  #-240</t>
  </si>
  <si>
    <t>Shakopee</t>
  </si>
  <si>
    <t>Scott</t>
  </si>
  <si>
    <t>952-496-7837</t>
  </si>
  <si>
    <t>952-496-1249</t>
  </si>
  <si>
    <t>mildred@hamara.com</t>
  </si>
  <si>
    <t>http://www.mildredhamara.com</t>
  </si>
  <si>
    <t>State St Rsrch Invstmnt Svc</t>
  </si>
  <si>
    <t>3001 W Cornelia Ave</t>
  </si>
  <si>
    <t>773-267-8256</t>
  </si>
  <si>
    <t>773-267-9481</t>
  </si>
  <si>
    <t>annie@kamrath.com</t>
  </si>
  <si>
    <t>http://www.anniekamrath.com</t>
  </si>
  <si>
    <t>Davis, Mark A Esq</t>
  </si>
  <si>
    <t>316 Via Del Norte</t>
  </si>
  <si>
    <t>Oceanside</t>
  </si>
  <si>
    <t>760-757-0130</t>
  </si>
  <si>
    <t>760-757-7442</t>
  </si>
  <si>
    <t>vivian@endicott.com</t>
  </si>
  <si>
    <t>http://www.vivianendicott.com</t>
  </si>
  <si>
    <t>Frank Gumpert Printing</t>
  </si>
  <si>
    <t>1701 State Route 27</t>
  </si>
  <si>
    <t>732-745-1011</t>
  </si>
  <si>
    <t>732-745-3743</t>
  </si>
  <si>
    <t>sheldon@litke.com</t>
  </si>
  <si>
    <t>http://www.sheldonlitke.com</t>
  </si>
  <si>
    <t>Wplw Radio Station</t>
  </si>
  <si>
    <t>300 E Irving Park Rd</t>
  </si>
  <si>
    <t>Wood Dale</t>
  </si>
  <si>
    <t>DuPage</t>
  </si>
  <si>
    <t>630-860-6129</t>
  </si>
  <si>
    <t>630-860-1944</t>
  </si>
  <si>
    <t>agustin@slothower.com</t>
  </si>
  <si>
    <t>http://www.agustinslothower.com</t>
  </si>
  <si>
    <t>Boston Properties</t>
  </si>
  <si>
    <t>13219 34th Ave</t>
  </si>
  <si>
    <t>Flushing</t>
  </si>
  <si>
    <t>718-353-2807</t>
  </si>
  <si>
    <t>718-353-7446</t>
  </si>
  <si>
    <t>kieth@fumagalli.com</t>
  </si>
  <si>
    <t>http://www.kiethfumagalli.com</t>
  </si>
  <si>
    <t>Phelps &amp; Associates Pc</t>
  </si>
  <si>
    <t>170 Point Pleasant Rd</t>
  </si>
  <si>
    <t>585-323-6504</t>
  </si>
  <si>
    <t>585-323-2587</t>
  </si>
  <si>
    <t>andre@flatley.com</t>
  </si>
  <si>
    <t>http://www.andreflatley.com</t>
  </si>
  <si>
    <t>Coffey Overhead Doors Inc</t>
  </si>
  <si>
    <t>94 9th St</t>
  </si>
  <si>
    <t>718-832-2728</t>
  </si>
  <si>
    <t>718-832-6694</t>
  </si>
  <si>
    <t>amber@weigert.com</t>
  </si>
  <si>
    <t>http://www.amberweigert.com</t>
  </si>
  <si>
    <t>Michael W Sawaya Ins Agcy</t>
  </si>
  <si>
    <t>2976 W Melvina St</t>
  </si>
  <si>
    <t>414-265-9922</t>
  </si>
  <si>
    <t>414-265-9432</t>
  </si>
  <si>
    <t>kathi@demetrakos.com</t>
  </si>
  <si>
    <t>http://www.kathidemetrakos.com</t>
  </si>
  <si>
    <t>Regency Travel</t>
  </si>
  <si>
    <t>404 E Evelyn Ave</t>
  </si>
  <si>
    <t>Sunnyvale</t>
  </si>
  <si>
    <t>408-746-1336</t>
  </si>
  <si>
    <t>408-746-5202</t>
  </si>
  <si>
    <t>christie@hiske.com</t>
  </si>
  <si>
    <t>http://www.christiehiske.com</t>
  </si>
  <si>
    <t>Sacramento Cable</t>
  </si>
  <si>
    <t>822 E Washington St</t>
  </si>
  <si>
    <t>West Chester</t>
  </si>
  <si>
    <t>Chester</t>
  </si>
  <si>
    <t>610-692-1390</t>
  </si>
  <si>
    <t>610-692-0336</t>
  </si>
  <si>
    <t>gilbert@dorman.com</t>
  </si>
  <si>
    <t>http://www.gilbertdorman.com</t>
  </si>
  <si>
    <t>Arthur Murray Intrntl Inc</t>
  </si>
  <si>
    <t>555 Abbott Dr</t>
  </si>
  <si>
    <t>Broomall</t>
  </si>
  <si>
    <t>610-544-8726</t>
  </si>
  <si>
    <t>610-544-6748</t>
  </si>
  <si>
    <t>raymond@catanzaro.com</t>
  </si>
  <si>
    <t>http://www.raymondcatanzaro.com</t>
  </si>
  <si>
    <t>Gitano Group Inc</t>
  </si>
  <si>
    <t>17 W 17th St</t>
  </si>
  <si>
    <t>New York</t>
  </si>
  <si>
    <t>212-675-5054</t>
  </si>
  <si>
    <t>212-675-9741</t>
  </si>
  <si>
    <t>deidre@dunlap.com</t>
  </si>
  <si>
    <t>http://www.deidredunlap.com</t>
  </si>
  <si>
    <t>Tallman Printing Company</t>
  </si>
  <si>
    <t>14128 N 88th Ave</t>
  </si>
  <si>
    <t>Peoria</t>
  </si>
  <si>
    <t>623-878-3915</t>
  </si>
  <si>
    <t>623-878-6107</t>
  </si>
  <si>
    <t>mollie@mendonca.com</t>
  </si>
  <si>
    <t>http://www.molliemendonca.com</t>
  </si>
  <si>
    <t>Chucalissa Archaeological Mus</t>
  </si>
  <si>
    <t>414-265-9747</t>
  </si>
  <si>
    <t>414-265-0951</t>
  </si>
  <si>
    <t>karla@anding.com</t>
  </si>
  <si>
    <t>http://www.karlaanding.com</t>
  </si>
  <si>
    <t>Hulsey, Benjamin H Esq</t>
  </si>
  <si>
    <t>3900 Bango Rd</t>
  </si>
  <si>
    <t>Fallon</t>
  </si>
  <si>
    <t>Churchill</t>
  </si>
  <si>
    <t>NV</t>
  </si>
  <si>
    <t>775-867-2120</t>
  </si>
  <si>
    <t>775-867-6252</t>
  </si>
  <si>
    <t>stephanie@swille.com</t>
  </si>
  <si>
    <t>http://www.stephanieswille.com</t>
  </si>
  <si>
    <t>Miller, Philip G Esq</t>
  </si>
  <si>
    <t>1108 N Glenn Rd</t>
  </si>
  <si>
    <t>Casper</t>
  </si>
  <si>
    <t>Natrona</t>
  </si>
  <si>
    <t>307-577-7435</t>
  </si>
  <si>
    <t>307-577-5382</t>
  </si>
  <si>
    <t>tory@wank.com</t>
  </si>
  <si>
    <t>http://www.torywank.com</t>
  </si>
  <si>
    <t>Taral Plastic Container Co</t>
  </si>
  <si>
    <t>135 Gay St</t>
  </si>
  <si>
    <t>Longmont</t>
  </si>
  <si>
    <t>303-442-3448</t>
  </si>
  <si>
    <t>303-442-0872</t>
  </si>
  <si>
    <t>sung@theel.com</t>
  </si>
  <si>
    <t>http://www.sungtheel.com</t>
  </si>
  <si>
    <t>Promotions Plus</t>
  </si>
  <si>
    <t>204 Huntingdon Dr</t>
  </si>
  <si>
    <t>972-986-2356</t>
  </si>
  <si>
    <t>972-986-3509</t>
  </si>
  <si>
    <t>edwin@plympton.com</t>
  </si>
  <si>
    <t>http://www.edwinplympton.com</t>
  </si>
  <si>
    <t>Institute For Chrstn Studies</t>
  </si>
  <si>
    <t>954 W Washington Blvd  #-6</t>
  </si>
  <si>
    <t>312-421-1734</t>
  </si>
  <si>
    <t>312-421-1848</t>
  </si>
  <si>
    <t>roy@harbater.com</t>
  </si>
  <si>
    <t>http://www.royharbater.com</t>
  </si>
  <si>
    <t>J T Lions &amp; Associates</t>
  </si>
  <si>
    <t>972-986-3207</t>
  </si>
  <si>
    <t>972-986-3368</t>
  </si>
  <si>
    <t>lyndon@rater.com</t>
  </si>
  <si>
    <t>http://www.lyndonrater.com</t>
  </si>
  <si>
    <t>Donohue, Thomas J Jr</t>
  </si>
  <si>
    <t>5633 Dry Fork Rd</t>
  </si>
  <si>
    <t>Hamilton</t>
  </si>
  <si>
    <t>513-367-3889</t>
  </si>
  <si>
    <t>513-367-9492</t>
  </si>
  <si>
    <t>marisol@desena.com</t>
  </si>
  <si>
    <t>http://www.marisoldesena.com</t>
  </si>
  <si>
    <t>B&amp;b Trucking &amp; Storage Co</t>
  </si>
  <si>
    <t>430 New Brooklyn Rd</t>
  </si>
  <si>
    <t>Williamstown</t>
  </si>
  <si>
    <t>Gloucester</t>
  </si>
  <si>
    <t>856-629-5499</t>
  </si>
  <si>
    <t>856-629-3662</t>
  </si>
  <si>
    <t>dominick@husbands.com</t>
  </si>
  <si>
    <t>http://www.dominickhusbands.com</t>
  </si>
  <si>
    <t>Rochester Fair Assn</t>
  </si>
  <si>
    <t>249 E Chestnut Hill Rd</t>
  </si>
  <si>
    <t>Newark</t>
  </si>
  <si>
    <t>New Castle</t>
  </si>
  <si>
    <t>DE</t>
  </si>
  <si>
    <t>302-368-0968</t>
  </si>
  <si>
    <t>302-368-4003</t>
  </si>
  <si>
    <t>peggy@blackwelder.com</t>
  </si>
  <si>
    <t>http://www.peggyblackwelder.com</t>
  </si>
  <si>
    <t>South Mountain Software Inc</t>
  </si>
  <si>
    <t>1 Carding Ln</t>
  </si>
  <si>
    <t>Johnston</t>
  </si>
  <si>
    <t>401-942-6517</t>
  </si>
  <si>
    <t>401-942-3132</t>
  </si>
  <si>
    <t>erick@gruett.com</t>
  </si>
  <si>
    <t>http://www.erickgruett.com</t>
  </si>
  <si>
    <t>Greenbaum Interiors</t>
  </si>
  <si>
    <t>2837 Indiana St</t>
  </si>
  <si>
    <t>Baltimore City</t>
  </si>
  <si>
    <t>410-685-9383</t>
  </si>
  <si>
    <t>410-685-6541</t>
  </si>
  <si>
    <t>santos@delmendo.com</t>
  </si>
  <si>
    <t>http://www.santosdelmendo.com</t>
  </si>
  <si>
    <t>Express Printing</t>
  </si>
  <si>
    <t>1030 W Marina Dr</t>
  </si>
  <si>
    <t>Moses Lake</t>
  </si>
  <si>
    <t>Grant</t>
  </si>
  <si>
    <t>509-765-1021</t>
  </si>
  <si>
    <t>509-765-0279</t>
  </si>
  <si>
    <t>andreas@fam.com</t>
  </si>
  <si>
    <t>http://www.andreasfam.com</t>
  </si>
  <si>
    <t>Travelodge</t>
  </si>
  <si>
    <t>303-442-2573</t>
  </si>
  <si>
    <t>303-442-2196</t>
  </si>
  <si>
    <t>fran@seigle.com</t>
  </si>
  <si>
    <t>http://www.franseigle.com</t>
  </si>
  <si>
    <t>Keystone Press</t>
  </si>
  <si>
    <t>36 Monkton Rd</t>
  </si>
  <si>
    <t>Vergennes</t>
  </si>
  <si>
    <t>Addison</t>
  </si>
  <si>
    <t>VT</t>
  </si>
  <si>
    <t>802-877-4724</t>
  </si>
  <si>
    <t>802-877-5221</t>
  </si>
  <si>
    <t>nigel@nakashima.com</t>
  </si>
  <si>
    <t>http://www.nigelnakashima.com</t>
  </si>
  <si>
    <t>Executive Research Corp</t>
  </si>
  <si>
    <t>229 N Green St</t>
  </si>
  <si>
    <t>610-863-5063</t>
  </si>
  <si>
    <t>610-863-2567</t>
  </si>
  <si>
    <t>cheri@hepfer.com</t>
  </si>
  <si>
    <t>http://www.cherihepfer.com</t>
  </si>
  <si>
    <t>Far Cliffs Consulting</t>
  </si>
  <si>
    <t>Rts 33 &amp; 191</t>
  </si>
  <si>
    <t>Stockertown</t>
  </si>
  <si>
    <t>610-759-8721</t>
  </si>
  <si>
    <t>610-759-8753</t>
  </si>
  <si>
    <t>desmond@lincourt.com</t>
  </si>
  <si>
    <t>http://www.desmondlincourt.com</t>
  </si>
  <si>
    <t>Ontic Engineering Mfg</t>
  </si>
  <si>
    <t>500 William St</t>
  </si>
  <si>
    <t>Pen Argyl</t>
  </si>
  <si>
    <t>610-863-9185</t>
  </si>
  <si>
    <t>610-863-9309</t>
  </si>
  <si>
    <t>paulette@lagonia.com</t>
  </si>
  <si>
    <t>http://www.paulettelagonia.com</t>
  </si>
  <si>
    <t>Pavailler Machinery Sls Co Inc</t>
  </si>
  <si>
    <t>5431 Preston Fall City</t>
  </si>
  <si>
    <t>Fall City</t>
  </si>
  <si>
    <t>King</t>
  </si>
  <si>
    <t>425-222-2094</t>
  </si>
  <si>
    <t>425-222-7351</t>
  </si>
  <si>
    <t>rhett@lenser.com</t>
  </si>
  <si>
    <t>http://www.rhettlenser.com</t>
  </si>
  <si>
    <t>Air Land Sea Transportation</t>
  </si>
  <si>
    <t>Hwy 114</t>
  </si>
  <si>
    <t>Levelland</t>
  </si>
  <si>
    <t>Hockley</t>
  </si>
  <si>
    <t>806-894-0366</t>
  </si>
  <si>
    <t>806-894-0739</t>
  </si>
  <si>
    <t>dino@tesauro.com</t>
  </si>
  <si>
    <t>http://www.dinotesauro.com</t>
  </si>
  <si>
    <t>Doubletree Downtown</t>
  </si>
  <si>
    <t>731 E 22nd St</t>
  </si>
  <si>
    <t>Cookeville</t>
  </si>
  <si>
    <t>Putnam</t>
  </si>
  <si>
    <t>931-528-6085</t>
  </si>
  <si>
    <t>931-528-6032</t>
  </si>
  <si>
    <t>cindy@dundon.com</t>
  </si>
  <si>
    <t>http://www.cindydundon.com</t>
  </si>
  <si>
    <t>Trenton</t>
  </si>
  <si>
    <t>Kurzrock, Laurene B Esq</t>
  </si>
  <si>
    <t>15134 Downey Ave</t>
  </si>
  <si>
    <t>Paramount</t>
  </si>
  <si>
    <t>562-531-5807</t>
  </si>
  <si>
    <t>562-531-4626</t>
  </si>
  <si>
    <t>trenton@ranildi.com</t>
  </si>
  <si>
    <t>http://www.trentonranildi.com</t>
  </si>
  <si>
    <t>South Florida Yachts Inc</t>
  </si>
  <si>
    <t>468 Moore Ln</t>
  </si>
  <si>
    <t>Billings</t>
  </si>
  <si>
    <t>Yellowstone</t>
  </si>
  <si>
    <t>406-245-8735</t>
  </si>
  <si>
    <t>406-245-5833</t>
  </si>
  <si>
    <t>alonzo@shubov.com</t>
  </si>
  <si>
    <t>http://www.alonzoshubov.com</t>
  </si>
  <si>
    <t>Petillo, Phillip J</t>
  </si>
  <si>
    <t>6195 Clermont St</t>
  </si>
  <si>
    <t>Commerce City</t>
  </si>
  <si>
    <t>Adams</t>
  </si>
  <si>
    <t>303-287-6975</t>
  </si>
  <si>
    <t>303-287-5405</t>
  </si>
  <si>
    <t>katina@glomb.com</t>
  </si>
  <si>
    <t>http://www.katinaglomb.com</t>
  </si>
  <si>
    <t>Daniel The Weaver Co</t>
  </si>
  <si>
    <t>225 Liberty St</t>
  </si>
  <si>
    <t>212-786-3778</t>
  </si>
  <si>
    <t>212-786-5852</t>
  </si>
  <si>
    <t>jennie@oppy.com</t>
  </si>
  <si>
    <t>http://www.jennieoppy.com</t>
  </si>
  <si>
    <t>Tidwell, James C Esq</t>
  </si>
  <si>
    <t>1679 W 9th St</t>
  </si>
  <si>
    <t>Long Beach</t>
  </si>
  <si>
    <t>562-432-4981</t>
  </si>
  <si>
    <t>562-432-0461</t>
  </si>
  <si>
    <t>gordon@gayheart.com</t>
  </si>
  <si>
    <t>http://www.gordongayheart.com</t>
  </si>
  <si>
    <t>Palmer Shile Rack Distributors</t>
  </si>
  <si>
    <t>139 N Cotton St</t>
  </si>
  <si>
    <t>915-533-9098</t>
  </si>
  <si>
    <t>915-533-3207</t>
  </si>
  <si>
    <t>frances@matalka.com</t>
  </si>
  <si>
    <t>http://www.francesmatalka.com</t>
  </si>
  <si>
    <t>Publishers Network Inc</t>
  </si>
  <si>
    <t>2550 Us Highway 23s S</t>
  </si>
  <si>
    <t>Alpena</t>
  </si>
  <si>
    <t>989-356-8643</t>
  </si>
  <si>
    <t>989-356-9223</t>
  </si>
  <si>
    <t>carla@duttinger.com</t>
  </si>
  <si>
    <t>http://www.carladuttinger.com</t>
  </si>
  <si>
    <t>Holiday Inn</t>
  </si>
  <si>
    <t>209 S Wood Ave</t>
  </si>
  <si>
    <t>Linden</t>
  </si>
  <si>
    <t>908-862-1676</t>
  </si>
  <si>
    <t>908-862-7634</t>
  </si>
  <si>
    <t>ariel@arenos.com</t>
  </si>
  <si>
    <t>http://www.arielarenos.com</t>
  </si>
  <si>
    <t>Mega Type</t>
  </si>
  <si>
    <t>175 Lewis Rd  #-24</t>
  </si>
  <si>
    <t>408-281-8869</t>
  </si>
  <si>
    <t>408-281-7933</t>
  </si>
  <si>
    <t>charlie@tarabokija.com</t>
  </si>
  <si>
    <t>http://www.charlietarabokija.com</t>
  </si>
  <si>
    <t>Aero Industries</t>
  </si>
  <si>
    <t>4201 Aramingo Ave</t>
  </si>
  <si>
    <t>215-289-6672</t>
  </si>
  <si>
    <t>215-289-3379</t>
  </si>
  <si>
    <t>katharine@berberich.com</t>
  </si>
  <si>
    <t>http://www.katharineberberich.com</t>
  </si>
  <si>
    <t>Oxendine Publishing Inc</t>
  </si>
  <si>
    <t>1612 S Suncoast Blvd</t>
  </si>
  <si>
    <t>Homosassa</t>
  </si>
  <si>
    <t>Citrus</t>
  </si>
  <si>
    <t>352-795-1506</t>
  </si>
  <si>
    <t>352-795-6442</t>
  </si>
  <si>
    <t>julia@ozane.com</t>
  </si>
  <si>
    <t>http://www.juliaozane.com</t>
  </si>
  <si>
    <t>California Sports Bar &amp; Deli</t>
  </si>
  <si>
    <t>Broadway</t>
  </si>
  <si>
    <t>Pennsauken</t>
  </si>
  <si>
    <t>856-365-9665</t>
  </si>
  <si>
    <t>856-365-4674</t>
  </si>
  <si>
    <t>patti@scharr.com</t>
  </si>
  <si>
    <t>http://www.pattischarr.com</t>
  </si>
  <si>
    <t>Jedco Printing Co</t>
  </si>
  <si>
    <t>Box #-2029</t>
  </si>
  <si>
    <t>Upland</t>
  </si>
  <si>
    <t>909-946-2016</t>
  </si>
  <si>
    <t>909-946-7299</t>
  </si>
  <si>
    <t>kendra@giancaspro.com</t>
  </si>
  <si>
    <t>http://www.kendragiancaspro.com</t>
  </si>
  <si>
    <t>Rubin Eagan &amp; Feder</t>
  </si>
  <si>
    <t>9 Parade St</t>
  </si>
  <si>
    <t>401-421-6794</t>
  </si>
  <si>
    <t>401-421-0762</t>
  </si>
  <si>
    <t>dianna@istorico.com</t>
  </si>
  <si>
    <t>http://www.diannaistorico.com</t>
  </si>
  <si>
    <t>Unique Metal Products</t>
  </si>
  <si>
    <t>25 Brooklyn Terminal Mkt</t>
  </si>
  <si>
    <t>718-209-1961</t>
  </si>
  <si>
    <t>718-209-5049</t>
  </si>
  <si>
    <t>carlton@espeland.com</t>
  </si>
  <si>
    <t>http://www.carltonespeland.com</t>
  </si>
  <si>
    <t>Floral Dimensions</t>
  </si>
  <si>
    <t>622 Charcot Ave  #-b</t>
  </si>
  <si>
    <t>408-954-2518</t>
  </si>
  <si>
    <t>408-954-1039</t>
  </si>
  <si>
    <t>teri@carioscia.com</t>
  </si>
  <si>
    <t>http://www.tericarioscia.com</t>
  </si>
  <si>
    <t>Classen Tag Agency</t>
  </si>
  <si>
    <t>1600 Asbury Ave</t>
  </si>
  <si>
    <t>Asbury Park</t>
  </si>
  <si>
    <t>732-517-0525</t>
  </si>
  <si>
    <t>732-517-4327</t>
  </si>
  <si>
    <t>maria@ermert.com</t>
  </si>
  <si>
    <t>http://www.mariaermert.com</t>
  </si>
  <si>
    <t>Johnston &amp; Root Pc</t>
  </si>
  <si>
    <t>49 W Malvern Ave</t>
  </si>
  <si>
    <t>Salt Lake City</t>
  </si>
  <si>
    <t>Salt Lake</t>
  </si>
  <si>
    <t>UT</t>
  </si>
  <si>
    <t>801-485-8042</t>
  </si>
  <si>
    <t>801-485-2483</t>
  </si>
  <si>
    <t>janel@eidt.com</t>
  </si>
  <si>
    <t>http://www.janeleidt.com</t>
  </si>
  <si>
    <t>Southland Sales Co</t>
  </si>
  <si>
    <t>613 S Main St  #-b</t>
  </si>
  <si>
    <t>De Forest</t>
  </si>
  <si>
    <t>608-846-0894</t>
  </si>
  <si>
    <t>608-846-4215</t>
  </si>
  <si>
    <t>mac@speckman.com</t>
  </si>
  <si>
    <t>http://www.macspeckman.com</t>
  </si>
  <si>
    <t>Milan</t>
  </si>
  <si>
    <t>Ward, James Albert</t>
  </si>
  <si>
    <t>6 W Bacon St</t>
  </si>
  <si>
    <t>Plainville</t>
  </si>
  <si>
    <t>Norfolk</t>
  </si>
  <si>
    <t>508-699-1948</t>
  </si>
  <si>
    <t>508-699-6057</t>
  </si>
  <si>
    <t>milan@kubert.com</t>
  </si>
  <si>
    <t>http://www.milankubert.com</t>
  </si>
  <si>
    <t>Action Sports Retailer</t>
  </si>
  <si>
    <t>830 Menlo Ave</t>
  </si>
  <si>
    <t>650-328-7100</t>
  </si>
  <si>
    <t>650-328-0582</t>
  </si>
  <si>
    <t>ronny@grahovac.com</t>
  </si>
  <si>
    <t>http://www.ronnygrahovac.com</t>
  </si>
  <si>
    <t>Monif, Gilles R Md</t>
  </si>
  <si>
    <t>5594 N Dixboro Rd</t>
  </si>
  <si>
    <t>Ann Arbor</t>
  </si>
  <si>
    <t>Washtenaw</t>
  </si>
  <si>
    <t>734-428-2671</t>
  </si>
  <si>
    <t>734-428-8828</t>
  </si>
  <si>
    <t>shelia@feehan.com</t>
  </si>
  <si>
    <t>http://www.sheliafeehan.com</t>
  </si>
  <si>
    <t>Btg Inc</t>
  </si>
  <si>
    <t>154 E Main St</t>
  </si>
  <si>
    <t>Manchester</t>
  </si>
  <si>
    <t>734-428-2672</t>
  </si>
  <si>
    <t>734-428-2181</t>
  </si>
  <si>
    <t>lyndon@aydlett.com</t>
  </si>
  <si>
    <t>http://www.lyndonaydlett.com</t>
  </si>
  <si>
    <t>Custom Fold Doors Inc</t>
  </si>
  <si>
    <t>1160 Dexter St</t>
  </si>
  <si>
    <t>734-439-0343</t>
  </si>
  <si>
    <t>734-439-2237</t>
  </si>
  <si>
    <t>michele@landford.com</t>
  </si>
  <si>
    <t>http://www.michelelandford.com</t>
  </si>
  <si>
    <t>Anne Wilson Personnel Cnslnts</t>
  </si>
  <si>
    <t>5427 Pearl Rd</t>
  </si>
  <si>
    <t>Cleveland</t>
  </si>
  <si>
    <t>440-886-9407</t>
  </si>
  <si>
    <t>440-886-4251</t>
  </si>
  <si>
    <t>alfreda@hennies.com</t>
  </si>
  <si>
    <t>http://www.alfredahennies.com</t>
  </si>
  <si>
    <t>Le Bon Bread</t>
  </si>
  <si>
    <t>1677 Pacific Coast Hwy</t>
  </si>
  <si>
    <t>Harbor City</t>
  </si>
  <si>
    <t>310-325-5305</t>
  </si>
  <si>
    <t>310-325-4211</t>
  </si>
  <si>
    <t>wallace@duerkson.com</t>
  </si>
  <si>
    <t>http://www.wallaceduerkson.com</t>
  </si>
  <si>
    <t>Bmk Manufacturing</t>
  </si>
  <si>
    <t>2815 Pomona Blvd</t>
  </si>
  <si>
    <t>Pomona</t>
  </si>
  <si>
    <t>909-595-0839</t>
  </si>
  <si>
    <t>909-595-7426</t>
  </si>
  <si>
    <t>bessie@bile.com</t>
  </si>
  <si>
    <t>http://www.bessiebile.com</t>
  </si>
  <si>
    <t>Read, Nolan K Esq</t>
  </si>
  <si>
    <t>1852 Janke Dr</t>
  </si>
  <si>
    <t>Northbrook</t>
  </si>
  <si>
    <t>847-559-8810</t>
  </si>
  <si>
    <t>847-559-3184</t>
  </si>
  <si>
    <t>tillie@cowder.com</t>
  </si>
  <si>
    <t>http://www.tilliecowder.com</t>
  </si>
  <si>
    <t>Front Row Experience</t>
  </si>
  <si>
    <t>1200 Auction Rd</t>
  </si>
  <si>
    <t>775-423-7972</t>
  </si>
  <si>
    <t>775-423-6897</t>
  </si>
  <si>
    <t>bob@toeller.com</t>
  </si>
  <si>
    <t>http://www.bobtoeller.com</t>
  </si>
  <si>
    <t>Sign Arts</t>
  </si>
  <si>
    <t>1640 Neil Armstrong St</t>
  </si>
  <si>
    <t>Montebello</t>
  </si>
  <si>
    <t>323-888-3385</t>
  </si>
  <si>
    <t>323-888-0106</t>
  </si>
  <si>
    <t>adan@debenedetto.com</t>
  </si>
  <si>
    <t>http://www.adandebenedetto.com</t>
  </si>
  <si>
    <t>Jackson, Debra O Esq</t>
  </si>
  <si>
    <t>8825 Runamuck Pl</t>
  </si>
  <si>
    <t>907-562-5969</t>
  </si>
  <si>
    <t>907-562-2526</t>
  </si>
  <si>
    <t>mitzi@molleda.com</t>
  </si>
  <si>
    <t>http://www.mitzimolleda.com</t>
  </si>
  <si>
    <t>Stroheim &amp; Romann</t>
  </si>
  <si>
    <t>1362 53rd Ave</t>
  </si>
  <si>
    <t>Oakland</t>
  </si>
  <si>
    <t>510-533-2400</t>
  </si>
  <si>
    <t>510-533-4051</t>
  </si>
  <si>
    <t>donn@blackwell.com</t>
  </si>
  <si>
    <t>http://www.donnblackwell.com</t>
  </si>
  <si>
    <t>Jim Dunn &amp; Associates</t>
  </si>
  <si>
    <t>4160 Commercial Dr</t>
  </si>
  <si>
    <t>Tracy</t>
  </si>
  <si>
    <t>San Joaquin</t>
  </si>
  <si>
    <t>209-853-5143</t>
  </si>
  <si>
    <t>209-853-0134</t>
  </si>
  <si>
    <t>pilar@axon.com</t>
  </si>
  <si>
    <t>http://www.pilaraxon.com</t>
  </si>
  <si>
    <t>Wmaj Am</t>
  </si>
  <si>
    <t>3341 Towerwood Dr  #-201</t>
  </si>
  <si>
    <t>972-484-6839</t>
  </si>
  <si>
    <t>972-484-9983</t>
  </si>
  <si>
    <t>carissa@mumbower.com</t>
  </si>
  <si>
    <t>http://www.carissamumbower.com</t>
  </si>
  <si>
    <t>Sattler, Todd A Esq</t>
  </si>
  <si>
    <t>5206 Fm</t>
  </si>
  <si>
    <t>281-893-0313</t>
  </si>
  <si>
    <t>281-893-8553</t>
  </si>
  <si>
    <t>evangeline@leiner.com</t>
  </si>
  <si>
    <t>http://www.evangelineleiner.com</t>
  </si>
  <si>
    <t>Medi Serv Credit Union</t>
  </si>
  <si>
    <t>2750 Hill Ave</t>
  </si>
  <si>
    <t>419-537-0688</t>
  </si>
  <si>
    <t>419-537-7508</t>
  </si>
  <si>
    <t>amie@grammatica.com</t>
  </si>
  <si>
    <t>http://www.amiegrammatica.com</t>
  </si>
  <si>
    <t>Hoppe, Theodore W Esq</t>
  </si>
  <si>
    <t>1505 S Redwood Rd</t>
  </si>
  <si>
    <t>801-972-9914</t>
  </si>
  <si>
    <t>801-972-5215</t>
  </si>
  <si>
    <t>lino@mallory.com</t>
  </si>
  <si>
    <t>http://www.linomallory.com</t>
  </si>
  <si>
    <t>Hokit, David T Esq</t>
  </si>
  <si>
    <t>118 Mamaroneck Ave</t>
  </si>
  <si>
    <t>Mamaroneck</t>
  </si>
  <si>
    <t>914-381-6085</t>
  </si>
  <si>
    <t>914-381-5838</t>
  </si>
  <si>
    <t>alexander@widen.com</t>
  </si>
  <si>
    <t>http://www.alexanderwiden.com</t>
  </si>
  <si>
    <t>Mail Boxes Etc</t>
  </si>
  <si>
    <t>5344 Jackman Rd</t>
  </si>
  <si>
    <t>419-476-8153</t>
  </si>
  <si>
    <t>419-476-8689</t>
  </si>
  <si>
    <t>ollie@ausley.com</t>
  </si>
  <si>
    <t>http://www.ollieausley.com</t>
  </si>
  <si>
    <t>Nii, Carl I Aia</t>
  </si>
  <si>
    <t>15556 Hidden Ln</t>
  </si>
  <si>
    <t>Livonia</t>
  </si>
  <si>
    <t>734-522-0561</t>
  </si>
  <si>
    <t>734-522-8634</t>
  </si>
  <si>
    <t>magdalena@cantor.com</t>
  </si>
  <si>
    <t>http://www.magdalenacantor.com</t>
  </si>
  <si>
    <t>Ryder, Bruce D Esq</t>
  </si>
  <si>
    <t>3800 E Pacific Coast Hwy</t>
  </si>
  <si>
    <t>562-986-3409</t>
  </si>
  <si>
    <t>562-986-3502</t>
  </si>
  <si>
    <t>mason@bonnet.com</t>
  </si>
  <si>
    <t>http://www.masonbonnet.com</t>
  </si>
  <si>
    <t>Cent Acs Ctr For Appld</t>
  </si>
  <si>
    <t>2726 Gunnison St</t>
  </si>
  <si>
    <t>719-634-7241</t>
  </si>
  <si>
    <t>719-634-0868</t>
  </si>
  <si>
    <t>king@pedley.com</t>
  </si>
  <si>
    <t>http://www.kingpedley.com</t>
  </si>
  <si>
    <t>Patterson, Gary B Esq</t>
  </si>
  <si>
    <t>2526 Westminister St</t>
  </si>
  <si>
    <t>Pearland</t>
  </si>
  <si>
    <t>Brazoria</t>
  </si>
  <si>
    <t>281-485-5408</t>
  </si>
  <si>
    <t>281-485-5749</t>
  </si>
  <si>
    <t>chadwick@casabona.com</t>
  </si>
  <si>
    <t>http://www.chadwickcasabona.com</t>
  </si>
  <si>
    <t>Bermuda Dept Of Tourism</t>
  </si>
  <si>
    <t>345 Us Highway 9</t>
  </si>
  <si>
    <t>732-866-6889</t>
  </si>
  <si>
    <t>732-866-9667</t>
  </si>
  <si>
    <t>lorraine@wreath.com</t>
  </si>
  <si>
    <t>http://www.lorrainewreath.com</t>
  </si>
  <si>
    <t>Cameron Street Signs</t>
  </si>
  <si>
    <t>13970 Sw 72nd Ave</t>
  </si>
  <si>
    <t>503-233-8776</t>
  </si>
  <si>
    <t>503-233-9071</t>
  </si>
  <si>
    <t>jana@thorsen.com</t>
  </si>
  <si>
    <t>http://www.janathorsen.com</t>
  </si>
  <si>
    <t>Spun Products Inc</t>
  </si>
  <si>
    <t>336346 Poplar St</t>
  </si>
  <si>
    <t>Columbia</t>
  </si>
  <si>
    <t>Lancaster</t>
  </si>
  <si>
    <t>717-684-8744</t>
  </si>
  <si>
    <t>717-684-1631</t>
  </si>
  <si>
    <t>dolly@greder.com</t>
  </si>
  <si>
    <t>http://www.dollygreder.com</t>
  </si>
  <si>
    <t>Postal Annex</t>
  </si>
  <si>
    <t>244 Shoemaker Rd</t>
  </si>
  <si>
    <t>Pottstown</t>
  </si>
  <si>
    <t>610-970-1255</t>
  </si>
  <si>
    <t>610-970-0928</t>
  </si>
  <si>
    <t>belinda@dorsey.com</t>
  </si>
  <si>
    <t>http://www.belindadorsey.com</t>
  </si>
  <si>
    <t>Jackson Solicitor</t>
  </si>
  <si>
    <t>719-634-5584</t>
  </si>
  <si>
    <t>719-634-6127</t>
  </si>
  <si>
    <t>kathryn@strough.com</t>
  </si>
  <si>
    <t>http://www.kathrynstrough.com</t>
  </si>
  <si>
    <t>Lee</t>
  </si>
  <si>
    <t>Bates, Ernie Esq</t>
  </si>
  <si>
    <t>Rr 1</t>
  </si>
  <si>
    <t>Thomasville</t>
  </si>
  <si>
    <t>336-475-4717</t>
  </si>
  <si>
    <t>336-475-9034</t>
  </si>
  <si>
    <t>lee@karl.com</t>
  </si>
  <si>
    <t>http://www.leekarl.com</t>
  </si>
  <si>
    <t>Inn At Willow Pond</t>
  </si>
  <si>
    <t>2424 Rock Island Rd</t>
  </si>
  <si>
    <t>972-986-4144</t>
  </si>
  <si>
    <t>972-986-1843</t>
  </si>
  <si>
    <t>donna@rossini.com</t>
  </si>
  <si>
    <t>http://www.donnarossini.com</t>
  </si>
  <si>
    <t>Safe Way Tank Service</t>
  </si>
  <si>
    <t>964 Borra Pl</t>
  </si>
  <si>
    <t>Escondido</t>
  </si>
  <si>
    <t>760-743-2807</t>
  </si>
  <si>
    <t>760-743-2231</t>
  </si>
  <si>
    <t>twila@carfrey.com</t>
  </si>
  <si>
    <t>http://www.twilacarfrey.com</t>
  </si>
  <si>
    <t>Marion</t>
  </si>
  <si>
    <t>Industrial Safety Supl Co Inc</t>
  </si>
  <si>
    <t>719-634-2368</t>
  </si>
  <si>
    <t>719-634-3062</t>
  </si>
  <si>
    <t>marion@kyzer.com</t>
  </si>
  <si>
    <t>http://www.marionkyzer.com</t>
  </si>
  <si>
    <t>T &amp; T Anodizing</t>
  </si>
  <si>
    <t>65 Main St</t>
  </si>
  <si>
    <t>High Bridge</t>
  </si>
  <si>
    <t>908-638-9769</t>
  </si>
  <si>
    <t>908-638-0902</t>
  </si>
  <si>
    <t>amanda@wanvig.com</t>
  </si>
  <si>
    <t>http://www.amandawanvig.com</t>
  </si>
  <si>
    <t>Bernard Haldane Associates</t>
  </si>
  <si>
    <t>9001 133rd Pl</t>
  </si>
  <si>
    <t>Fishers</t>
  </si>
  <si>
    <t>317-577-9145</t>
  </si>
  <si>
    <t>317-577-4907</t>
  </si>
  <si>
    <t>jenna@rippee.com</t>
  </si>
  <si>
    <t>http://www.jennarippee.com</t>
  </si>
  <si>
    <t>Gostanian Development</t>
  </si>
  <si>
    <t>302 34th St</t>
  </si>
  <si>
    <t>806-763-6594</t>
  </si>
  <si>
    <t>806-763-3277</t>
  </si>
  <si>
    <t>emmett@board.com</t>
  </si>
  <si>
    <t>http://www.emmettboard.com</t>
  </si>
  <si>
    <t>Gs Industries Inc</t>
  </si>
  <si>
    <t>2 Municipal Rd</t>
  </si>
  <si>
    <t>Newton</t>
  </si>
  <si>
    <t>Sussex</t>
  </si>
  <si>
    <t>973-383-2528</t>
  </si>
  <si>
    <t>973-383-7235</t>
  </si>
  <si>
    <t>cara@reise.com</t>
  </si>
  <si>
    <t>http://www.carareise.com</t>
  </si>
  <si>
    <t>Fessel Siegfriedt &amp; Moeller</t>
  </si>
  <si>
    <t>336 S Main St</t>
  </si>
  <si>
    <t>Bel Air</t>
  </si>
  <si>
    <t>Harford</t>
  </si>
  <si>
    <t>410-836-1298</t>
  </si>
  <si>
    <t>410-836-4737</t>
  </si>
  <si>
    <t>foster@tonas.com</t>
  </si>
  <si>
    <t>http://www.fostertonas.com</t>
  </si>
  <si>
    <t>Schuylkill County Board Rltrs</t>
  </si>
  <si>
    <t>719-634-0965</t>
  </si>
  <si>
    <t>719-634-5473</t>
  </si>
  <si>
    <t>rupert@garski.com</t>
  </si>
  <si>
    <t>http://www.rupertgarski.com</t>
  </si>
  <si>
    <t>Scott Douglass Luton</t>
  </si>
  <si>
    <t>1456 Coney Island Ave</t>
  </si>
  <si>
    <t>718-258-7146</t>
  </si>
  <si>
    <t>718-258-1677</t>
  </si>
  <si>
    <t>pablo@halsall.com</t>
  </si>
  <si>
    <t>http://www.pablohalsall.com</t>
  </si>
  <si>
    <t>Duffy Real Estate Inc</t>
  </si>
  <si>
    <t>9515 Rush St</t>
  </si>
  <si>
    <t>626-443-0199</t>
  </si>
  <si>
    <t>626-443-5612</t>
  </si>
  <si>
    <t>lindsay@piek.com</t>
  </si>
  <si>
    <t>http://www.lindsaypiek.com</t>
  </si>
  <si>
    <t>Jdr Microdevices</t>
  </si>
  <si>
    <t>1311 Woodland Ave</t>
  </si>
  <si>
    <t>209-529-2859</t>
  </si>
  <si>
    <t>209-529-1135</t>
  </si>
  <si>
    <t>ross@yaekel.com</t>
  </si>
  <si>
    <t>http://www.rossyaekel.com</t>
  </si>
  <si>
    <t>Vac U Pack Inc</t>
  </si>
  <si>
    <t>719-634-4462</t>
  </si>
  <si>
    <t>719-634-0943</t>
  </si>
  <si>
    <t>josie@dobkowski.com</t>
  </si>
  <si>
    <t>http://www.josiedobkowski.com</t>
  </si>
  <si>
    <t>Wildstein, Jeffrey S Esq</t>
  </si>
  <si>
    <t>306 S Buchanan St</t>
  </si>
  <si>
    <t>337-233-9384</t>
  </si>
  <si>
    <t>337-233-4008</t>
  </si>
  <si>
    <t>vito@wendlandt.com</t>
  </si>
  <si>
    <t>http://www.vitowendlandt.com</t>
  </si>
  <si>
    <t>Loveall Construction Co</t>
  </si>
  <si>
    <t>414 Spring St</t>
  </si>
  <si>
    <t>Elizabeth</t>
  </si>
  <si>
    <t>908-353-5943</t>
  </si>
  <si>
    <t>908-353-0652</t>
  </si>
  <si>
    <t>kelly@dathe.com</t>
  </si>
  <si>
    <t>http://www.kellydathe.com</t>
  </si>
  <si>
    <t>Wtgi Tv Channel 61</t>
  </si>
  <si>
    <t>15252 Valley Blvd</t>
  </si>
  <si>
    <t>La Puente</t>
  </si>
  <si>
    <t>626-336-5573</t>
  </si>
  <si>
    <t>626-336-1312</t>
  </si>
  <si>
    <t>katina@apodaca.com</t>
  </si>
  <si>
    <t>http://www.katinaapodaca.com</t>
  </si>
  <si>
    <t>Lutz, John W Cpa</t>
  </si>
  <si>
    <t>2610 Mabry Dr</t>
  </si>
  <si>
    <t>Clovis</t>
  </si>
  <si>
    <t>Curry</t>
  </si>
  <si>
    <t>505-763-2564</t>
  </si>
  <si>
    <t>505-763-2392</t>
  </si>
  <si>
    <t>olga@winland.com</t>
  </si>
  <si>
    <t>http://www.olgawinland.com</t>
  </si>
  <si>
    <t>Kkiq Fm 101 7</t>
  </si>
  <si>
    <t>9816 Maple St</t>
  </si>
  <si>
    <t>Bellflower</t>
  </si>
  <si>
    <t>562-804-3996</t>
  </si>
  <si>
    <t>562-804-6391</t>
  </si>
  <si>
    <t>bernard@winley.com</t>
  </si>
  <si>
    <t>http://www.bernardwinley.com</t>
  </si>
  <si>
    <t>Pines &amp; Kessler</t>
  </si>
  <si>
    <t>9777 Harwin Dr</t>
  </si>
  <si>
    <t>713-972-7538</t>
  </si>
  <si>
    <t>713-972-3434</t>
  </si>
  <si>
    <t>joy@wolaver.com</t>
  </si>
  <si>
    <t>http://www.joywolaver.com</t>
  </si>
  <si>
    <t>Stabile, Michael R Jr</t>
  </si>
  <si>
    <t>114 Fortin Dr</t>
  </si>
  <si>
    <t>Woonsocket</t>
  </si>
  <si>
    <t>401-766-5515</t>
  </si>
  <si>
    <t>401-766-3802</t>
  </si>
  <si>
    <t>liz@simmelink.com</t>
  </si>
  <si>
    <t>http://www.lizsimmelink.com</t>
  </si>
  <si>
    <t>Patio Florist</t>
  </si>
  <si>
    <t>1337 Excalibur Dr</t>
  </si>
  <si>
    <t>Janesville</t>
  </si>
  <si>
    <t>Rock</t>
  </si>
  <si>
    <t>608-754-5123</t>
  </si>
  <si>
    <t>608-754-9592</t>
  </si>
  <si>
    <t>chas@brechbill.com</t>
  </si>
  <si>
    <t>http://www.chasbrechbill.com</t>
  </si>
  <si>
    <t>Strickland, D Michael Esq</t>
  </si>
  <si>
    <t>949 N Cataract Ave  #-1</t>
  </si>
  <si>
    <t>San Dimas</t>
  </si>
  <si>
    <t>909-599-5890</t>
  </si>
  <si>
    <t>909-599-2016</t>
  </si>
  <si>
    <t>filiberto@chavous.com</t>
  </si>
  <si>
    <t>http://www.filibertochavous.com</t>
  </si>
  <si>
    <t>Furniture America Inc</t>
  </si>
  <si>
    <t>2323 W Schubert Ave</t>
  </si>
  <si>
    <t>773-235-3528</t>
  </si>
  <si>
    <t>773-235-0463</t>
  </si>
  <si>
    <t>kate@hulme.com</t>
  </si>
  <si>
    <t>http://www.katehulme.com</t>
  </si>
  <si>
    <t>Midwest Wheel Companies</t>
  </si>
  <si>
    <t>1135 N Mckinley Ave</t>
  </si>
  <si>
    <t>323-538-5506</t>
  </si>
  <si>
    <t>323-538-7447</t>
  </si>
  <si>
    <t>lesa@vonkrosigk.com</t>
  </si>
  <si>
    <t>http://www.lesavonkrosigk.com</t>
  </si>
  <si>
    <t>Pee Dee Magazine</t>
  </si>
  <si>
    <t>4425 Crawford Dr</t>
  </si>
  <si>
    <t>Abilene</t>
  </si>
  <si>
    <t>325-692-3608</t>
  </si>
  <si>
    <t>325-692-9154</t>
  </si>
  <si>
    <t>tessa@melian.com</t>
  </si>
  <si>
    <t>http://www.tessamelian.com</t>
  </si>
  <si>
    <t>Behnkes Paramus Bldg Supl Co</t>
  </si>
  <si>
    <t>25520 Stanford Aven  #-311</t>
  </si>
  <si>
    <t>Valencia</t>
  </si>
  <si>
    <t>661-257-9367</t>
  </si>
  <si>
    <t>661-257-5583</t>
  </si>
  <si>
    <t>ike@schmand.com</t>
  </si>
  <si>
    <t>http://www.ikeschmand.com</t>
  </si>
  <si>
    <t>Shelby</t>
  </si>
  <si>
    <t>Del Rio Auto Parts</t>
  </si>
  <si>
    <t>1029 Fuller St</t>
  </si>
  <si>
    <t>714-543-3514</t>
  </si>
  <si>
    <t>714-543-4741</t>
  </si>
  <si>
    <t>shelby@schoonhoven.com</t>
  </si>
  <si>
    <t>http://www.shelbyschoonhoven.com</t>
  </si>
  <si>
    <t>Grossman, Debra Esq</t>
  </si>
  <si>
    <t>2935 N Ontario St</t>
  </si>
  <si>
    <t>Burbank</t>
  </si>
  <si>
    <t>818-845-9751</t>
  </si>
  <si>
    <t>818-845-8076</t>
  </si>
  <si>
    <t>parker@brodersen.com</t>
  </si>
  <si>
    <t>http://www.parkerbrodersen.com</t>
  </si>
  <si>
    <t>Madco Welding Supply</t>
  </si>
  <si>
    <t>108 S Main St</t>
  </si>
  <si>
    <t>Bryan</t>
  </si>
  <si>
    <t>Brazos</t>
  </si>
  <si>
    <t>979-823-3650</t>
  </si>
  <si>
    <t>979-823-9744</t>
  </si>
  <si>
    <t>fred@siddens.com</t>
  </si>
  <si>
    <t>http://www.fredsiddens.com</t>
  </si>
  <si>
    <t>Melotz, Shawn A</t>
  </si>
  <si>
    <t>2600 Mabry Dr</t>
  </si>
  <si>
    <t>505-763-7162</t>
  </si>
  <si>
    <t>505-763-2047</t>
  </si>
  <si>
    <t>dick@grimaldo.com</t>
  </si>
  <si>
    <t>http://www.dickgrimaldo.com</t>
  </si>
  <si>
    <t>Madrid, Emma Pena Esq</t>
  </si>
  <si>
    <t>715 Cottage St</t>
  </si>
  <si>
    <t>Ashland</t>
  </si>
  <si>
    <t>419-281-0497</t>
  </si>
  <si>
    <t>419-281-9704</t>
  </si>
  <si>
    <t>billie@conboy.com</t>
  </si>
  <si>
    <t>http://www.billieconboy.com</t>
  </si>
  <si>
    <t>Tillamook Cnty Shopg Guid Inc</t>
  </si>
  <si>
    <t>29300 Goddard Rd</t>
  </si>
  <si>
    <t>Romulus</t>
  </si>
  <si>
    <t>734-946-9558</t>
  </si>
  <si>
    <t>734-946-1779</t>
  </si>
  <si>
    <t>cary@leona.com</t>
  </si>
  <si>
    <t>http://www.caryleona.com</t>
  </si>
  <si>
    <t>Blt</t>
  </si>
  <si>
    <t>700 Packer Ave</t>
  </si>
  <si>
    <t>215-389-2541</t>
  </si>
  <si>
    <t>215-389-3843</t>
  </si>
  <si>
    <t>zane@greenleaf.com</t>
  </si>
  <si>
    <t>http://www.zanegreenleaf.com</t>
  </si>
  <si>
    <t>Gallerstein, Peter E Md</t>
  </si>
  <si>
    <t>205 Norris Ave</t>
  </si>
  <si>
    <t>Mc Cook</t>
  </si>
  <si>
    <t>Red Willow</t>
  </si>
  <si>
    <t>308-345-9032</t>
  </si>
  <si>
    <t>308-345-9618</t>
  </si>
  <si>
    <t>yong@mcghin.com</t>
  </si>
  <si>
    <t>http://www.yongmcghin.com</t>
  </si>
  <si>
    <t>Langlois Macdonald And Webster</t>
  </si>
  <si>
    <t>1 S Mill St</t>
  </si>
  <si>
    <t>Eldon</t>
  </si>
  <si>
    <t>Miller</t>
  </si>
  <si>
    <t>573-392-9642</t>
  </si>
  <si>
    <t>573-392-8979</t>
  </si>
  <si>
    <t>millie@goldfischer.com</t>
  </si>
  <si>
    <t>http://www.milliegoldfischer.com</t>
  </si>
  <si>
    <t>Wells Fargo Grd Svc Emplmnt Ln</t>
  </si>
  <si>
    <t>Birmingham Ridge Rd</t>
  </si>
  <si>
    <t>Saltillo</t>
  </si>
  <si>
    <t>MS</t>
  </si>
  <si>
    <t>662-869-4429</t>
  </si>
  <si>
    <t>662-869-6015</t>
  </si>
  <si>
    <t>jermaine@einstein.com</t>
  </si>
  <si>
    <t>http://www.jermaineeinstein.com</t>
  </si>
  <si>
    <t>Thompson Pipe &amp; Steel Co</t>
  </si>
  <si>
    <t>1414 Campbell St</t>
  </si>
  <si>
    <t>Rahway</t>
  </si>
  <si>
    <t>732-574-0126</t>
  </si>
  <si>
    <t>732-574-5124</t>
  </si>
  <si>
    <t>carole@rayside.com</t>
  </si>
  <si>
    <t>http://www.carolerayside.com</t>
  </si>
  <si>
    <t>Hoffman, John D Esq</t>
  </si>
  <si>
    <t>4818 W Division St</t>
  </si>
  <si>
    <t>773-287-1767</t>
  </si>
  <si>
    <t>773-287-7503</t>
  </si>
  <si>
    <t>donald@klingenberger.com</t>
  </si>
  <si>
    <t>http://www.donaldklingenberger.com</t>
  </si>
  <si>
    <t>Spirra, Richard R Esq</t>
  </si>
  <si>
    <t>21206 Nordhoff St</t>
  </si>
  <si>
    <t>Chatsworth</t>
  </si>
  <si>
    <t>818-998-0759</t>
  </si>
  <si>
    <t>818-998-1457</t>
  </si>
  <si>
    <t>ernestina@culpepper.com</t>
  </si>
  <si>
    <t>http://www.ernestinaculpepper.com</t>
  </si>
  <si>
    <t>Finesigns &amp; Graphics</t>
  </si>
  <si>
    <t>85 Hoffman Ln  #-f</t>
  </si>
  <si>
    <t>Hauppauge</t>
  </si>
  <si>
    <t>631-436-2405</t>
  </si>
  <si>
    <t>631-436-7114</t>
  </si>
  <si>
    <t>chase@rosamond.com</t>
  </si>
  <si>
    <t>http://www.chaserosamond.com</t>
  </si>
  <si>
    <t>Century 21 Golden Star</t>
  </si>
  <si>
    <t>2797 Ne Columbia Blvd</t>
  </si>
  <si>
    <t>503-284-9070</t>
  </si>
  <si>
    <t>503-284-1284</t>
  </si>
  <si>
    <t>theodora@brezinka.com</t>
  </si>
  <si>
    <t>http://www.theodorabrezinka.com</t>
  </si>
  <si>
    <t>Plastic Suppliers Inc</t>
  </si>
  <si>
    <t>7108 I Hwy 10</t>
  </si>
  <si>
    <t>Baytown</t>
  </si>
  <si>
    <t>281-421-3860</t>
  </si>
  <si>
    <t>281-421-2704</t>
  </si>
  <si>
    <t>santo@fickas.com</t>
  </si>
  <si>
    <t>http://www.santofickas.com</t>
  </si>
  <si>
    <t>Abram, Paul Henry Esq</t>
  </si>
  <si>
    <t>417 Bunting Ave</t>
  </si>
  <si>
    <t>Mercer</t>
  </si>
  <si>
    <t>609-396-4338</t>
  </si>
  <si>
    <t>609-396-0293</t>
  </si>
  <si>
    <t>arnold@albriton.com</t>
  </si>
  <si>
    <t>http://www.arnoldalbriton.com</t>
  </si>
  <si>
    <t>Stafford &amp; Associates Inc</t>
  </si>
  <si>
    <t>1295 Greg St</t>
  </si>
  <si>
    <t>Sparks</t>
  </si>
  <si>
    <t>Washoe</t>
  </si>
  <si>
    <t>775-331-4024</t>
  </si>
  <si>
    <t>775-331-7651</t>
  </si>
  <si>
    <t>franklyn@tucek.com</t>
  </si>
  <si>
    <t>http://www.franklyntucek.com</t>
  </si>
  <si>
    <t>Novacheck, Ann M Esq</t>
  </si>
  <si>
    <t>2323 W 5th St</t>
  </si>
  <si>
    <t>714-542-4334</t>
  </si>
  <si>
    <t>714-542-3648</t>
  </si>
  <si>
    <t>russ@pretzer.com</t>
  </si>
  <si>
    <t>http://www.russpretzer.com</t>
  </si>
  <si>
    <t>Manns Welding &amp; Trlr Hitch Inc</t>
  </si>
  <si>
    <t>4642 S 35th St</t>
  </si>
  <si>
    <t>Phoenix</t>
  </si>
  <si>
    <t>602-268-4426</t>
  </si>
  <si>
    <t>602-268-0658</t>
  </si>
  <si>
    <t>lynette@vora.com</t>
  </si>
  <si>
    <t>http://www.lynettevora.com</t>
  </si>
  <si>
    <t>Geddes, Maggie Esq</t>
  </si>
  <si>
    <t>21470 Goddard Rd</t>
  </si>
  <si>
    <t>313-291-1744</t>
  </si>
  <si>
    <t>313-291-0735</t>
  </si>
  <si>
    <t>blake@fraleigh.com</t>
  </si>
  <si>
    <t>http://www.blakefraleigh.com</t>
  </si>
  <si>
    <t>Lenzner, Terry F Esq</t>
  </si>
  <si>
    <t>110 Crain Hwy S</t>
  </si>
  <si>
    <t>Glen Burnie</t>
  </si>
  <si>
    <t>Anne Arundel</t>
  </si>
  <si>
    <t>410-553-5554</t>
  </si>
  <si>
    <t>410-553-9482</t>
  </si>
  <si>
    <t>chad@niffenegger.com</t>
  </si>
  <si>
    <t>http://www.chadniffenegger.com</t>
  </si>
  <si>
    <t>Hinshaw Music Inc</t>
  </si>
  <si>
    <t>6346 Orchard Lake Rd</t>
  </si>
  <si>
    <t>West Bloomfield</t>
  </si>
  <si>
    <t>248-626-5589</t>
  </si>
  <si>
    <t>248-626-4312</t>
  </si>
  <si>
    <t>laverne@yavorsky.com</t>
  </si>
  <si>
    <t>http://www.laverneyavorsky.com</t>
  </si>
  <si>
    <t>Marriott Residence Inn</t>
  </si>
  <si>
    <t>1416 N La Brea Ave</t>
  </si>
  <si>
    <t>323-856-7398</t>
  </si>
  <si>
    <t>323-856-7284</t>
  </si>
  <si>
    <t>helen@deteso.com</t>
  </si>
  <si>
    <t>http://www.helendeteso.com</t>
  </si>
  <si>
    <t>Fiser, Harvey L Esq</t>
  </si>
  <si>
    <t>680 Lisbon St</t>
  </si>
  <si>
    <t>Androscoggin</t>
  </si>
  <si>
    <t>ME</t>
  </si>
  <si>
    <t>207-786-4453</t>
  </si>
  <si>
    <t>207-786-6359</t>
  </si>
  <si>
    <t>mauricio@schrage.com</t>
  </si>
  <si>
    <t>http://www.mauricioschrage.com</t>
  </si>
  <si>
    <t>Hermans Taxidermy</t>
  </si>
  <si>
    <t>922 W Veterans Memorial Blvd</t>
  </si>
  <si>
    <t>Killeen</t>
  </si>
  <si>
    <t>Bell</t>
  </si>
  <si>
    <t>254-634-3057</t>
  </si>
  <si>
    <t>254-634-1221</t>
  </si>
  <si>
    <t>harry@vendrick.com</t>
  </si>
  <si>
    <t>http://www.harryvendrick.com</t>
  </si>
  <si>
    <t>Seaver, Mitchell A Esq</t>
  </si>
  <si>
    <t>80 Jefferson Ave</t>
  </si>
  <si>
    <t>Deer Park</t>
  </si>
  <si>
    <t>631-243-4010</t>
  </si>
  <si>
    <t>631-243-3327</t>
  </si>
  <si>
    <t>alphonse@hanes.com</t>
  </si>
  <si>
    <t>http://www.alphonsehanes.com</t>
  </si>
  <si>
    <t>Weinstein, Neal Esq</t>
  </si>
  <si>
    <t>55 Windsor Ave</t>
  </si>
  <si>
    <t>Mineola</t>
  </si>
  <si>
    <t>516-248-7540</t>
  </si>
  <si>
    <t>516-248-6523</t>
  </si>
  <si>
    <t>joesph@haggermaker.com</t>
  </si>
  <si>
    <t>http://www.joesphhaggermaker.com</t>
  </si>
  <si>
    <t>Patient Pride</t>
  </si>
  <si>
    <t>64 Mill St</t>
  </si>
  <si>
    <t>Southbridge</t>
  </si>
  <si>
    <t>Worcester</t>
  </si>
  <si>
    <t>508-765-6400</t>
  </si>
  <si>
    <t>508-765-5907</t>
  </si>
  <si>
    <t>marcellus@parrin.com</t>
  </si>
  <si>
    <t>http://www.marcellusparrin.com</t>
  </si>
  <si>
    <t>Mccutchan Publishing Corp</t>
  </si>
  <si>
    <t>745599 Luhia St  #-f</t>
  </si>
  <si>
    <t>Kailua Kona</t>
  </si>
  <si>
    <t>808-334-5651</t>
  </si>
  <si>
    <t>808-334-1938</t>
  </si>
  <si>
    <t>lucio@reyome.com</t>
  </si>
  <si>
    <t>http://www.lucioreyome.com</t>
  </si>
  <si>
    <t>Coldwell Bnkr Frank Laiben</t>
  </si>
  <si>
    <t>25 Austin Blvd</t>
  </si>
  <si>
    <t>Commack</t>
  </si>
  <si>
    <t>631-543-8451</t>
  </si>
  <si>
    <t>631-543-1289</t>
  </si>
  <si>
    <t>faustino@osso.com</t>
  </si>
  <si>
    <t>http://www.faustinoosso.com</t>
  </si>
  <si>
    <t>Brewer &amp; Pritchard</t>
  </si>
  <si>
    <t>85 Woodlawn Ave</t>
  </si>
  <si>
    <t>South Portland</t>
  </si>
  <si>
    <t>Cumberland</t>
  </si>
  <si>
    <t>207-767-7956</t>
  </si>
  <si>
    <t>207-767-2714</t>
  </si>
  <si>
    <t>robyn@covell.com</t>
  </si>
  <si>
    <t>http://www.robyncovell.com</t>
  </si>
  <si>
    <t>Dutton, Janet B Esq</t>
  </si>
  <si>
    <t>626-336-2780</t>
  </si>
  <si>
    <t>626-336-8547</t>
  </si>
  <si>
    <t>alta@hanible.com</t>
  </si>
  <si>
    <t>http://www.altahanible.com</t>
  </si>
  <si>
    <t>Ophthalmology Times Publctn</t>
  </si>
  <si>
    <t>3748 Silver Star Rd</t>
  </si>
  <si>
    <t>407-299-5488</t>
  </si>
  <si>
    <t>407-299-4456</t>
  </si>
  <si>
    <t>florence@checketts.com</t>
  </si>
  <si>
    <t>http://www.florencechecketts.com</t>
  </si>
  <si>
    <t>Barbaras Bakery</t>
  </si>
  <si>
    <t>601 Lighthouse Ave</t>
  </si>
  <si>
    <t>831-375-6712</t>
  </si>
  <si>
    <t>831-375-0663</t>
  </si>
  <si>
    <t>bertie@kilborne.com</t>
  </si>
  <si>
    <t>http://www.bertiekilborne.com</t>
  </si>
  <si>
    <t>Hudson Co</t>
  </si>
  <si>
    <t>977 Withlacoochee St</t>
  </si>
  <si>
    <t>Safety Harbor</t>
  </si>
  <si>
    <t>Pinellas</t>
  </si>
  <si>
    <t>727-726-5220</t>
  </si>
  <si>
    <t>727-726-8767</t>
  </si>
  <si>
    <t>stefan@stray.com</t>
  </si>
  <si>
    <t>http://www.stefanstray.com</t>
  </si>
  <si>
    <t>Hinkle Cox Eaton Coffield</t>
  </si>
  <si>
    <t>5615 Willow Ln</t>
  </si>
  <si>
    <t>Lake Oswego</t>
  </si>
  <si>
    <t>Clackamas</t>
  </si>
  <si>
    <t>503-635-8465</t>
  </si>
  <si>
    <t>503-635-3835</t>
  </si>
  <si>
    <t>kelli@rusiecki.com</t>
  </si>
  <si>
    <t>http://www.kellirusiecki.com</t>
  </si>
  <si>
    <t>Bbc Pump And Equipment Co Inc</t>
  </si>
  <si>
    <t>610 E Romie Ln</t>
  </si>
  <si>
    <t>831-758-5235</t>
  </si>
  <si>
    <t>831-758-1933</t>
  </si>
  <si>
    <t>roosevelt@arn.com</t>
  </si>
  <si>
    <t>http://www.rooseveltarn.com</t>
  </si>
  <si>
    <t>Bonners Ferry Grain Co</t>
  </si>
  <si>
    <t>1717 Solano Way  #-15</t>
  </si>
  <si>
    <t>Concord</t>
  </si>
  <si>
    <t>Contra Costa</t>
  </si>
  <si>
    <t>925-827-2771</t>
  </si>
  <si>
    <t>925-827-7829</t>
  </si>
  <si>
    <t>lucia@mellom.com</t>
  </si>
  <si>
    <t>http://www.luciamellom.com</t>
  </si>
  <si>
    <t>Rse International</t>
  </si>
  <si>
    <t>Cicero</t>
  </si>
  <si>
    <t>Onondaga</t>
  </si>
  <si>
    <t>315-699-1035</t>
  </si>
  <si>
    <t>315-699-7164</t>
  </si>
  <si>
    <t>anderson@rustrian.com</t>
  </si>
  <si>
    <t>http://www.andersonrustrian.com</t>
  </si>
  <si>
    <t>Neuendorf Systems</t>
  </si>
  <si>
    <t>2709 6th Ave</t>
  </si>
  <si>
    <t>Troy</t>
  </si>
  <si>
    <t>Rensselaer</t>
  </si>
  <si>
    <t>518-272-0738</t>
  </si>
  <si>
    <t>518-272-5611</t>
  </si>
  <si>
    <t>ariel@bozich.com</t>
  </si>
  <si>
    <t>http://www.arielbozich.com</t>
  </si>
  <si>
    <t>T B F Graphics</t>
  </si>
  <si>
    <t>7225 Canoga Ave</t>
  </si>
  <si>
    <t>Canoga Park</t>
  </si>
  <si>
    <t>818-716-6014</t>
  </si>
  <si>
    <t>818-716-6517</t>
  </si>
  <si>
    <t>alta@catucci.com</t>
  </si>
  <si>
    <t>http://www.altacatucci.com</t>
  </si>
  <si>
    <t>Larkin Industries Inc</t>
  </si>
  <si>
    <t>13288 E Main St</t>
  </si>
  <si>
    <t>Larose</t>
  </si>
  <si>
    <t>Lafourche</t>
  </si>
  <si>
    <t>985-693-4894</t>
  </si>
  <si>
    <t>985-693-8608</t>
  </si>
  <si>
    <t>doris@drilling.com</t>
  </si>
  <si>
    <t>http://www.dorisdrilling.com</t>
  </si>
  <si>
    <t>Stodtmeister Iron</t>
  </si>
  <si>
    <t>3100 Washington Rd</t>
  </si>
  <si>
    <t>404-765-4560</t>
  </si>
  <si>
    <t>404-765-7056</t>
  </si>
  <si>
    <t>pilar@handsaker.com</t>
  </si>
  <si>
    <t>http://www.pilarhandsaker.com</t>
  </si>
  <si>
    <t>Simon, Debbie</t>
  </si>
  <si>
    <t>299 Market St</t>
  </si>
  <si>
    <t>Saddle Brook</t>
  </si>
  <si>
    <t>201-843-9959</t>
  </si>
  <si>
    <t>201-843-7695</t>
  </si>
  <si>
    <t>phyllis@schmerer.com</t>
  </si>
  <si>
    <t>http://www.phyllisschmerer.com</t>
  </si>
  <si>
    <t>L Mason Capitani Inc</t>
  </si>
  <si>
    <t>5500 Logan St</t>
  </si>
  <si>
    <t>303-296-4229</t>
  </si>
  <si>
    <t>303-296-4649</t>
  </si>
  <si>
    <t>alfredo@felman.com</t>
  </si>
  <si>
    <t>http://www.alfredofelman.com</t>
  </si>
  <si>
    <t>Precision Technologies Inc</t>
  </si>
  <si>
    <t>19497 Klondike Dr</t>
  </si>
  <si>
    <t>Chugiak</t>
  </si>
  <si>
    <t>907-688-6659</t>
  </si>
  <si>
    <t>907-688-6992</t>
  </si>
  <si>
    <t>randall@pacubas.com</t>
  </si>
  <si>
    <t>http://www.randallpacubas.com</t>
  </si>
  <si>
    <t>C West Sales Division Pozacorp</t>
  </si>
  <si>
    <t>Broad</t>
  </si>
  <si>
    <t>Paulsboro</t>
  </si>
  <si>
    <t>856-423-7847</t>
  </si>
  <si>
    <t>856-423-5387</t>
  </si>
  <si>
    <t>leandro@chowansky.com</t>
  </si>
  <si>
    <t>http://www.leandrochowansky.com</t>
  </si>
  <si>
    <t>Archibald, Barbara G Esq</t>
  </si>
  <si>
    <t>220 Willow St</t>
  </si>
  <si>
    <t>North Little Rock</t>
  </si>
  <si>
    <t>501-372-2968</t>
  </si>
  <si>
    <t>501-372-0282</t>
  </si>
  <si>
    <t>maya@elridge.com</t>
  </si>
  <si>
    <t>http://www.mayaelridge.com</t>
  </si>
  <si>
    <t>Berger, Stephen W Esq</t>
  </si>
  <si>
    <t>14200 E 10mile Rd</t>
  </si>
  <si>
    <t>Warren</t>
  </si>
  <si>
    <t>Macomb</t>
  </si>
  <si>
    <t>586-773-8508</t>
  </si>
  <si>
    <t>586-773-4354</t>
  </si>
  <si>
    <t>suzanne@golen.com</t>
  </si>
  <si>
    <t>http://www.suzannegolen.com</t>
  </si>
  <si>
    <t>Pecks Products Co</t>
  </si>
  <si>
    <t>7108 S Alton Way  #-m</t>
  </si>
  <si>
    <t>Englewood</t>
  </si>
  <si>
    <t>303-779-0104</t>
  </si>
  <si>
    <t>303-779-2609</t>
  </si>
  <si>
    <t>patricia@gesselli.com</t>
  </si>
  <si>
    <t>http://www.patriciagesselli.com</t>
  </si>
  <si>
    <t>Sonnier, Charles R Esq</t>
  </si>
  <si>
    <t>22 Garfield Way</t>
  </si>
  <si>
    <t>302-737-3759</t>
  </si>
  <si>
    <t>302-737-8341</t>
  </si>
  <si>
    <t>micah@dollen.com</t>
  </si>
  <si>
    <t>http://www.micahdollen.com</t>
  </si>
  <si>
    <t>Heineman Winery</t>
  </si>
  <si>
    <t>213 Empire Ave</t>
  </si>
  <si>
    <t>209-578-7932</t>
  </si>
  <si>
    <t>209-578-0146</t>
  </si>
  <si>
    <t>rupert@polnau.com</t>
  </si>
  <si>
    <t>http://www.rupertpolnau.com</t>
  </si>
  <si>
    <t>Shamrock Marketing</t>
  </si>
  <si>
    <t>1152 2nd Ave</t>
  </si>
  <si>
    <t>212-751-1148</t>
  </si>
  <si>
    <t>212-751-5302</t>
  </si>
  <si>
    <t>delmer@tilton.com</t>
  </si>
  <si>
    <t>http://www.delmertilton.com</t>
  </si>
  <si>
    <t>Golden Coast Signs</t>
  </si>
  <si>
    <t>1903 U Aven</t>
  </si>
  <si>
    <t>718-934-7901</t>
  </si>
  <si>
    <t>718-934-6403</t>
  </si>
  <si>
    <t>lauretta@sechler.com</t>
  </si>
  <si>
    <t>http://www.laurettasechler.com</t>
  </si>
  <si>
    <t>Cafe Ole Magazine</t>
  </si>
  <si>
    <t>515 W 19th St</t>
  </si>
  <si>
    <t>Idaho Falls</t>
  </si>
  <si>
    <t>Bonneville</t>
  </si>
  <si>
    <t>208-529-7858</t>
  </si>
  <si>
    <t>208-529-5444</t>
  </si>
  <si>
    <t>celeste@eriquez.com</t>
  </si>
  <si>
    <t>http://www.celesteeriquez.com</t>
  </si>
  <si>
    <t>Allen Bradley Co</t>
  </si>
  <si>
    <t>1605 Country Club Rd</t>
  </si>
  <si>
    <t>Indianapolis</t>
  </si>
  <si>
    <t>317-271-2727</t>
  </si>
  <si>
    <t>317-271-6113</t>
  </si>
  <si>
    <t>houston@caspi.com</t>
  </si>
  <si>
    <t>http://www.houstoncaspi.com</t>
  </si>
  <si>
    <t>Sand Mold Systems Inc</t>
  </si>
  <si>
    <t>312 S Columbia Center Blvd</t>
  </si>
  <si>
    <t>Kennewick</t>
  </si>
  <si>
    <t>Benton</t>
  </si>
  <si>
    <t>509-783-9138</t>
  </si>
  <si>
    <t>509-783-5391</t>
  </si>
  <si>
    <t>phyllis@jeskie.com</t>
  </si>
  <si>
    <t>http://www.phyllisjeskie.com</t>
  </si>
  <si>
    <t>Hugo, Heidi K Esq</t>
  </si>
  <si>
    <t>800 S Washington St</t>
  </si>
  <si>
    <t>Tullahoma</t>
  </si>
  <si>
    <t>Coffee</t>
  </si>
  <si>
    <t>931-455-2301</t>
  </si>
  <si>
    <t>931-455-1303</t>
  </si>
  <si>
    <t>katharine@rosete.com</t>
  </si>
  <si>
    <t>http://www.katharinerosete.com</t>
  </si>
  <si>
    <t>Thin Red Line Co</t>
  </si>
  <si>
    <t>120 E Magnolia Blvd</t>
  </si>
  <si>
    <t>818-954-8462</t>
  </si>
  <si>
    <t>818-954-9797</t>
  </si>
  <si>
    <t>ellen@biondi.com</t>
  </si>
  <si>
    <t>http://www.ellenbiondi.com</t>
  </si>
  <si>
    <t>Insty Prints</t>
  </si>
  <si>
    <t>559 6th St</t>
  </si>
  <si>
    <t>415-957-3497</t>
  </si>
  <si>
    <t>415-957-3778</t>
  </si>
  <si>
    <t>lea@dunton.com</t>
  </si>
  <si>
    <t>http://www.leadunton.com</t>
  </si>
  <si>
    <t>Gte Telephone Oper Mdwst Regn</t>
  </si>
  <si>
    <t>26 Broadway</t>
  </si>
  <si>
    <t>Denville</t>
  </si>
  <si>
    <t>973-625-1533</t>
  </si>
  <si>
    <t>973-625-4001</t>
  </si>
  <si>
    <t>luisa@decoux.com</t>
  </si>
  <si>
    <t>http://www.luisadecoux.com</t>
  </si>
  <si>
    <t>Public Library</t>
  </si>
  <si>
    <t>106 Swarthmore Ave</t>
  </si>
  <si>
    <t>Folsom</t>
  </si>
  <si>
    <t>610-237-7536</t>
  </si>
  <si>
    <t>610-237-0374</t>
  </si>
  <si>
    <t>angeline@reifsteck.com</t>
  </si>
  <si>
    <t>http://www.angelinereifsteck.com</t>
  </si>
  <si>
    <t>Pozorski, Joseph M Jr</t>
  </si>
  <si>
    <t>208-529-1915</t>
  </si>
  <si>
    <t>208-529-6714</t>
  </si>
  <si>
    <t>nettie@toczek.com</t>
  </si>
  <si>
    <t>http://www.nettietoczek.com</t>
  </si>
  <si>
    <t>Bucks County Nut &amp; Coffee Co</t>
  </si>
  <si>
    <t>120 E Ogden Ave</t>
  </si>
  <si>
    <t>Hinsdale</t>
  </si>
  <si>
    <t>630-882-9277</t>
  </si>
  <si>
    <t>630-882-8418</t>
  </si>
  <si>
    <t>jon@shahin.com</t>
  </si>
  <si>
    <t>http://www.jonshahin.com</t>
  </si>
  <si>
    <t>Templeton, Thomas B Esq</t>
  </si>
  <si>
    <t>121 E Wisconsin Rd</t>
  </si>
  <si>
    <t>Edinburg</t>
  </si>
  <si>
    <t>956-381-9644</t>
  </si>
  <si>
    <t>956-381-8814</t>
  </si>
  <si>
    <t>scott@hubbell.com</t>
  </si>
  <si>
    <t>http://www.scotthubbell.com</t>
  </si>
  <si>
    <t>Ryan, Edward</t>
  </si>
  <si>
    <t>25 Main St</t>
  </si>
  <si>
    <t>Goshen</t>
  </si>
  <si>
    <t>845-294-0785</t>
  </si>
  <si>
    <t>845-294-3362</t>
  </si>
  <si>
    <t>cruz@boeckx.com</t>
  </si>
  <si>
    <t>http://www.cruzboeckx.com</t>
  </si>
  <si>
    <t>Chadwell, James D Esq</t>
  </si>
  <si>
    <t>1358 Ortonville Rd</t>
  </si>
  <si>
    <t>Ortonville</t>
  </si>
  <si>
    <t>248-627-8836</t>
  </si>
  <si>
    <t>248-627-8239</t>
  </si>
  <si>
    <t>christa@carwile.com</t>
  </si>
  <si>
    <t>http://www.christacarwile.com</t>
  </si>
  <si>
    <t>Hodges, Michael L Esq</t>
  </si>
  <si>
    <t>1736 Watt Ave</t>
  </si>
  <si>
    <t>916-973-6260</t>
  </si>
  <si>
    <t>916-973-6925</t>
  </si>
  <si>
    <t>penelope@graw.com</t>
  </si>
  <si>
    <t>http://www.penelopegraw.com</t>
  </si>
  <si>
    <t>Art Faces</t>
  </si>
  <si>
    <t>11845 Brookfield St</t>
  </si>
  <si>
    <t>734-525-5016</t>
  </si>
  <si>
    <t>734-525-5996</t>
  </si>
  <si>
    <t>ethan@levay.com</t>
  </si>
  <si>
    <t>http://www.ethanlevay.com</t>
  </si>
  <si>
    <t>Leif Ball Plumbing &amp; Ind</t>
  </si>
  <si>
    <t>4916 H Aven</t>
  </si>
  <si>
    <t>Rosenberg</t>
  </si>
  <si>
    <t>Fort Bend</t>
  </si>
  <si>
    <t>281-341-6479</t>
  </si>
  <si>
    <t>281-341-8527</t>
  </si>
  <si>
    <t>valentin@hakel.com</t>
  </si>
  <si>
    <t>http://www.valentinhakel.com</t>
  </si>
  <si>
    <t>Coeur Dalene Teachers Crdt Un</t>
  </si>
  <si>
    <t>7343 Ronson Rd  #-v</t>
  </si>
  <si>
    <t>858-277-7591</t>
  </si>
  <si>
    <t>858-277-2766</t>
  </si>
  <si>
    <t>solomon@hollenberg.com</t>
  </si>
  <si>
    <t>http://www.solomonhollenberg.com</t>
  </si>
  <si>
    <t>Regency Inn</t>
  </si>
  <si>
    <t>71906 Us Highway 111</t>
  </si>
  <si>
    <t>Rancho Mirage</t>
  </si>
  <si>
    <t>760-346-0633</t>
  </si>
  <si>
    <t>760-346-3967</t>
  </si>
  <si>
    <t>michel@bodenhagen.com</t>
  </si>
  <si>
    <t>http://www.michelbodenhagen.com</t>
  </si>
  <si>
    <t>Lehman Brothers</t>
  </si>
  <si>
    <t>2552 135th St</t>
  </si>
  <si>
    <t>Blue Island</t>
  </si>
  <si>
    <t>708-389-5346</t>
  </si>
  <si>
    <t>708-389-4682</t>
  </si>
  <si>
    <t>margot@leone.com</t>
  </si>
  <si>
    <t>http://www.margotleone.com</t>
  </si>
  <si>
    <t>Osborne, William G Esq</t>
  </si>
  <si>
    <t>296 S Pauline St</t>
  </si>
  <si>
    <t>Memphis</t>
  </si>
  <si>
    <t>901-527-7088</t>
  </si>
  <si>
    <t>901-527-0417</t>
  </si>
  <si>
    <t>benita@epler.com</t>
  </si>
  <si>
    <t>http://www.benitaepler.com</t>
  </si>
  <si>
    <t>Franklin</t>
  </si>
  <si>
    <t>Waterman, David L Esq</t>
  </si>
  <si>
    <t>345 S Prospect St</t>
  </si>
  <si>
    <t>Ypsilanti</t>
  </si>
  <si>
    <t>734-485-3871</t>
  </si>
  <si>
    <t>734-485-9959</t>
  </si>
  <si>
    <t>franklin@schuman.com</t>
  </si>
  <si>
    <t>http://www.franklinschuman.com</t>
  </si>
  <si>
    <t>Ney &amp; Associates Inc</t>
  </si>
  <si>
    <t>825 8th St</t>
  </si>
  <si>
    <t>Vero Beach</t>
  </si>
  <si>
    <t>Indian River</t>
  </si>
  <si>
    <t>772-569-9847</t>
  </si>
  <si>
    <t>772-569-4694</t>
  </si>
  <si>
    <t>ethel@mccaskell.com</t>
  </si>
  <si>
    <t>http://www.ethelmccaskell.com</t>
  </si>
  <si>
    <t>Mercer County Blind Assn</t>
  </si>
  <si>
    <t>2501 E Truman Rd</t>
  </si>
  <si>
    <t>816-483-4028</t>
  </si>
  <si>
    <t>816-483-6144</t>
  </si>
  <si>
    <t>luisa@radloff.com</t>
  </si>
  <si>
    <t>http://www.luisaradloff.com</t>
  </si>
  <si>
    <t>Professional Service Ind Inc</t>
  </si>
  <si>
    <t>204 Montour Blvd</t>
  </si>
  <si>
    <t>Bloomsburg</t>
  </si>
  <si>
    <t>570-387-9115</t>
  </si>
  <si>
    <t>570-387-3499</t>
  </si>
  <si>
    <t>ruben@meanor.com</t>
  </si>
  <si>
    <t>http://www.rubenmeanor.com</t>
  </si>
  <si>
    <t>Fmly Home Medl Div Foley Medl</t>
  </si>
  <si>
    <t>218 N Randolphville Rd</t>
  </si>
  <si>
    <t>Piscataway</t>
  </si>
  <si>
    <t>732-752-0985</t>
  </si>
  <si>
    <t>732-752-7387</t>
  </si>
  <si>
    <t>angelo@somogyi.com</t>
  </si>
  <si>
    <t>http://www.angelosomogyi.com</t>
  </si>
  <si>
    <t>Cpm Co</t>
  </si>
  <si>
    <t>1108 E Main St</t>
  </si>
  <si>
    <t>Richmond City</t>
  </si>
  <si>
    <t>804-643-0213</t>
  </si>
  <si>
    <t>804-643-6775</t>
  </si>
  <si>
    <t>paula@motts.com</t>
  </si>
  <si>
    <t>http://www.paulamotts.com</t>
  </si>
  <si>
    <t>Boise Cascade Office Products</t>
  </si>
  <si>
    <t>5260 Vineland Ave</t>
  </si>
  <si>
    <t>North Hollywood</t>
  </si>
  <si>
    <t>818-509-3478</t>
  </si>
  <si>
    <t>818-509-7039</t>
  </si>
  <si>
    <t>norman@skeesick.com</t>
  </si>
  <si>
    <t>http://www.normanskeesick.com</t>
  </si>
  <si>
    <t>Lerner, Brad D Md</t>
  </si>
  <si>
    <t>2277 High St</t>
  </si>
  <si>
    <t>Canon City</t>
  </si>
  <si>
    <t>Fremont</t>
  </si>
  <si>
    <t>719-275-0740</t>
  </si>
  <si>
    <t>719-275-7385</t>
  </si>
  <si>
    <t>byron@sneider.com</t>
  </si>
  <si>
    <t>http://www.byronsneider.com</t>
  </si>
  <si>
    <t>Mccready, Kevin J Esq</t>
  </si>
  <si>
    <t>819 Edwards Rd</t>
  </si>
  <si>
    <t>Parsippany</t>
  </si>
  <si>
    <t>973-575-9672</t>
  </si>
  <si>
    <t>973-575-3106</t>
  </si>
  <si>
    <t>velma@burian.com</t>
  </si>
  <si>
    <t>http://www.velmaburian.com</t>
  </si>
  <si>
    <t>Good News Carpet Cleaners</t>
  </si>
  <si>
    <t>319 Wilson Ave</t>
  </si>
  <si>
    <t>973-465-0819</t>
  </si>
  <si>
    <t>973-465-0479</t>
  </si>
  <si>
    <t>samuel@madyun.com</t>
  </si>
  <si>
    <t>http://www.samuelmadyun.com</t>
  </si>
  <si>
    <t>Vangorden Foundation Polinsky</t>
  </si>
  <si>
    <t>325 Drum Point Rd</t>
  </si>
  <si>
    <t>Brick</t>
  </si>
  <si>
    <t>Ocean</t>
  </si>
  <si>
    <t>732-920-3852</t>
  </si>
  <si>
    <t>732-920-5509</t>
  </si>
  <si>
    <t>wilbur@botwinick.com</t>
  </si>
  <si>
    <t>http://www.wilburbotwinick.com</t>
  </si>
  <si>
    <t>Wedge Machine &amp; Tool</t>
  </si>
  <si>
    <t>126 Kenton Lands Rd</t>
  </si>
  <si>
    <t>Erlanger</t>
  </si>
  <si>
    <t>Kenton</t>
  </si>
  <si>
    <t>KY</t>
  </si>
  <si>
    <t>859-727-6271</t>
  </si>
  <si>
    <t>859-727-0778</t>
  </si>
  <si>
    <t>fermin@skwara.com</t>
  </si>
  <si>
    <t>http://www.ferminskwara.com</t>
  </si>
  <si>
    <t>Pasta House Company</t>
  </si>
  <si>
    <t>3719 Santa Maria Ave</t>
  </si>
  <si>
    <t>Laredo</t>
  </si>
  <si>
    <t>Webb</t>
  </si>
  <si>
    <t>956-722-7126</t>
  </si>
  <si>
    <t>956-722-4336</t>
  </si>
  <si>
    <t>deloris@tuffey.com</t>
  </si>
  <si>
    <t>http://www.deloristuffey.com</t>
  </si>
  <si>
    <t>Narcotics Intrntl Enfcmnt Ofcr</t>
  </si>
  <si>
    <t>2365 Main St</t>
  </si>
  <si>
    <t>Bridgeport</t>
  </si>
  <si>
    <t>203-334-7737</t>
  </si>
  <si>
    <t>203-334-9114</t>
  </si>
  <si>
    <t>adolfo@calise.com</t>
  </si>
  <si>
    <t>http://www.adolfocalise.com</t>
  </si>
  <si>
    <t>Design Library</t>
  </si>
  <si>
    <t>25 Andrews Dr</t>
  </si>
  <si>
    <t>Little Falls</t>
  </si>
  <si>
    <t>973-812-9079</t>
  </si>
  <si>
    <t>973-812-4962</t>
  </si>
  <si>
    <t>hector@leemow.com</t>
  </si>
  <si>
    <t>http://www.hectorleemow.com</t>
  </si>
  <si>
    <t>Wallace Tallmadge Hahn Smith</t>
  </si>
  <si>
    <t>Calais Rd</t>
  </si>
  <si>
    <t>Randolph</t>
  </si>
  <si>
    <t>973-895-7938</t>
  </si>
  <si>
    <t>973-895-8935</t>
  </si>
  <si>
    <t>carmela@cronwell.com</t>
  </si>
  <si>
    <t>http://www.carmelacronwell.com</t>
  </si>
  <si>
    <t>Durham Pecan Co</t>
  </si>
  <si>
    <t>200 N Marquette St</t>
  </si>
  <si>
    <t>Davenport</t>
  </si>
  <si>
    <t>IA</t>
  </si>
  <si>
    <t>563-322-1789</t>
  </si>
  <si>
    <t>563-322-2816</t>
  </si>
  <si>
    <t>dena@sensabaugh.com</t>
  </si>
  <si>
    <t>http://www.denasensabaugh.com</t>
  </si>
  <si>
    <t>Miller Huggins Inc</t>
  </si>
  <si>
    <t>48 Lehigh Ave</t>
  </si>
  <si>
    <t>973-345-1409</t>
  </si>
  <si>
    <t>973-345-7761</t>
  </si>
  <si>
    <t>traci@hutch.com</t>
  </si>
  <si>
    <t>http://www.tracihutch.com</t>
  </si>
  <si>
    <t>Acorn Computer Graphics</t>
  </si>
  <si>
    <t>26 Jackson Mills Rd</t>
  </si>
  <si>
    <t>732-462-6239</t>
  </si>
  <si>
    <t>732-462-3979</t>
  </si>
  <si>
    <t>leonardo@gidwani.com</t>
  </si>
  <si>
    <t>http://www.leonardogidwani.com</t>
  </si>
  <si>
    <t>Easy Check Cashing</t>
  </si>
  <si>
    <t>Rte 209</t>
  </si>
  <si>
    <t>Marshalls Creek</t>
  </si>
  <si>
    <t>570-424-4754</t>
  </si>
  <si>
    <t>570-424-4508</t>
  </si>
  <si>
    <t>stevie@defoor.com</t>
  </si>
  <si>
    <t>http://www.steviedefoor.com</t>
  </si>
  <si>
    <t>Greenville Tile Distributors</t>
  </si>
  <si>
    <t>Stroudsburg</t>
  </si>
  <si>
    <t>570-424-7925</t>
  </si>
  <si>
    <t>570-424-2814</t>
  </si>
  <si>
    <t>mary@pruss.com</t>
  </si>
  <si>
    <t>http://www.marypruss.com</t>
  </si>
  <si>
    <t>Hungarian Kossuth Hall</t>
  </si>
  <si>
    <t>114 Walnut St</t>
  </si>
  <si>
    <t>Morton</t>
  </si>
  <si>
    <t>610-543-5018</t>
  </si>
  <si>
    <t>610-543-8457</t>
  </si>
  <si>
    <t>kelly@noggler.com</t>
  </si>
  <si>
    <t>http://www.kellynoggler.com</t>
  </si>
  <si>
    <t>Avon Glove Corp</t>
  </si>
  <si>
    <t>2309 Line Ave</t>
  </si>
  <si>
    <t>806-374-5773</t>
  </si>
  <si>
    <t>806-374-9444</t>
  </si>
  <si>
    <t>geraldo@mccadden.com</t>
  </si>
  <si>
    <t>http://www.geraldomccadden.com</t>
  </si>
  <si>
    <t>Becharof Corporation</t>
  </si>
  <si>
    <t>14633 Carmenita Rd</t>
  </si>
  <si>
    <t>Norwalk</t>
  </si>
  <si>
    <t>562-921-9474</t>
  </si>
  <si>
    <t>562-921-3126</t>
  </si>
  <si>
    <t>darwin@hostettler.com</t>
  </si>
  <si>
    <t>http://www.darwinhostettler.com</t>
  </si>
  <si>
    <t>Hub States Corp</t>
  </si>
  <si>
    <t>712 Richland St  #-h</t>
  </si>
  <si>
    <t>Richland</t>
  </si>
  <si>
    <t>SC</t>
  </si>
  <si>
    <t>803-799-3379</t>
  </si>
  <si>
    <t>803-799-1544</t>
  </si>
  <si>
    <t>selma@joosten.com</t>
  </si>
  <si>
    <t>http://www.selmajoosten.com</t>
  </si>
  <si>
    <t>Haverhill Contracting Co Inc</t>
  </si>
  <si>
    <t>15 U P S Dr</t>
  </si>
  <si>
    <t>Secaucus</t>
  </si>
  <si>
    <t>201-865-5899</t>
  </si>
  <si>
    <t>201-865-7461</t>
  </si>
  <si>
    <t>pilar@gotsche.com</t>
  </si>
  <si>
    <t>http://www.pilargotsche.com</t>
  </si>
  <si>
    <t>Safety Containment Company Scc</t>
  </si>
  <si>
    <t>222 S Main St</t>
  </si>
  <si>
    <t>Monroe City</t>
  </si>
  <si>
    <t>573-735-1178</t>
  </si>
  <si>
    <t>573-735-0743</t>
  </si>
  <si>
    <t>gerald@tyer.com</t>
  </si>
  <si>
    <t>http://www.geraldtyer.com</t>
  </si>
  <si>
    <t>Compton, Todd B</t>
  </si>
  <si>
    <t>39 State St</t>
  </si>
  <si>
    <t>North Haven</t>
  </si>
  <si>
    <t>203-234-5853</t>
  </si>
  <si>
    <t>203-234-2649</t>
  </si>
  <si>
    <t>daniel@holderness.com</t>
  </si>
  <si>
    <t>http://www.danielholderness.com</t>
  </si>
  <si>
    <t>Dake, Stephen M Esq</t>
  </si>
  <si>
    <t>21 Broadway</t>
  </si>
  <si>
    <t>Westwood</t>
  </si>
  <si>
    <t>201-664-9904</t>
  </si>
  <si>
    <t>201-664-0746</t>
  </si>
  <si>
    <t>amos@unkn.com</t>
  </si>
  <si>
    <t>http://www.amosunkn.com</t>
  </si>
  <si>
    <t>Larocca, Anthony J Esq</t>
  </si>
  <si>
    <t>203-234-8050</t>
  </si>
  <si>
    <t>203-234-0125</t>
  </si>
  <si>
    <t>janice@livernoche.com</t>
  </si>
  <si>
    <t>http://www.janicelivernoche.com</t>
  </si>
  <si>
    <t>Sweeney, David J Esq</t>
  </si>
  <si>
    <t>87 Bowne St</t>
  </si>
  <si>
    <t>718-797-4851</t>
  </si>
  <si>
    <t>718-797-3817</t>
  </si>
  <si>
    <t>bobby@bregon.com</t>
  </si>
  <si>
    <t>http://www.bobbybregon.com</t>
  </si>
  <si>
    <t>Fire Stop</t>
  </si>
  <si>
    <t>203-334-4197</t>
  </si>
  <si>
    <t>203-334-7776</t>
  </si>
  <si>
    <t>carole@nistler.com</t>
  </si>
  <si>
    <t>http://www.carolenistler.com</t>
  </si>
  <si>
    <t>Acme Roofing Inc</t>
  </si>
  <si>
    <t>551 W 189th St</t>
  </si>
  <si>
    <t>Gardena</t>
  </si>
  <si>
    <t>310-769-4671</t>
  </si>
  <si>
    <t>310-769-1614</t>
  </si>
  <si>
    <t>maurice@stokey.com</t>
  </si>
  <si>
    <t>http://www.mauricestokey.com</t>
  </si>
  <si>
    <t>Lillagaard Hotel</t>
  </si>
  <si>
    <t>2739 W 79th St  #-18</t>
  </si>
  <si>
    <t>305-557-8399</t>
  </si>
  <si>
    <t>305-557-1967</t>
  </si>
  <si>
    <t>sybil@leyrer.com</t>
  </si>
  <si>
    <t>http://www.sybilleyrer.com</t>
  </si>
  <si>
    <t>Mission Research Corp</t>
  </si>
  <si>
    <t>50 James St</t>
  </si>
  <si>
    <t>Somerville</t>
  </si>
  <si>
    <t>908-526-9249</t>
  </si>
  <si>
    <t>908-526-6692</t>
  </si>
  <si>
    <t>ashlee@bargas.com</t>
  </si>
  <si>
    <t>http://www.ashleebargas.com</t>
  </si>
  <si>
    <t>Reed, William E Iii</t>
  </si>
  <si>
    <t>335 N Maple Ave</t>
  </si>
  <si>
    <t>Martinsburg</t>
  </si>
  <si>
    <t>304-263-6241</t>
  </si>
  <si>
    <t>304-263-0093</t>
  </si>
  <si>
    <t>chester@giannattasio.com</t>
  </si>
  <si>
    <t>http://www.chestergiannattasio.com</t>
  </si>
  <si>
    <t>Parker Hannifin Corp Schrader</t>
  </si>
  <si>
    <t>1239 Broad St</t>
  </si>
  <si>
    <t>973-824-1243</t>
  </si>
  <si>
    <t>973-824-5854</t>
  </si>
  <si>
    <t>jerrold@wolke.com</t>
  </si>
  <si>
    <t>http://www.jerroldwolke.com</t>
  </si>
  <si>
    <t>Hochstrassers Marina</t>
  </si>
  <si>
    <t>140 Monroe St</t>
  </si>
  <si>
    <t>Garfield</t>
  </si>
  <si>
    <t>973-546-3112</t>
  </si>
  <si>
    <t>973-546-7431</t>
  </si>
  <si>
    <t>arden@clemen.com</t>
  </si>
  <si>
    <t>http://www.ardenclemen.com</t>
  </si>
  <si>
    <t>G F Office Furniture Ltd</t>
  </si>
  <si>
    <t>326 Elm St</t>
  </si>
  <si>
    <t>Graham</t>
  </si>
  <si>
    <t>Young</t>
  </si>
  <si>
    <t>940-549-6436</t>
  </si>
  <si>
    <t>940-549-0317</t>
  </si>
  <si>
    <t>trudy@curit.com</t>
  </si>
  <si>
    <t>http://www.trudycurit.com</t>
  </si>
  <si>
    <t>Mr Chain</t>
  </si>
  <si>
    <t>1610 State Route 27</t>
  </si>
  <si>
    <t>North Brunswick</t>
  </si>
  <si>
    <t>732-572-3356</t>
  </si>
  <si>
    <t>732-572-0499</t>
  </si>
  <si>
    <t>kaitlyn@leigers.com</t>
  </si>
  <si>
    <t>http://www.kaitlynleigers.com</t>
  </si>
  <si>
    <t>Tri State Electrical Supl Inc</t>
  </si>
  <si>
    <t>80 Bay St</t>
  </si>
  <si>
    <t>718-727-3071</t>
  </si>
  <si>
    <t>718-727-3508</t>
  </si>
  <si>
    <t>adrian@stick.com</t>
  </si>
  <si>
    <t>http://www.adrianstick.com</t>
  </si>
  <si>
    <t>Hills, James L Esq</t>
  </si>
  <si>
    <t>12967 Ship Ct</t>
  </si>
  <si>
    <t>Lusby</t>
  </si>
  <si>
    <t>Calvert</t>
  </si>
  <si>
    <t>410-326-6175</t>
  </si>
  <si>
    <t>410-326-5799</t>
  </si>
  <si>
    <t>lorraine@markland.com</t>
  </si>
  <si>
    <t>http://www.lorrainemarkland.com</t>
  </si>
  <si>
    <t>Middletown Pub Schls Pupil</t>
  </si>
  <si>
    <t>35454 Mound Rd</t>
  </si>
  <si>
    <t>Sterling Heights</t>
  </si>
  <si>
    <t>586-264-0715</t>
  </si>
  <si>
    <t>586-264-8724</t>
  </si>
  <si>
    <t>dino@rijos.com</t>
  </si>
  <si>
    <t>http://www.dinorijos.com</t>
  </si>
  <si>
    <t>Wenner, Scott J Esq</t>
  </si>
  <si>
    <t>520 E Jackson St</t>
  </si>
  <si>
    <t>Greene</t>
  </si>
  <si>
    <t>417-742-8921</t>
  </si>
  <si>
    <t>417-742-5012</t>
  </si>
  <si>
    <t>lilian@bruchey.com</t>
  </si>
  <si>
    <t>http://www.lilianbruchey.com</t>
  </si>
  <si>
    <t>Coffey, Joseph A Jr</t>
  </si>
  <si>
    <t>3005 W Lake Mary Blvd</t>
  </si>
  <si>
    <t>Lake Mary</t>
  </si>
  <si>
    <t>407-322-4502</t>
  </si>
  <si>
    <t>407-322-6322</t>
  </si>
  <si>
    <t>jerome@paquin.com</t>
  </si>
  <si>
    <t>http://www.jeromepaquin.com</t>
  </si>
  <si>
    <t>Raskas Foods Inc</t>
  </si>
  <si>
    <t>30 Park Pl</t>
  </si>
  <si>
    <t>201-871-1705</t>
  </si>
  <si>
    <t>201-871-3472</t>
  </si>
  <si>
    <t>dario@sandine.com</t>
  </si>
  <si>
    <t>http://www.dariosandine.com</t>
  </si>
  <si>
    <t>Boston Insurance Center</t>
  </si>
  <si>
    <t>4275 S Navajo St</t>
  </si>
  <si>
    <t>303-789-8189</t>
  </si>
  <si>
    <t>303-789-8562</t>
  </si>
  <si>
    <t>hunter@eurbin.com</t>
  </si>
  <si>
    <t>http://www.huntereurbin.com</t>
  </si>
  <si>
    <t>Munson Williams Proctor Inst</t>
  </si>
  <si>
    <t>407-322-9990</t>
  </si>
  <si>
    <t>407-322-9674</t>
  </si>
  <si>
    <t>loraine@vandee.com</t>
  </si>
  <si>
    <t>http://www.lorainevandee.com</t>
  </si>
  <si>
    <t>Dordick, Gary A Esq</t>
  </si>
  <si>
    <t>3267 Monier Cir</t>
  </si>
  <si>
    <t>Rancho Cordova</t>
  </si>
  <si>
    <t>916-635-8520</t>
  </si>
  <si>
    <t>916-635-1022</t>
  </si>
  <si>
    <t>ernestine@zacharewicz.com</t>
  </si>
  <si>
    <t>http://www.ernestinezacharewicz.com</t>
  </si>
  <si>
    <t>Smiths Pianos &amp; Organs</t>
  </si>
  <si>
    <t>12520 Prosperity Dr  #-300</t>
  </si>
  <si>
    <t>Silver Spring</t>
  </si>
  <si>
    <t>301-384-6358</t>
  </si>
  <si>
    <t>301-384-7675</t>
  </si>
  <si>
    <t>ivory@obyrne.com</t>
  </si>
  <si>
    <t>http://www.ivoryobyrne.com</t>
  </si>
  <si>
    <t>Window Fash &amp; Intrs Ind Inc</t>
  </si>
  <si>
    <t>9005 Miner St</t>
  </si>
  <si>
    <t>323-583-8995</t>
  </si>
  <si>
    <t>323-583-9005</t>
  </si>
  <si>
    <t>margarita@schaupp.com</t>
  </si>
  <si>
    <t>http://www.margaritaschaupp.com</t>
  </si>
  <si>
    <t>Houck Service Co</t>
  </si>
  <si>
    <t>625 William St</t>
  </si>
  <si>
    <t>203-333-7108</t>
  </si>
  <si>
    <t>203-333-6217</t>
  </si>
  <si>
    <t>ines@gritsch.com</t>
  </si>
  <si>
    <t>http://www.inesgritsch.com</t>
  </si>
  <si>
    <t>Nassau Educators Fed Crdt Un</t>
  </si>
  <si>
    <t>2101 Standiford Ave</t>
  </si>
  <si>
    <t>209-577-1775</t>
  </si>
  <si>
    <t>209-577-7053</t>
  </si>
  <si>
    <t>basil@pama.com</t>
  </si>
  <si>
    <t>http://www.basilpama.com</t>
  </si>
  <si>
    <t>Surgicenter Of S E Texas Inc</t>
  </si>
  <si>
    <t>15 Oak Ave</t>
  </si>
  <si>
    <t>Marmora</t>
  </si>
  <si>
    <t>Cape May</t>
  </si>
  <si>
    <t>609-390-2943</t>
  </si>
  <si>
    <t>609-390-1628</t>
  </si>
  <si>
    <t>birdie@nuque.com</t>
  </si>
  <si>
    <t>http://www.birdienuque.com</t>
  </si>
  <si>
    <t>Bulgin, Jackie Realtor</t>
  </si>
  <si>
    <t>405 Fairview Ave Nw</t>
  </si>
  <si>
    <t>Seattle</t>
  </si>
  <si>
    <t>206-628-2471</t>
  </si>
  <si>
    <t>206-628-4724</t>
  </si>
  <si>
    <t>emilie@trisdale.com</t>
  </si>
  <si>
    <t>http://www.emilietrisdale.com</t>
  </si>
  <si>
    <t>All American Golf Sales Inc</t>
  </si>
  <si>
    <t>6525 Upland St</t>
  </si>
  <si>
    <t>215-724-1936</t>
  </si>
  <si>
    <t>215-724-5518</t>
  </si>
  <si>
    <t>ned@natter.com</t>
  </si>
  <si>
    <t>http://www.nednatter.com</t>
  </si>
  <si>
    <t>Gaffney, John F Esq</t>
  </si>
  <si>
    <t>7200 Interstate 20  #-101</t>
  </si>
  <si>
    <t>Kennedale</t>
  </si>
  <si>
    <t>817-572-5680</t>
  </si>
  <si>
    <t>817-572-5978</t>
  </si>
  <si>
    <t>whitney@bokman.com</t>
  </si>
  <si>
    <t>http://www.whitneybokman.com</t>
  </si>
  <si>
    <t>Girl Scouts Farthest N Cncl</t>
  </si>
  <si>
    <t>1315 Lamar St</t>
  </si>
  <si>
    <t>303-237-3823</t>
  </si>
  <si>
    <t>303-237-5968</t>
  </si>
  <si>
    <t>carroll@pestronk.com</t>
  </si>
  <si>
    <t>http://www.carrollpestronk.com</t>
  </si>
  <si>
    <t>Truck Sign Service</t>
  </si>
  <si>
    <t>3668 Us Highway 12e E</t>
  </si>
  <si>
    <t>East Helena</t>
  </si>
  <si>
    <t>Lewis and Clark</t>
  </si>
  <si>
    <t>406-227-8720</t>
  </si>
  <si>
    <t>406-227-0394</t>
  </si>
  <si>
    <t>christal@dul.com</t>
  </si>
  <si>
    <t>http://www.christaldul.com</t>
  </si>
  <si>
    <t>Waddingham &amp; Peterson</t>
  </si>
  <si>
    <t>1870 W Bayshore Rd</t>
  </si>
  <si>
    <t>Palo Alto</t>
  </si>
  <si>
    <t>650-321-1559</t>
  </si>
  <si>
    <t>650-321-6276</t>
  </si>
  <si>
    <t>katherine@willimas.com</t>
  </si>
  <si>
    <t>http://www.katherinewillimas.com</t>
  </si>
  <si>
    <t>Precision Printing</t>
  </si>
  <si>
    <t>Woodfield</t>
  </si>
  <si>
    <t>847-619-2943</t>
  </si>
  <si>
    <t>847-619-3171</t>
  </si>
  <si>
    <t>gussie@bodle.com</t>
  </si>
  <si>
    <t>http://www.gussiebodle.com</t>
  </si>
  <si>
    <t>Allstate Business Archives</t>
  </si>
  <si>
    <t>9549 Penn Ave S</t>
  </si>
  <si>
    <t>Hennepin</t>
  </si>
  <si>
    <t>952-887-3996</t>
  </si>
  <si>
    <t>952-887-8771</t>
  </si>
  <si>
    <t>louisa@lokhmator.com</t>
  </si>
  <si>
    <t>http://www.louisalokhmator.com</t>
  </si>
  <si>
    <t>D A Daniel Ross Acctncy Corp</t>
  </si>
  <si>
    <t>405 West St</t>
  </si>
  <si>
    <t>Walpole</t>
  </si>
  <si>
    <t>508-660-4920</t>
  </si>
  <si>
    <t>508-660-8289</t>
  </si>
  <si>
    <t>valeria@kanniard.com</t>
  </si>
  <si>
    <t>http://www.valeriakanniard.com</t>
  </si>
  <si>
    <t>Elliot Katt Books On Perf Arts</t>
  </si>
  <si>
    <t>215 N Long Beach Blvd</t>
  </si>
  <si>
    <t>562-436-9783</t>
  </si>
  <si>
    <t>562-436-9058</t>
  </si>
  <si>
    <t>hester@alnas.com</t>
  </si>
  <si>
    <t>http://www.hesteralnas.com</t>
  </si>
  <si>
    <t>California Sea Coast Lodge</t>
  </si>
  <si>
    <t>3525 Longhorn Dr</t>
  </si>
  <si>
    <t>281-579-1237</t>
  </si>
  <si>
    <t>281-579-0384</t>
  </si>
  <si>
    <t>elida@selva.com</t>
  </si>
  <si>
    <t>http://www.elidaselva.com</t>
  </si>
  <si>
    <t>Mckinnon, Robert S</t>
  </si>
  <si>
    <t>529 Ashland Ave</t>
  </si>
  <si>
    <t>508-765-6833</t>
  </si>
  <si>
    <t>508-765-8878</t>
  </si>
  <si>
    <t>wally@kartman.com</t>
  </si>
  <si>
    <t>http://www.wallykartman.com</t>
  </si>
  <si>
    <t>Adamba Imports Intrntl Inc</t>
  </si>
  <si>
    <t>3403 Cavanaugh Rd</t>
  </si>
  <si>
    <t>Fort Smith</t>
  </si>
  <si>
    <t>Sebastian</t>
  </si>
  <si>
    <t>479-646-1762</t>
  </si>
  <si>
    <t>479-646-4843</t>
  </si>
  <si>
    <t>melva@paugh.com</t>
  </si>
  <si>
    <t>http://www.melvapaugh.com</t>
  </si>
  <si>
    <t>Vosburg, Bruce D Esq</t>
  </si>
  <si>
    <t>Gardner</t>
  </si>
  <si>
    <t>Port Jervis</t>
  </si>
  <si>
    <t>845-856-9914</t>
  </si>
  <si>
    <t>845-856-8755</t>
  </si>
  <si>
    <t>ester@kame.com</t>
  </si>
  <si>
    <t>http://www.esterkame.com</t>
  </si>
  <si>
    <t>Giddings, Theresa</t>
  </si>
  <si>
    <t>17197 N Laurel Park Dr  #-500</t>
  </si>
  <si>
    <t>734-462-4005</t>
  </si>
  <si>
    <t>734-462-7685</t>
  </si>
  <si>
    <t>jeannie@jurasek.com</t>
  </si>
  <si>
    <t>http://www.jeanniejurasek.com</t>
  </si>
  <si>
    <t>Tony Callaway Insurance Agcy</t>
  </si>
  <si>
    <t>503 Alexander Dr</t>
  </si>
  <si>
    <t>Ephrata</t>
  </si>
  <si>
    <t>717-738-4542</t>
  </si>
  <si>
    <t>717-738-3978</t>
  </si>
  <si>
    <t>margo@bassil.com</t>
  </si>
  <si>
    <t>http://www.margobassil.com</t>
  </si>
  <si>
    <t>Hettinger Mobridge Cndy &amp; Tob</t>
  </si>
  <si>
    <t>1003 Pioneer Rd</t>
  </si>
  <si>
    <t>907-451-5695</t>
  </si>
  <si>
    <t>907-451-7214</t>
  </si>
  <si>
    <t>terence@neidig.com</t>
  </si>
  <si>
    <t>http://www.terenceneidig.com</t>
  </si>
  <si>
    <t>Design Depot Inc</t>
  </si>
  <si>
    <t>12155 Magnolia Ave</t>
  </si>
  <si>
    <t>951-351-2858</t>
  </si>
  <si>
    <t>951-351-9229</t>
  </si>
  <si>
    <t>buck@tweet.com</t>
  </si>
  <si>
    <t>http://www.bucktweet.com</t>
  </si>
  <si>
    <t>Applied Solar Energy Corp</t>
  </si>
  <si>
    <t>1660 White Ln</t>
  </si>
  <si>
    <t>Stockton</t>
  </si>
  <si>
    <t>209-931-8532</t>
  </si>
  <si>
    <t>209-931-4708</t>
  </si>
  <si>
    <t>eliseo@finzel.com</t>
  </si>
  <si>
    <t>http://www.eliseofinzel.com</t>
  </si>
  <si>
    <t>Fremont Tribune Daily</t>
  </si>
  <si>
    <t>655 Waterman Ave</t>
  </si>
  <si>
    <t>East Providence</t>
  </si>
  <si>
    <t>401-438-8800</t>
  </si>
  <si>
    <t>401-438-3965</t>
  </si>
  <si>
    <t>karl@kercheff.com</t>
  </si>
  <si>
    <t>http://www.karlkercheff.com</t>
  </si>
  <si>
    <t>550 S Hill St  #-660</t>
  </si>
  <si>
    <t>213-627-1316</t>
  </si>
  <si>
    <t>213-627-4599</t>
  </si>
  <si>
    <t>fletcher@kampmann.com</t>
  </si>
  <si>
    <t>http://www.fletcherkampmann.com</t>
  </si>
  <si>
    <t>Judicial Arbiter Group</t>
  </si>
  <si>
    <t>108 San Jacinto Ave</t>
  </si>
  <si>
    <t>979-823-4579</t>
  </si>
  <si>
    <t>979-823-8868</t>
  </si>
  <si>
    <t>christian@domianus.com</t>
  </si>
  <si>
    <t>http://www.christiandomianus.com</t>
  </si>
  <si>
    <t>Michael Raffaell Constrctn Inc</t>
  </si>
  <si>
    <t>654 Portage Tr</t>
  </si>
  <si>
    <t>Cuyahoga Falls</t>
  </si>
  <si>
    <t>330-928-1527</t>
  </si>
  <si>
    <t>330-928-8647</t>
  </si>
  <si>
    <t>todd@malik.com</t>
  </si>
  <si>
    <t>http://www.toddmalik.com</t>
  </si>
  <si>
    <t>Kelstar Enterprises Inc</t>
  </si>
  <si>
    <t>44171 N Groesbeck Hwy</t>
  </si>
  <si>
    <t>Clinton Township</t>
  </si>
  <si>
    <t>586-469-1343</t>
  </si>
  <si>
    <t>586-469-9893</t>
  </si>
  <si>
    <t>seth@chepiga.com</t>
  </si>
  <si>
    <t>http://www.sethchepiga.com</t>
  </si>
  <si>
    <t>Odom, F Perry Esq</t>
  </si>
  <si>
    <t>735581 Lawehana St</t>
  </si>
  <si>
    <t>808-329-6007</t>
  </si>
  <si>
    <t>808-329-6887</t>
  </si>
  <si>
    <t>tyrell@shorey.com</t>
  </si>
  <si>
    <t>http://www.tyrellshorey.com</t>
  </si>
  <si>
    <t>Boehm Surgical Instrument Corp</t>
  </si>
  <si>
    <t>1186 Ocean Shore Blvd</t>
  </si>
  <si>
    <t>Ormond Beach</t>
  </si>
  <si>
    <t>Volusia</t>
  </si>
  <si>
    <t>386-441-5507</t>
  </si>
  <si>
    <t>386-441-0038</t>
  </si>
  <si>
    <t>bret@kijak.com</t>
  </si>
  <si>
    <t>http://www.bretkijak.com</t>
  </si>
  <si>
    <t>Arquati Window Covering</t>
  </si>
  <si>
    <t>1707 Arthur St Ne</t>
  </si>
  <si>
    <t>612-788-5627</t>
  </si>
  <si>
    <t>612-788-0679</t>
  </si>
  <si>
    <t>colton@courseault.com</t>
  </si>
  <si>
    <t>http://www.coltoncourseault.com</t>
  </si>
  <si>
    <t>Intrntl Longshoremans Assn Lcl</t>
  </si>
  <si>
    <t>14445 Mile Rd</t>
  </si>
  <si>
    <t>586-979-7020</t>
  </si>
  <si>
    <t>586-979-1134</t>
  </si>
  <si>
    <t>lorenzo@zierk.com</t>
  </si>
  <si>
    <t>http://www.lorenzozierk.com</t>
  </si>
  <si>
    <t>Medford Daily Mercury</t>
  </si>
  <si>
    <t>8653 Jefferson Hwy</t>
  </si>
  <si>
    <t>Osseo</t>
  </si>
  <si>
    <t>763-424-7807</t>
  </si>
  <si>
    <t>763-424-1757</t>
  </si>
  <si>
    <t>jere@lamarche.com</t>
  </si>
  <si>
    <t>http://www.jerelamarche.com</t>
  </si>
  <si>
    <t>Best Western Golden Link Lodge</t>
  </si>
  <si>
    <t>418 Whalley Ave</t>
  </si>
  <si>
    <t>203-562-6197</t>
  </si>
  <si>
    <t>203-562-3368</t>
  </si>
  <si>
    <t>shanna@seward.com</t>
  </si>
  <si>
    <t>http://www.shannaseward.com</t>
  </si>
  <si>
    <t>Rebolini Drapery &amp; Blinds</t>
  </si>
  <si>
    <t>72200 Vista Chino</t>
  </si>
  <si>
    <t>Thousand Palms</t>
  </si>
  <si>
    <t>760-343-1862</t>
  </si>
  <si>
    <t>760-343-7691</t>
  </si>
  <si>
    <t>jenny@staubin.com</t>
  </si>
  <si>
    <t>http://www.jennystaubin.com</t>
  </si>
  <si>
    <t>Calder, Terence L Esq</t>
  </si>
  <si>
    <t>203 S Aven  #-d</t>
  </si>
  <si>
    <t>Clifton</t>
  </si>
  <si>
    <t>Bosque</t>
  </si>
  <si>
    <t>254-675-1620</t>
  </si>
  <si>
    <t>254-675-1998</t>
  </si>
  <si>
    <t>abraham@gumphrey.com</t>
  </si>
  <si>
    <t>http://www.abrahamgumphrey.com</t>
  </si>
  <si>
    <t>Neptune Sunglasses</t>
  </si>
  <si>
    <t>12971 Sw 132nd Ct</t>
  </si>
  <si>
    <t>305-252-6495</t>
  </si>
  <si>
    <t>305-252-4796</t>
  </si>
  <si>
    <t>renaldo@blanchfield.com</t>
  </si>
  <si>
    <t>http://www.renaldoblanchfield.com</t>
  </si>
  <si>
    <t>Eiges, Patricia A Esq</t>
  </si>
  <si>
    <t>50 S Maple St</t>
  </si>
  <si>
    <t>330-376-1048</t>
  </si>
  <si>
    <t>330-376-0271</t>
  </si>
  <si>
    <t>robby@ardolino.com</t>
  </si>
  <si>
    <t>http://www.robbyardolino.com</t>
  </si>
  <si>
    <t>Visx Inc</t>
  </si>
  <si>
    <t>1401 Cleveland Ave</t>
  </si>
  <si>
    <t>National City</t>
  </si>
  <si>
    <t>619-474-2956</t>
  </si>
  <si>
    <t>619-474-3905</t>
  </si>
  <si>
    <t>sallie@marquardt.com</t>
  </si>
  <si>
    <t>http://www.salliemarquardt.com</t>
  </si>
  <si>
    <t>Parks County</t>
  </si>
  <si>
    <t>1300 E 9th St</t>
  </si>
  <si>
    <t>501-372-2176</t>
  </si>
  <si>
    <t>501-372-7439</t>
  </si>
  <si>
    <t>adeline@kilimnik.com</t>
  </si>
  <si>
    <t>http://www.adelinekilimnik.com</t>
  </si>
  <si>
    <t>Sowders, A Glenn Jr</t>
  </si>
  <si>
    <t>1611 Peach St</t>
  </si>
  <si>
    <t>Erie</t>
  </si>
  <si>
    <t>814-456-9489</t>
  </si>
  <si>
    <t>814-456-2094</t>
  </si>
  <si>
    <t>kenton@kral.com</t>
  </si>
  <si>
    <t>http://www.kentonkral.com</t>
  </si>
  <si>
    <t>Ocean Spray Cranberries Inc</t>
  </si>
  <si>
    <t>368 Beverage Hill Ave</t>
  </si>
  <si>
    <t>Pawtucket</t>
  </si>
  <si>
    <t>401-725-9200</t>
  </si>
  <si>
    <t>401-725-0352</t>
  </si>
  <si>
    <t>delia@adkins.com</t>
  </si>
  <si>
    <t>http://www.deliaadkins.com</t>
  </si>
  <si>
    <t>Presentations South Inc</t>
  </si>
  <si>
    <t>26556 Redhawk Ln</t>
  </si>
  <si>
    <t>Fresno</t>
  </si>
  <si>
    <t>559-244-7105</t>
  </si>
  <si>
    <t>559-244-9415</t>
  </si>
  <si>
    <t>gina@pirolli.com</t>
  </si>
  <si>
    <t>http://www.ginapirolli.com</t>
  </si>
  <si>
    <t>Simon Hammer &amp; Jensen</t>
  </si>
  <si>
    <t>4634 12th St</t>
  </si>
  <si>
    <t>Wayland</t>
  </si>
  <si>
    <t>Allegan</t>
  </si>
  <si>
    <t>269-877-9752</t>
  </si>
  <si>
    <t>269-877-9228</t>
  </si>
  <si>
    <t>nigel@mattina.com</t>
  </si>
  <si>
    <t>http://www.nigelmattina.com</t>
  </si>
  <si>
    <t>Grobe &amp; Associates</t>
  </si>
  <si>
    <t>Main</t>
  </si>
  <si>
    <t>Mansfield</t>
  </si>
  <si>
    <t>419-589-4437</t>
  </si>
  <si>
    <t>419-589-8366</t>
  </si>
  <si>
    <t>jed@kirkling.com</t>
  </si>
  <si>
    <t>http://www.jedkirkling.com</t>
  </si>
  <si>
    <t>Corona, Joseph T Md</t>
  </si>
  <si>
    <t>9530 Cabot Dr</t>
  </si>
  <si>
    <t>858-689-3719</t>
  </si>
  <si>
    <t>858-689-9679</t>
  </si>
  <si>
    <t>theodore@sadar.com</t>
  </si>
  <si>
    <t>http://www.theodoresadar.com</t>
  </si>
  <si>
    <t>Dorgan, John R Esq</t>
  </si>
  <si>
    <t>2860 State Route 10</t>
  </si>
  <si>
    <t>Morris Plains</t>
  </si>
  <si>
    <t>973-540-2830</t>
  </si>
  <si>
    <t>973-540-8959</t>
  </si>
  <si>
    <t>corinne@langon.com</t>
  </si>
  <si>
    <t>http://www.corinnelangon.com</t>
  </si>
  <si>
    <t>Norstan Communications</t>
  </si>
  <si>
    <t>4321 Kilmer St</t>
  </si>
  <si>
    <t>Golden</t>
  </si>
  <si>
    <t>303-279-0449</t>
  </si>
  <si>
    <t>303-279-0147</t>
  </si>
  <si>
    <t>evelyn@verderosa.com</t>
  </si>
  <si>
    <t>http://www.evelynverderosa.com</t>
  </si>
  <si>
    <t>Alescis Of South Euclid</t>
  </si>
  <si>
    <t>822 N Elm Pl</t>
  </si>
  <si>
    <t>Broken Arrow</t>
  </si>
  <si>
    <t>Tulsa</t>
  </si>
  <si>
    <t>918-251-0193</t>
  </si>
  <si>
    <t>918-251-8558</t>
  </si>
  <si>
    <t>iola@antell.com</t>
  </si>
  <si>
    <t>http://www.iolaantell.com</t>
  </si>
  <si>
    <t>J A Campoli &amp; Sons</t>
  </si>
  <si>
    <t>913 State Route 22</t>
  </si>
  <si>
    <t>Fox River Grove</t>
  </si>
  <si>
    <t>McHenry</t>
  </si>
  <si>
    <t>847-381-2959</t>
  </si>
  <si>
    <t>847-381-6994</t>
  </si>
  <si>
    <t>gail@munstermann.com</t>
  </si>
  <si>
    <t>http://www.gailmunstermann.com</t>
  </si>
  <si>
    <t>Allen Hinckley &amp; Snyder</t>
  </si>
  <si>
    <t>200 Hillsdale Ave</t>
  </si>
  <si>
    <t>408-227-1136</t>
  </si>
  <si>
    <t>408-227-0091</t>
  </si>
  <si>
    <t>marsha@bartleson.com</t>
  </si>
  <si>
    <t>http://www.marshabartleson.com</t>
  </si>
  <si>
    <t>Haivala, Robert Esq</t>
  </si>
  <si>
    <t>449 Main Ave</t>
  </si>
  <si>
    <t>973-471-5936</t>
  </si>
  <si>
    <t>973-471-1719</t>
  </si>
  <si>
    <t>leona@henthorn.com</t>
  </si>
  <si>
    <t>http://www.leonahenthorn.com</t>
  </si>
  <si>
    <t>Luby, Kevin W Esq</t>
  </si>
  <si>
    <t>120 S Piedras St</t>
  </si>
  <si>
    <t>915-532-3560</t>
  </si>
  <si>
    <t>915-532-7254</t>
  </si>
  <si>
    <t>bud@acken.com</t>
  </si>
  <si>
    <t>http://www.budacken.com</t>
  </si>
  <si>
    <t>Taylor Made Labels Inc</t>
  </si>
  <si>
    <t>700 S Pierce St</t>
  </si>
  <si>
    <t>806-372-1708</t>
  </si>
  <si>
    <t>806-372-1956</t>
  </si>
  <si>
    <t>whitney@cocomazzi.com</t>
  </si>
  <si>
    <t>http://www.whitneycocomazzi.com</t>
  </si>
  <si>
    <t>Anver Bioscience Design Inc</t>
  </si>
  <si>
    <t>5750 Davis Blvd  #-309</t>
  </si>
  <si>
    <t>North Richland Hills</t>
  </si>
  <si>
    <t>817-498-2882</t>
  </si>
  <si>
    <t>817-498-1463</t>
  </si>
  <si>
    <t>nichole@laible.com</t>
  </si>
  <si>
    <t>http://www.nicholelaible.com</t>
  </si>
  <si>
    <t>Dodge Central Credit Union</t>
  </si>
  <si>
    <t>805 N Valley Mills Dr</t>
  </si>
  <si>
    <t>Waco</t>
  </si>
  <si>
    <t>McLennan</t>
  </si>
  <si>
    <t>254-776-2984</t>
  </si>
  <si>
    <t>254-776-9918</t>
  </si>
  <si>
    <t>beatrice@arevalos.com</t>
  </si>
  <si>
    <t>http://www.beatricearevalos.com</t>
  </si>
  <si>
    <t>Geds Carpets</t>
  </si>
  <si>
    <t>38917 20th St E  #-a106</t>
  </si>
  <si>
    <t>661-273-9691</t>
  </si>
  <si>
    <t>661-273-2892</t>
  </si>
  <si>
    <t>noreen@flair.com</t>
  </si>
  <si>
    <t>http://www.noreenflair.com</t>
  </si>
  <si>
    <t>Greyhound Bus Lines</t>
  </si>
  <si>
    <t>25530 Stanford Aven  #-20</t>
  </si>
  <si>
    <t>661-257-7654</t>
  </si>
  <si>
    <t>661-257-2274</t>
  </si>
  <si>
    <t>chas@sebo.com</t>
  </si>
  <si>
    <t>http://www.chassebo.com</t>
  </si>
  <si>
    <t>Shippers Supply &amp; Pallet Co</t>
  </si>
  <si>
    <t>1691 Los Angeles Ave</t>
  </si>
  <si>
    <t>805-659-5767</t>
  </si>
  <si>
    <t>805-659-1632</t>
  </si>
  <si>
    <t>geri@tabora.com</t>
  </si>
  <si>
    <t>http://www.geritabora.com</t>
  </si>
  <si>
    <t>Triton Tool &amp; Supply Inc</t>
  </si>
  <si>
    <t>148 W Broadway</t>
  </si>
  <si>
    <t>619-234-1050</t>
  </si>
  <si>
    <t>619-234-8585</t>
  </si>
  <si>
    <t>sally@pebbles.com</t>
  </si>
  <si>
    <t>http://www.sallypebbles.com</t>
  </si>
  <si>
    <t>Inter American Bar Association</t>
  </si>
  <si>
    <t>11701 Central Ave</t>
  </si>
  <si>
    <t>Waldorf</t>
  </si>
  <si>
    <t>Charles</t>
  </si>
  <si>
    <t>301-645-1130</t>
  </si>
  <si>
    <t>301-645-9478</t>
  </si>
  <si>
    <t>vera@jock.com</t>
  </si>
  <si>
    <t>http://www.verajock.com</t>
  </si>
  <si>
    <t>Rdi &amp; Associates</t>
  </si>
  <si>
    <t>14542 Vanowen St</t>
  </si>
  <si>
    <t>Van Nuys</t>
  </si>
  <si>
    <t>818-782-4849</t>
  </si>
  <si>
    <t>818-782-3351</t>
  </si>
  <si>
    <t>william@gohr.com</t>
  </si>
  <si>
    <t>http://www.williamgohr.com</t>
  </si>
  <si>
    <t>Kownacki, David P Esq</t>
  </si>
  <si>
    <t>219 Randolph Rd</t>
  </si>
  <si>
    <t>Scotch Plains</t>
  </si>
  <si>
    <t>908-322-9329</t>
  </si>
  <si>
    <t>908-322-7883</t>
  </si>
  <si>
    <t>mabel@muss.com</t>
  </si>
  <si>
    <t>http://www.mabelmuss.com</t>
  </si>
  <si>
    <t>E G Verrett &amp; Assoc</t>
  </si>
  <si>
    <t>15544 Se 82nd Dr</t>
  </si>
  <si>
    <t>503-656-8827</t>
  </si>
  <si>
    <t>503-656-5159</t>
  </si>
  <si>
    <t>kylie@persons.com</t>
  </si>
  <si>
    <t>http://www.kyliepersons.com</t>
  </si>
  <si>
    <t>Security Enforcers</t>
  </si>
  <si>
    <t>3255 W Osborn Rd</t>
  </si>
  <si>
    <t>602-269-7796</t>
  </si>
  <si>
    <t>602-269-6256</t>
  </si>
  <si>
    <t>homer@croak.com</t>
  </si>
  <si>
    <t>http://www.homercroak.com</t>
  </si>
  <si>
    <t>Quinn, Terence R Esq</t>
  </si>
  <si>
    <t>Box #-854</t>
  </si>
  <si>
    <t>559-297-9058</t>
  </si>
  <si>
    <t>559-297-3456</t>
  </si>
  <si>
    <t>hosea@fullem.com</t>
  </si>
  <si>
    <t>http://www.hoseafullem.com</t>
  </si>
  <si>
    <t>Liberty Mutual Group</t>
  </si>
  <si>
    <t>1197 Greg St</t>
  </si>
  <si>
    <t>775-358-8118</t>
  </si>
  <si>
    <t>775-358-4087</t>
  </si>
  <si>
    <t>nicole@kniess.com</t>
  </si>
  <si>
    <t>http://www.nicolekniess.com</t>
  </si>
  <si>
    <t>Thielen, Arthur J</t>
  </si>
  <si>
    <t>3135 S Taylor Ave</t>
  </si>
  <si>
    <t>414-744-7653</t>
  </si>
  <si>
    <t>414-744-4041</t>
  </si>
  <si>
    <t>tracey@knoles.com</t>
  </si>
  <si>
    <t>http://www.traceyknoles.com</t>
  </si>
  <si>
    <t>Hill, G Richard Esq</t>
  </si>
  <si>
    <t>24000 Crenshaw Blvd</t>
  </si>
  <si>
    <t>310-326-0088</t>
  </si>
  <si>
    <t>310-326-1731</t>
  </si>
  <si>
    <t>wendy@asters.com</t>
  </si>
  <si>
    <t>http://www.wendyasters.com</t>
  </si>
  <si>
    <t>Ink Spot Printing Med Svc Inc</t>
  </si>
  <si>
    <t>805-659-3697</t>
  </si>
  <si>
    <t>805-659-8553</t>
  </si>
  <si>
    <t>lindsey@michocki.com</t>
  </si>
  <si>
    <t>http://www.lindseymichocki.com</t>
  </si>
  <si>
    <t>Genealogy</t>
  </si>
  <si>
    <t>80 W Upper Ferry Rd</t>
  </si>
  <si>
    <t>609-585-9225</t>
  </si>
  <si>
    <t>609-585-4209</t>
  </si>
  <si>
    <t>garth@hendershott.com</t>
  </si>
  <si>
    <t>http://www.garthhendershott.com</t>
  </si>
  <si>
    <t>Morgan Business Equipment</t>
  </si>
  <si>
    <t>5155 Wilfong Ln</t>
  </si>
  <si>
    <t>901-388-3520</t>
  </si>
  <si>
    <t>901-388-8825</t>
  </si>
  <si>
    <t>arnold@boney.com</t>
  </si>
  <si>
    <t>http://www.arnoldboney.com</t>
  </si>
  <si>
    <t>Petro Chem Environ Svc Inc</t>
  </si>
  <si>
    <t>733 W Henry St</t>
  </si>
  <si>
    <t>317-639-7338</t>
  </si>
  <si>
    <t>317-639-5674</t>
  </si>
  <si>
    <t>chadwick@vanclief.com</t>
  </si>
  <si>
    <t>http://www.chadwickvanclief.com</t>
  </si>
  <si>
    <t>Nicos Polymers &amp; Grinding Inc</t>
  </si>
  <si>
    <t>38917 20th St E</t>
  </si>
  <si>
    <t>661-273-4237</t>
  </si>
  <si>
    <t>661-273-6554</t>
  </si>
  <si>
    <t>concepcion@mainor.com</t>
  </si>
  <si>
    <t>http://www.concepcionmainor.com</t>
  </si>
  <si>
    <t>Secretarial Services</t>
  </si>
  <si>
    <t>2321 N Hullen St</t>
  </si>
  <si>
    <t>504-834-6323</t>
  </si>
  <si>
    <t>504-834-8301</t>
  </si>
  <si>
    <t>hyman@chin.com</t>
  </si>
  <si>
    <t>http://www.hymanchin.com</t>
  </si>
  <si>
    <t>Asa Freight Systems Inc</t>
  </si>
  <si>
    <t>5002 Industrial Way</t>
  </si>
  <si>
    <t>Coeur d Alene</t>
  </si>
  <si>
    <t>Kootenai</t>
  </si>
  <si>
    <t>208-765-8905</t>
  </si>
  <si>
    <t>208-765-8329</t>
  </si>
  <si>
    <t>refugio@dornak.com</t>
  </si>
  <si>
    <t>http://www.refugiodornak.com</t>
  </si>
  <si>
    <t>L R Brown Mfg Co Inc</t>
  </si>
  <si>
    <t>76 East St</t>
  </si>
  <si>
    <t>401-728-3841</t>
  </si>
  <si>
    <t>401-728-9999</t>
  </si>
  <si>
    <t>jodie@wald.com</t>
  </si>
  <si>
    <t>http://www.jodiewald.com</t>
  </si>
  <si>
    <t>Tabs Et Cetera Inc</t>
  </si>
  <si>
    <t>4242 W Clarendon Ave</t>
  </si>
  <si>
    <t>602-269-7567</t>
  </si>
  <si>
    <t>602-269-1642</t>
  </si>
  <si>
    <t>arturo@lagrasse.com</t>
  </si>
  <si>
    <t>http://www.arturolagrasse.com</t>
  </si>
  <si>
    <t>Omars Massage &amp; Stress Release</t>
  </si>
  <si>
    <t>14 E Kingsbridge Rd</t>
  </si>
  <si>
    <t>Bronx</t>
  </si>
  <si>
    <t>718-367-1201</t>
  </si>
  <si>
    <t>718-367-4144</t>
  </si>
  <si>
    <t>lane@breihan.com</t>
  </si>
  <si>
    <t>http://www.lanebreihan.com</t>
  </si>
  <si>
    <t>Scholl, Roy W Iii</t>
  </si>
  <si>
    <t>270 N Trimble Rd</t>
  </si>
  <si>
    <t>419-529-1710</t>
  </si>
  <si>
    <t>419-529-9088</t>
  </si>
  <si>
    <t>reina@latos.com</t>
  </si>
  <si>
    <t>http://www.reinalatos.com</t>
  </si>
  <si>
    <t>Industrial Services Amer Inc</t>
  </si>
  <si>
    <t>77 E Lewelling Blvd</t>
  </si>
  <si>
    <t>San Lorenzo</t>
  </si>
  <si>
    <t>510-481-1177</t>
  </si>
  <si>
    <t>510-481-6287</t>
  </si>
  <si>
    <t>randal@hochman.com</t>
  </si>
  <si>
    <t>http://www.randalhochman.com</t>
  </si>
  <si>
    <t>J E Mclaughlin Distr Sto Engry</t>
  </si>
  <si>
    <t>6202 Mission Gorge Rd</t>
  </si>
  <si>
    <t>858-284-4630</t>
  </si>
  <si>
    <t>858-284-0156</t>
  </si>
  <si>
    <t>madeleine@kralicek.com</t>
  </si>
  <si>
    <t>http://www.madeleinekralicek.com</t>
  </si>
  <si>
    <t>Ped Manufacturing Ltd</t>
  </si>
  <si>
    <t>125 Castle Rd</t>
  </si>
  <si>
    <t>201-866-9115</t>
  </si>
  <si>
    <t>201-866-9574</t>
  </si>
  <si>
    <t>robbie@poli.com</t>
  </si>
  <si>
    <t>http://www.robbiepoli.com</t>
  </si>
  <si>
    <t>Crossing Rstrnt &amp; Bnqt Facil</t>
  </si>
  <si>
    <t>6670 Federal Blvd</t>
  </si>
  <si>
    <t>Lemon Grove</t>
  </si>
  <si>
    <t>619-287-7793</t>
  </si>
  <si>
    <t>619-287-2697</t>
  </si>
  <si>
    <t>blanca@monte.com</t>
  </si>
  <si>
    <t>http://www.blancamonte.com</t>
  </si>
  <si>
    <t>Associated Bldrs &amp; Contr Inc</t>
  </si>
  <si>
    <t>117 N Kings Ave</t>
  </si>
  <si>
    <t>Brandon</t>
  </si>
  <si>
    <t>Hillsborough</t>
  </si>
  <si>
    <t>813-681-6362</t>
  </si>
  <si>
    <t>813-681-1487</t>
  </si>
  <si>
    <t>issac@thormina.com</t>
  </si>
  <si>
    <t>http://www.issacthormina.com</t>
  </si>
  <si>
    <t>Applegate &amp; Vaulaskas</t>
  </si>
  <si>
    <t>2838 Pleasant Vly</t>
  </si>
  <si>
    <t>Brighton</t>
  </si>
  <si>
    <t>Livingston</t>
  </si>
  <si>
    <t>810-229-9522</t>
  </si>
  <si>
    <t>810-229-0002</t>
  </si>
  <si>
    <t>lakeisha@dubose.com</t>
  </si>
  <si>
    <t>http://www.lakeishadubose.com</t>
  </si>
  <si>
    <t>V R H Construction Corp</t>
  </si>
  <si>
    <t>1642 Beason St</t>
  </si>
  <si>
    <t>410-625-7989</t>
  </si>
  <si>
    <t>410-625-0676</t>
  </si>
  <si>
    <t>selina@startt.com</t>
  </si>
  <si>
    <t>http://www.selinastartt.com</t>
  </si>
  <si>
    <t>Clement &amp; Associates</t>
  </si>
  <si>
    <t>211 Grace Ln</t>
  </si>
  <si>
    <t>Lakeport</t>
  </si>
  <si>
    <t>Lake</t>
  </si>
  <si>
    <t>707-263-7044</t>
  </si>
  <si>
    <t>707-263-3676</t>
  </si>
  <si>
    <t>maritza@theiling.com</t>
  </si>
  <si>
    <t>http://www.maritzatheiling.com</t>
  </si>
  <si>
    <t>Hill Country Motel</t>
  </si>
  <si>
    <t>200 Bowie St</t>
  </si>
  <si>
    <t>806-373-8780</t>
  </si>
  <si>
    <t>806-373-2616</t>
  </si>
  <si>
    <t>bruce@minzy.com</t>
  </si>
  <si>
    <t>http://www.bruceminzy.com</t>
  </si>
  <si>
    <t>Cleaning Equipment Trade Assn</t>
  </si>
  <si>
    <t>2525 E Livingston St</t>
  </si>
  <si>
    <t>Springfield</t>
  </si>
  <si>
    <t>417-831-2434</t>
  </si>
  <si>
    <t>417-831-3779</t>
  </si>
  <si>
    <t>wilfred@stockhoff.com</t>
  </si>
  <si>
    <t>http://www.wilfredstockhoff.com</t>
  </si>
  <si>
    <t>Flash Printing Service</t>
  </si>
  <si>
    <t>11327 Trade Center Dr  #-345</t>
  </si>
  <si>
    <t>916-631-2222</t>
  </si>
  <si>
    <t>916-631-6515</t>
  </si>
  <si>
    <t>richie@goldston.com</t>
  </si>
  <si>
    <t>http://www.richiegoldston.com</t>
  </si>
  <si>
    <t>Osnowitz, Samuel Esq</t>
  </si>
  <si>
    <t>720 E Jackson St</t>
  </si>
  <si>
    <t>Medford</t>
  </si>
  <si>
    <t>541-773-8771</t>
  </si>
  <si>
    <t>541-773-5272</t>
  </si>
  <si>
    <t>lonnie@wojtczak.com</t>
  </si>
  <si>
    <t>http://www.lonniewojtczak.com</t>
  </si>
  <si>
    <t>Bcm Service &amp; Engineering</t>
  </si>
  <si>
    <t>8225 Phlox St</t>
  </si>
  <si>
    <t>Downey</t>
  </si>
  <si>
    <t>562-869-8489</t>
  </si>
  <si>
    <t>562-869-1844</t>
  </si>
  <si>
    <t>truman@kriskovich.com</t>
  </si>
  <si>
    <t>http://www.trumankriskovich.com</t>
  </si>
  <si>
    <t>Browning Ferris Industries</t>
  </si>
  <si>
    <t>1961 Walters Ct</t>
  </si>
  <si>
    <t>Solano</t>
  </si>
  <si>
    <t>707-429-6589</t>
  </si>
  <si>
    <t>707-429-7046</t>
  </si>
  <si>
    <t>mason@rodas.com</t>
  </si>
  <si>
    <t>http://www.masonrodas.com</t>
  </si>
  <si>
    <t>Post, William G Jr</t>
  </si>
  <si>
    <t>2131 Old Us Highway 51</t>
  </si>
  <si>
    <t>Makanda</t>
  </si>
  <si>
    <t>618-457-4471</t>
  </si>
  <si>
    <t>618-457-9056</t>
  </si>
  <si>
    <t>clifford@servan.com</t>
  </si>
  <si>
    <t>http://www.cliffordservan.com</t>
  </si>
  <si>
    <t>Apertus Technologies Inc</t>
  </si>
  <si>
    <t>Rt 19s S</t>
  </si>
  <si>
    <t>Clarksburg</t>
  </si>
  <si>
    <t>304-622-5985</t>
  </si>
  <si>
    <t>304-622-8153</t>
  </si>
  <si>
    <t>morton@naish.com</t>
  </si>
  <si>
    <t>http://www.mortonnaish.com</t>
  </si>
  <si>
    <t>F A Davis Co</t>
  </si>
  <si>
    <t>9805 Harwin Dr  #-a</t>
  </si>
  <si>
    <t>713-789-3548</t>
  </si>
  <si>
    <t>713-789-0228</t>
  </si>
  <si>
    <t>janette@giberson.com</t>
  </si>
  <si>
    <t>http://www.janettegiberson.com</t>
  </si>
  <si>
    <t>Lundy Flitter &amp; Beldecos</t>
  </si>
  <si>
    <t>1608 Reid St</t>
  </si>
  <si>
    <t>Palatka</t>
  </si>
  <si>
    <t>386-325-4248</t>
  </si>
  <si>
    <t>386-325-7664</t>
  </si>
  <si>
    <t>darius@campman.com</t>
  </si>
  <si>
    <t>http://www.dariuscampman.com</t>
  </si>
  <si>
    <t>Mcconkey Gleason Inc</t>
  </si>
  <si>
    <t>1630 S Beckley St</t>
  </si>
  <si>
    <t>972-293-6873</t>
  </si>
  <si>
    <t>972-293-6984</t>
  </si>
  <si>
    <t>giovanni@fenstermaker.com</t>
  </si>
  <si>
    <t>http://www.giovannifenstermaker.com</t>
  </si>
  <si>
    <t>Maffei, Albert Esq</t>
  </si>
  <si>
    <t>1014 N Highway 67</t>
  </si>
  <si>
    <t>Cedar Hill</t>
  </si>
  <si>
    <t>972-293-3472</t>
  </si>
  <si>
    <t>972-293-5733</t>
  </si>
  <si>
    <t>brandon@duverney.com</t>
  </si>
  <si>
    <t>http://www.brandonduverney.com</t>
  </si>
  <si>
    <t>Champion Home Builders Co</t>
  </si>
  <si>
    <t>3438 Gary Ln</t>
  </si>
  <si>
    <t>Spring</t>
  </si>
  <si>
    <t>281-367-0021</t>
  </si>
  <si>
    <t>281-367-3413</t>
  </si>
  <si>
    <t>migdalia@schuppenhauer.com</t>
  </si>
  <si>
    <t>http://www.migdaliaschuppenhauer.com</t>
  </si>
  <si>
    <t>Saliga Machine Co Inc</t>
  </si>
  <si>
    <t>5005 Chancellor Row</t>
  </si>
  <si>
    <t>361-854-8307</t>
  </si>
  <si>
    <t>361-854-5205</t>
  </si>
  <si>
    <t>anthony@tarricone.com</t>
  </si>
  <si>
    <t>http://www.anthonytarricone.com</t>
  </si>
  <si>
    <t>Acqua Group Commercial Of Az</t>
  </si>
  <si>
    <t>2898 E Miraloma Ave</t>
  </si>
  <si>
    <t>714-647-5933</t>
  </si>
  <si>
    <t>714-647-6722</t>
  </si>
  <si>
    <t>melisa@yoneoka.com</t>
  </si>
  <si>
    <t>http://www.melisayoneoka.com</t>
  </si>
  <si>
    <t>Glovsky &amp; Glovsky</t>
  </si>
  <si>
    <t>5025 State</t>
  </si>
  <si>
    <t>Montclair</t>
  </si>
  <si>
    <t>909-591-1526</t>
  </si>
  <si>
    <t>909-591-3118</t>
  </si>
  <si>
    <t>karrie@baroni.com</t>
  </si>
  <si>
    <t>http://www.karriebaroni.com</t>
  </si>
  <si>
    <t>Linehan, Daniel J Md</t>
  </si>
  <si>
    <t>2506 Park Ave</t>
  </si>
  <si>
    <t>Chico</t>
  </si>
  <si>
    <t>530-894-2884</t>
  </si>
  <si>
    <t>530-894-4773</t>
  </si>
  <si>
    <t>nita@urbanek.com</t>
  </si>
  <si>
    <t>http://www.nitaurbanek.com</t>
  </si>
  <si>
    <t>Spectrum Data Systems Inc</t>
  </si>
  <si>
    <t>2825 N 19th St</t>
  </si>
  <si>
    <t>254-752-1613</t>
  </si>
  <si>
    <t>254-752-8818</t>
  </si>
  <si>
    <t>bernadine@baral.com</t>
  </si>
  <si>
    <t>http://www.bernadinebaral.com</t>
  </si>
  <si>
    <t>Pennant Moldings</t>
  </si>
  <si>
    <t>12249 8th Ave S</t>
  </si>
  <si>
    <t>206-241-3879</t>
  </si>
  <si>
    <t>206-241-0452</t>
  </si>
  <si>
    <t>anthony@carnovale.com</t>
  </si>
  <si>
    <t>http://www.anthonycarnovale.com</t>
  </si>
  <si>
    <t>Natl Schl Supl &amp; Equip Assn</t>
  </si>
  <si>
    <t>5829 Maspeth Ave</t>
  </si>
  <si>
    <t>Maspeth</t>
  </si>
  <si>
    <t>718-326-5630</t>
  </si>
  <si>
    <t>718-326-2514</t>
  </si>
  <si>
    <t>ezekiel@hedegore.com</t>
  </si>
  <si>
    <t>http://www.ezekielhedegore.com</t>
  </si>
  <si>
    <t>United National Real Estate</t>
  </si>
  <si>
    <t>183 N Main St</t>
  </si>
  <si>
    <t>Manteno</t>
  </si>
  <si>
    <t>Kankakee</t>
  </si>
  <si>
    <t>815-468-2563</t>
  </si>
  <si>
    <t>815-468-9841</t>
  </si>
  <si>
    <t>michele@paskow.com</t>
  </si>
  <si>
    <t>http://www.michelepaskow.com</t>
  </si>
  <si>
    <t>Romano Co</t>
  </si>
  <si>
    <t>5680 Euclid Ave</t>
  </si>
  <si>
    <t>216-881-0212</t>
  </si>
  <si>
    <t>216-881-5145</t>
  </si>
  <si>
    <t>theo@wilkson.com</t>
  </si>
  <si>
    <t>http://www.theowilkson.com</t>
  </si>
  <si>
    <t>Noakes Rooney &amp; Assocs Rlty</t>
  </si>
  <si>
    <t>11212 Wright Rd</t>
  </si>
  <si>
    <t>310-604-0138</t>
  </si>
  <si>
    <t>310-604-9589</t>
  </si>
  <si>
    <t>long@papai.com</t>
  </si>
  <si>
    <t>http://www.longpapai.com</t>
  </si>
  <si>
    <t>Kenton Times</t>
  </si>
  <si>
    <t>460 Cabot Rd</t>
  </si>
  <si>
    <t>South San Francisco</t>
  </si>
  <si>
    <t>650-871-6491</t>
  </si>
  <si>
    <t>650-871-2613</t>
  </si>
  <si>
    <t>jeremy@sloat.com</t>
  </si>
  <si>
    <t>http://www.jeremysloat.com</t>
  </si>
  <si>
    <t>Super 8 Motel</t>
  </si>
  <si>
    <t>153 Main St</t>
  </si>
  <si>
    <t>203-327-0702</t>
  </si>
  <si>
    <t>203-327-7309</t>
  </si>
  <si>
    <t>noelle@harell.com</t>
  </si>
  <si>
    <t>http://www.noelleharell.com</t>
  </si>
  <si>
    <t>Goodman, James L Esq</t>
  </si>
  <si>
    <t>3244 W 31st St</t>
  </si>
  <si>
    <t>773-247-9351</t>
  </si>
  <si>
    <t>773-247-1912</t>
  </si>
  <si>
    <t>eric@duttinger.com</t>
  </si>
  <si>
    <t>http://www.ericduttinger.com</t>
  </si>
  <si>
    <t>Derezin, Sheldon</t>
  </si>
  <si>
    <t>44 W 18th St</t>
  </si>
  <si>
    <t>212-929-7508</t>
  </si>
  <si>
    <t>212-929-3639</t>
  </si>
  <si>
    <t>mohammad@mckaughan.com</t>
  </si>
  <si>
    <t>http://www.mohammadmckaughan.com</t>
  </si>
  <si>
    <t>Vopal, Edward J Esq</t>
  </si>
  <si>
    <t>725 River Rd</t>
  </si>
  <si>
    <t>Edgewater</t>
  </si>
  <si>
    <t>201-945-9638</t>
  </si>
  <si>
    <t>201-945-3547</t>
  </si>
  <si>
    <t>porfirio@loftus.com</t>
  </si>
  <si>
    <t>http://www.porfirioloftus.com</t>
  </si>
  <si>
    <t>College Of Notre Dame Of Md</t>
  </si>
  <si>
    <t>5601 W National Ave</t>
  </si>
  <si>
    <t>414-258-8647</t>
  </si>
  <si>
    <t>414-258-1598</t>
  </si>
  <si>
    <t>jerold@knupke.com</t>
  </si>
  <si>
    <t>http://www.jeroldknupke.com</t>
  </si>
  <si>
    <t>Copy Machine Store</t>
  </si>
  <si>
    <t>5650 Old Seward Hwy</t>
  </si>
  <si>
    <t>907-561-0911</t>
  </si>
  <si>
    <t>907-561-2839</t>
  </si>
  <si>
    <t>gilda@gorena.com</t>
  </si>
  <si>
    <t>http://www.gildagorena.com</t>
  </si>
  <si>
    <t>Ivy Home Infusions</t>
  </si>
  <si>
    <t>3933 Spenard Rd</t>
  </si>
  <si>
    <t>907-243-3425</t>
  </si>
  <si>
    <t>907-243-7133</t>
  </si>
  <si>
    <t>sasha@aston.com</t>
  </si>
  <si>
    <t>http://www.sashaaston.com</t>
  </si>
  <si>
    <t>Diamond, Philip R Esq</t>
  </si>
  <si>
    <t>Box #-4071</t>
  </si>
  <si>
    <t>831-663-5584</t>
  </si>
  <si>
    <t>831-663-7636</t>
  </si>
  <si>
    <t>alisa@racina.com</t>
  </si>
  <si>
    <t>http://www.alisaracina.com</t>
  </si>
  <si>
    <t>Hanna Stanley St John Advtsng</t>
  </si>
  <si>
    <t>12595 Sw Beaverdam Rd</t>
  </si>
  <si>
    <t>Beaverton</t>
  </si>
  <si>
    <t>503-643-2554</t>
  </si>
  <si>
    <t>503-643-0307</t>
  </si>
  <si>
    <t>allison@lambey.com</t>
  </si>
  <si>
    <t>http://www.allisonlambey.com</t>
  </si>
  <si>
    <t>A Mac Aluminum Products</t>
  </si>
  <si>
    <t>1630 Collamer Ave</t>
  </si>
  <si>
    <t>216-268-7362</t>
  </si>
  <si>
    <t>216-268-7332</t>
  </si>
  <si>
    <t>monica@guirand.com</t>
  </si>
  <si>
    <t>http://www.monicaguirand.com</t>
  </si>
  <si>
    <t>La Quinta Inn</t>
  </si>
  <si>
    <t>291 Main St  #-a</t>
  </si>
  <si>
    <t>Hackensack</t>
  </si>
  <si>
    <t>201-343-0188</t>
  </si>
  <si>
    <t>201-343-3193</t>
  </si>
  <si>
    <t>emilia@longin.com</t>
  </si>
  <si>
    <t>http://www.emilialongin.com</t>
  </si>
  <si>
    <t>Drago, Alexander J Esq</t>
  </si>
  <si>
    <t>161 Hudson St</t>
  </si>
  <si>
    <t>212-334-1232</t>
  </si>
  <si>
    <t>212-334-6379</t>
  </si>
  <si>
    <t>ivette@stratis.com</t>
  </si>
  <si>
    <t>http://www.ivettestratis.com</t>
  </si>
  <si>
    <t>Horizon Supply</t>
  </si>
  <si>
    <t>Box #-31173</t>
  </si>
  <si>
    <t>Walnut Creek</t>
  </si>
  <si>
    <t>925-934-7104</t>
  </si>
  <si>
    <t>925-934-0943</t>
  </si>
  <si>
    <t>elisa@jacinto.com</t>
  </si>
  <si>
    <t>http://www.elisajacinto.com</t>
  </si>
  <si>
    <t>Tricraft Welding</t>
  </si>
  <si>
    <t>15508 E 19th Ave  #-g</t>
  </si>
  <si>
    <t>303-367-8571</t>
  </si>
  <si>
    <t>303-367-8573</t>
  </si>
  <si>
    <t>alene@dienst.com</t>
  </si>
  <si>
    <t>http://www.alenedienst.com</t>
  </si>
  <si>
    <t>Ledger, Brian M Esq</t>
  </si>
  <si>
    <t>329 Sip Ave</t>
  </si>
  <si>
    <t>201-435-3249</t>
  </si>
  <si>
    <t>201-435-1383</t>
  </si>
  <si>
    <t>cruz@scafe.com</t>
  </si>
  <si>
    <t>http://www.cruzscafe.com</t>
  </si>
  <si>
    <t>Arnett &amp; Foster</t>
  </si>
  <si>
    <t>278 Secaucus Rd</t>
  </si>
  <si>
    <t>201-863-5649</t>
  </si>
  <si>
    <t>201-863-5672</t>
  </si>
  <si>
    <t>eliseo@housner.com</t>
  </si>
  <si>
    <t>http://www.eliseohousner.com</t>
  </si>
  <si>
    <t>Bustamante, Michael Esq</t>
  </si>
  <si>
    <t>28970 Hopkins St  #-e</t>
  </si>
  <si>
    <t>Hayward</t>
  </si>
  <si>
    <t>510-783-4144</t>
  </si>
  <si>
    <t>510-783-4667</t>
  </si>
  <si>
    <t>zachery@dawley.com</t>
  </si>
  <si>
    <t>http://www.zacherydawley.com</t>
  </si>
  <si>
    <t>Kingree, Ben Iii</t>
  </si>
  <si>
    <t>225 Villa Dr</t>
  </si>
  <si>
    <t>361-883-0539</t>
  </si>
  <si>
    <t>361-883-5729</t>
  </si>
  <si>
    <t>kent@beemon.com</t>
  </si>
  <si>
    <t>http://www.kentbeemon.com</t>
  </si>
  <si>
    <t>Therapeutic Tch Massage Thrpy</t>
  </si>
  <si>
    <t>1940 Lombard St</t>
  </si>
  <si>
    <t>415-775-4835</t>
  </si>
  <si>
    <t>415-775-3569</t>
  </si>
  <si>
    <t>lucio@gifford.com</t>
  </si>
  <si>
    <t>http://www.luciogifford.com</t>
  </si>
  <si>
    <t>Bessettes Bumping &amp; Paint Inc</t>
  </si>
  <si>
    <t>2217 Lincoln Way W</t>
  </si>
  <si>
    <t>South Bend</t>
  </si>
  <si>
    <t>St Joseph</t>
  </si>
  <si>
    <t>574-234-2619</t>
  </si>
  <si>
    <t>574-234-3045</t>
  </si>
  <si>
    <t>germaine@zeme.com</t>
  </si>
  <si>
    <t>http://www.germainezeme.com</t>
  </si>
  <si>
    <t>Gelenitis, James G Esq</t>
  </si>
  <si>
    <t>1460 3rd Ave</t>
  </si>
  <si>
    <t>212-628-7943</t>
  </si>
  <si>
    <t>212-628-8594</t>
  </si>
  <si>
    <t>viola@stocks.com</t>
  </si>
  <si>
    <t>http://www.violastocks.com</t>
  </si>
  <si>
    <t>Green Bay Education Assn</t>
  </si>
  <si>
    <t>5560 E Slauson Ave</t>
  </si>
  <si>
    <t>323-722-1214</t>
  </si>
  <si>
    <t>323-722-8437</t>
  </si>
  <si>
    <t>summer@nollette.com</t>
  </si>
  <si>
    <t>http://www.summernollette.com</t>
  </si>
  <si>
    <t>Club Lamaison Hlth &amp; Fitns</t>
  </si>
  <si>
    <t>3650 Iles Ave</t>
  </si>
  <si>
    <t>Farmington</t>
  </si>
  <si>
    <t>San Juan</t>
  </si>
  <si>
    <t>505-326-3040</t>
  </si>
  <si>
    <t>505-326-9442</t>
  </si>
  <si>
    <t>hoyt@meininger.com</t>
  </si>
  <si>
    <t>http://www.hoytmeininger.com</t>
  </si>
  <si>
    <t>Houston Villa Motor Hotel</t>
  </si>
  <si>
    <t>1419 Eastway Dr</t>
  </si>
  <si>
    <t>Charlotte</t>
  </si>
  <si>
    <t>Mecklenburg</t>
  </si>
  <si>
    <t>704-567-0016</t>
  </si>
  <si>
    <t>704-567-8686</t>
  </si>
  <si>
    <t>andrea@mcswiggan.com</t>
  </si>
  <si>
    <t>http://www.andreamcswiggan.com</t>
  </si>
  <si>
    <t>Wilson, Robert C Esq</t>
  </si>
  <si>
    <t>190 Summerhill Rd</t>
  </si>
  <si>
    <t>Spotswood</t>
  </si>
  <si>
    <t>732-251-8000</t>
  </si>
  <si>
    <t>732-251-9468</t>
  </si>
  <si>
    <t>monica@parthemore.com</t>
  </si>
  <si>
    <t>http://www.monicaparthemore.com</t>
  </si>
  <si>
    <t>Altherm Inc</t>
  </si>
  <si>
    <t>Hwy 80 &amp; Fox Hall Dr</t>
  </si>
  <si>
    <t>Pearl</t>
  </si>
  <si>
    <t>Rankin</t>
  </si>
  <si>
    <t>601-939-2076</t>
  </si>
  <si>
    <t>601-939-8443</t>
  </si>
  <si>
    <t>larissa@cwalinski.com</t>
  </si>
  <si>
    <t>http://www.larissacwalinski.com</t>
  </si>
  <si>
    <t>Natcom Inc</t>
  </si>
  <si>
    <t>620 Pershing Ave</t>
  </si>
  <si>
    <t>Pocatello</t>
  </si>
  <si>
    <t>Bannock</t>
  </si>
  <si>
    <t>208-233-9498</t>
  </si>
  <si>
    <t>208-233-9271</t>
  </si>
  <si>
    <t>clarissa@schaub.com</t>
  </si>
  <si>
    <t>http://www.clarissaschaub.com</t>
  </si>
  <si>
    <t>Hawthorn Suites Hotel</t>
  </si>
  <si>
    <t>312 E Poythress St</t>
  </si>
  <si>
    <t>Hopewell</t>
  </si>
  <si>
    <t>Hopewell City</t>
  </si>
  <si>
    <t>804-541-6530</t>
  </si>
  <si>
    <t>804-541-8011</t>
  </si>
  <si>
    <t>brianne@haymond.com</t>
  </si>
  <si>
    <t>http://www.briannehaymond.com</t>
  </si>
  <si>
    <t>Coleman, John E Jr</t>
  </si>
  <si>
    <t>6320 Old Winter Garden Rd</t>
  </si>
  <si>
    <t>407-290-2320</t>
  </si>
  <si>
    <t>407-290-2679</t>
  </si>
  <si>
    <t>charley@bagsby.com</t>
  </si>
  <si>
    <t>http://www.charleybagsby.com</t>
  </si>
  <si>
    <t>American Transit Supply</t>
  </si>
  <si>
    <t>2 Emmons Dr</t>
  </si>
  <si>
    <t>Princeton</t>
  </si>
  <si>
    <t>609-452-4226</t>
  </si>
  <si>
    <t>609-452-6637</t>
  </si>
  <si>
    <t>kathy@hladek.com</t>
  </si>
  <si>
    <t>http://www.kathyhladek.com</t>
  </si>
  <si>
    <t>Gay &amp; Lesbian Allnce Against</t>
  </si>
  <si>
    <t>16514 Garfield Ave</t>
  </si>
  <si>
    <t>562-531-9732</t>
  </si>
  <si>
    <t>562-531-9748</t>
  </si>
  <si>
    <t>faustino@holsey.com</t>
  </si>
  <si>
    <t>http://www.faustinoholsey.com</t>
  </si>
  <si>
    <t>Mccracken, William R Esq</t>
  </si>
  <si>
    <t>396 La Mesa St</t>
  </si>
  <si>
    <t>909-623-5204</t>
  </si>
  <si>
    <t>909-623-2792</t>
  </si>
  <si>
    <t>lacy@fawson.com</t>
  </si>
  <si>
    <t>http://www.lacyfawson.com</t>
  </si>
  <si>
    <t>Management Strategies Inc</t>
  </si>
  <si>
    <t>4950 Franklin Blvd</t>
  </si>
  <si>
    <t>916-456-0442</t>
  </si>
  <si>
    <t>916-456-0247</t>
  </si>
  <si>
    <t>breanna@dannenfelser.com</t>
  </si>
  <si>
    <t>http://www.breannadannenfelser.com</t>
  </si>
  <si>
    <t>Town House Motor Lodge</t>
  </si>
  <si>
    <t>505-326-7886</t>
  </si>
  <si>
    <t>505-326-4875</t>
  </si>
  <si>
    <t>nigel@bodiroga.com</t>
  </si>
  <si>
    <t>http://www.nigelbodiroga.com</t>
  </si>
  <si>
    <t>Elmo Mfg Co Inc</t>
  </si>
  <si>
    <t>2630 S Virginia St</t>
  </si>
  <si>
    <t>Reno</t>
  </si>
  <si>
    <t>775-828-3204</t>
  </si>
  <si>
    <t>775-828-6842</t>
  </si>
  <si>
    <t>dane@puhr.com</t>
  </si>
  <si>
    <t>http://www.danepuhr.com</t>
  </si>
  <si>
    <t>J P Fortier &amp; Sons Inc</t>
  </si>
  <si>
    <t>4800 Nolan St</t>
  </si>
  <si>
    <t>904-388-3656</t>
  </si>
  <si>
    <t>904-388-2531</t>
  </si>
  <si>
    <t>rocky@holets.com</t>
  </si>
  <si>
    <t>http://www.rockyholets.com</t>
  </si>
  <si>
    <t>98 Star Fm</t>
  </si>
  <si>
    <t>736 Federal St</t>
  </si>
  <si>
    <t>563-324-7200</t>
  </si>
  <si>
    <t>563-324-1514</t>
  </si>
  <si>
    <t>leola@legall.com</t>
  </si>
  <si>
    <t>http://www.leolalegall.com</t>
  </si>
  <si>
    <t>Chartered, Lynn R Esq</t>
  </si>
  <si>
    <t>3320 S Cobb Dr</t>
  </si>
  <si>
    <t>Smyrna</t>
  </si>
  <si>
    <t>Cobb</t>
  </si>
  <si>
    <t>770-436-8073</t>
  </si>
  <si>
    <t>770-436-8032</t>
  </si>
  <si>
    <t>cherry@crouser.com</t>
  </si>
  <si>
    <t>http://www.cherrycrouser.com</t>
  </si>
  <si>
    <t>New Brunswick Gen Sht Metl Wks</t>
  </si>
  <si>
    <t>756 Concord Rd Se</t>
  </si>
  <si>
    <t>770-436-7804</t>
  </si>
  <si>
    <t>770-436-3625</t>
  </si>
  <si>
    <t>huey@totosz.com</t>
  </si>
  <si>
    <t>http://www.hueytotosz.com</t>
  </si>
  <si>
    <t>Folding Carton Machinery Co</t>
  </si>
  <si>
    <t>1405 5th Ave</t>
  </si>
  <si>
    <t>Moline</t>
  </si>
  <si>
    <t>Rock Island</t>
  </si>
  <si>
    <t>309-762-9737</t>
  </si>
  <si>
    <t>309-762-6557</t>
  </si>
  <si>
    <t>dee@skelly.com</t>
  </si>
  <si>
    <t>http://www.deeskelly.com</t>
  </si>
  <si>
    <t>Ge Hitachi Hvb Inc</t>
  </si>
  <si>
    <t>1420 State Hwy  #-53</t>
  </si>
  <si>
    <t>Mount Tabor</t>
  </si>
  <si>
    <t>973-627-8762</t>
  </si>
  <si>
    <t>973-627-6057</t>
  </si>
  <si>
    <t>josiah@avance.com</t>
  </si>
  <si>
    <t>http://www.josiahavance.com</t>
  </si>
  <si>
    <t>Dillard, Pamela H Esq</t>
  </si>
  <si>
    <t>12129 Nebel St</t>
  </si>
  <si>
    <t>Rockville</t>
  </si>
  <si>
    <t>301-468-1389</t>
  </si>
  <si>
    <t>301-468-8489</t>
  </si>
  <si>
    <t>ana@letofsky.com</t>
  </si>
  <si>
    <t>http://www.analetofsky.com</t>
  </si>
  <si>
    <t>American Sail Training Assn</t>
  </si>
  <si>
    <t>15919 S Broadway St</t>
  </si>
  <si>
    <t>310-532-4410</t>
  </si>
  <si>
    <t>310-532-1455</t>
  </si>
  <si>
    <t>shawna@slayton.com</t>
  </si>
  <si>
    <t>http://www.shawnaslayton.com</t>
  </si>
  <si>
    <t>Mike Pirrone Produce</t>
  </si>
  <si>
    <t>4647 E Washington Blvd</t>
  </si>
  <si>
    <t>323-266-8865</t>
  </si>
  <si>
    <t>323-266-0238</t>
  </si>
  <si>
    <t>franklin@cogill.com</t>
  </si>
  <si>
    <t>http://www.franklincogill.com</t>
  </si>
  <si>
    <t>Kettering Memorial Hospital</t>
  </si>
  <si>
    <t>163 Pittsburg St</t>
  </si>
  <si>
    <t>214-748-6789</t>
  </si>
  <si>
    <t>214-748-6465</t>
  </si>
  <si>
    <t>titus@swindall.com</t>
  </si>
  <si>
    <t>http://www.titusswindall.com</t>
  </si>
  <si>
    <t>Franel Optical Supl Co</t>
  </si>
  <si>
    <t>5795 Stockdale Rd</t>
  </si>
  <si>
    <t>Paso Robles</t>
  </si>
  <si>
    <t>San Luis Obispo</t>
  </si>
  <si>
    <t>805-238-3501</t>
  </si>
  <si>
    <t>805-238-8991</t>
  </si>
  <si>
    <t>birdie@whitchurch.com</t>
  </si>
  <si>
    <t>http://www.birdiewhitchurch.com</t>
  </si>
  <si>
    <t>Murphy Mccoubrey Murphy</t>
  </si>
  <si>
    <t>408-227-9365</t>
  </si>
  <si>
    <t>408-227-4887</t>
  </si>
  <si>
    <t>esther@chiappetta.com</t>
  </si>
  <si>
    <t>http://www.estherchiappetta.com</t>
  </si>
  <si>
    <t>General Freight</t>
  </si>
  <si>
    <t>8215 Beech Ave</t>
  </si>
  <si>
    <t>Fontana</t>
  </si>
  <si>
    <t>909-820-9401</t>
  </si>
  <si>
    <t>909-820-6602</t>
  </si>
  <si>
    <t>trisha@faggs.com</t>
  </si>
  <si>
    <t>http://www.trishafaggs.com</t>
  </si>
  <si>
    <t>Bekins Moving &amp; Storage</t>
  </si>
  <si>
    <t>1931 W San Carlos St</t>
  </si>
  <si>
    <t>408-293-1953</t>
  </si>
  <si>
    <t>408-293-0207</t>
  </si>
  <si>
    <t>leo@liapis.com</t>
  </si>
  <si>
    <t>http://www.leoliapis.com</t>
  </si>
  <si>
    <t>Dean L Brant &amp; Associates</t>
  </si>
  <si>
    <t>Hwy 90w W</t>
  </si>
  <si>
    <t>Schulenburg</t>
  </si>
  <si>
    <t>Fayette</t>
  </si>
  <si>
    <t>979-743-1838</t>
  </si>
  <si>
    <t>979-743-0055</t>
  </si>
  <si>
    <t>douglas@ritterbush.com</t>
  </si>
  <si>
    <t>http://www.douglasritterbush.com</t>
  </si>
  <si>
    <t>Mozley, William</t>
  </si>
  <si>
    <t>500 W 22nd St</t>
  </si>
  <si>
    <t>Anniston</t>
  </si>
  <si>
    <t>Calhoun</t>
  </si>
  <si>
    <t>AL</t>
  </si>
  <si>
    <t>256-237-2286</t>
  </si>
  <si>
    <t>256-237-0339</t>
  </si>
  <si>
    <t>larissa@wachsman.com</t>
  </si>
  <si>
    <t>http://www.larissawachsman.com</t>
  </si>
  <si>
    <t>Hackensack Water Company</t>
  </si>
  <si>
    <t>208-233-1605</t>
  </si>
  <si>
    <t>208-233-4675</t>
  </si>
  <si>
    <t>faustino@godbout.com</t>
  </si>
  <si>
    <t>http://www.faustinogodbout.com</t>
  </si>
  <si>
    <t>Anderson, Jeffrey C Esq</t>
  </si>
  <si>
    <t>451 Parkfair Dr</t>
  </si>
  <si>
    <t>916-972-5797</t>
  </si>
  <si>
    <t>916-972-2766</t>
  </si>
  <si>
    <t>ronnie@latus.com</t>
  </si>
  <si>
    <t>http://www.ronnielatus.com</t>
  </si>
  <si>
    <t>American Record Guide</t>
  </si>
  <si>
    <t>6904 Miramar Rd</t>
  </si>
  <si>
    <t>858-549-2252</t>
  </si>
  <si>
    <t>858-549-4423</t>
  </si>
  <si>
    <t>jacquelyn@jafari.com</t>
  </si>
  <si>
    <t>http://www.jacquelynjafari.com</t>
  </si>
  <si>
    <t>Wplm Fm Radio Station</t>
  </si>
  <si>
    <t>459 Calle De La</t>
  </si>
  <si>
    <t>Novato</t>
  </si>
  <si>
    <t>Marin</t>
  </si>
  <si>
    <t>415-884-7311</t>
  </si>
  <si>
    <t>415-884-1865</t>
  </si>
  <si>
    <t>manual@fasulo.com</t>
  </si>
  <si>
    <t>http://www.manualfasulo.com</t>
  </si>
  <si>
    <t>Dodd &amp; Associates</t>
  </si>
  <si>
    <t>214-748-1304</t>
  </si>
  <si>
    <t>214-748-0843</t>
  </si>
  <si>
    <t>aubrey@zarlenga.com</t>
  </si>
  <si>
    <t>http://www.aubreyzarlenga.com</t>
  </si>
  <si>
    <t>Family Furniture</t>
  </si>
  <si>
    <t>4880 Euclid Ave</t>
  </si>
  <si>
    <t>Palatine</t>
  </si>
  <si>
    <t>847-991-0648</t>
  </si>
  <si>
    <t>847-991-3614</t>
  </si>
  <si>
    <t>bryce@amarillas.com</t>
  </si>
  <si>
    <t>http://www.bryceamarillas.com</t>
  </si>
  <si>
    <t>Art Museum Of Southeast Texas</t>
  </si>
  <si>
    <t>251 Price Rd</t>
  </si>
  <si>
    <t>Lexington</t>
  </si>
  <si>
    <t>859-226-5211</t>
  </si>
  <si>
    <t>859-226-7438</t>
  </si>
  <si>
    <t>wanda@bjorkman.com</t>
  </si>
  <si>
    <t>http://www.wandabjorkman.com</t>
  </si>
  <si>
    <t>Matthews, Jeffrey R Esq</t>
  </si>
  <si>
    <t>691 Main St</t>
  </si>
  <si>
    <t>Lumberton</t>
  </si>
  <si>
    <t>609-265-0359</t>
  </si>
  <si>
    <t>609-265-3315</t>
  </si>
  <si>
    <t>alton@bonder.com</t>
  </si>
  <si>
    <t>http://www.altonbonder.com</t>
  </si>
  <si>
    <t>Brodnik, Lawrence E Cpa</t>
  </si>
  <si>
    <t>311 S Haven St</t>
  </si>
  <si>
    <t>410-276-1001</t>
  </si>
  <si>
    <t>410-276-1722</t>
  </si>
  <si>
    <t>pam@zamora.com</t>
  </si>
  <si>
    <t>http://www.pamzamora.com</t>
  </si>
  <si>
    <t>Snow, Dawn M Esq</t>
  </si>
  <si>
    <t>1606 Hinton St</t>
  </si>
  <si>
    <t>214-631-5723</t>
  </si>
  <si>
    <t>214-631-9346</t>
  </si>
  <si>
    <t>rhonda@hurdle.com</t>
  </si>
  <si>
    <t>http://www.rhondahurdle.com</t>
  </si>
  <si>
    <t>Beals, D Kent Esq</t>
  </si>
  <si>
    <t>1718 W 8th St</t>
  </si>
  <si>
    <t>814-456-9379</t>
  </si>
  <si>
    <t>814-456-9582</t>
  </si>
  <si>
    <t>lorrie@holien.com</t>
  </si>
  <si>
    <t>http://www.lorrieholien.com</t>
  </si>
  <si>
    <t>Structural Display Co Inc</t>
  </si>
  <si>
    <t>16155 Nw Cornell Rd  #-800</t>
  </si>
  <si>
    <t>503-629-9857</t>
  </si>
  <si>
    <t>503-629-5151</t>
  </si>
  <si>
    <t>anton@raff.com</t>
  </si>
  <si>
    <t>http://www.antonraff.com</t>
  </si>
  <si>
    <t>Buchanan, Melanie M Esq</t>
  </si>
  <si>
    <t>175 Claiborne St</t>
  </si>
  <si>
    <t>Biloxi</t>
  </si>
  <si>
    <t>228-374-6539</t>
  </si>
  <si>
    <t>228-374-7677</t>
  </si>
  <si>
    <t>may@belson.com</t>
  </si>
  <si>
    <t>http://www.maybelson.com</t>
  </si>
  <si>
    <t>Energy Unlimited</t>
  </si>
  <si>
    <t>Rr 4</t>
  </si>
  <si>
    <t>Bloomfield</t>
  </si>
  <si>
    <t>812-825-6022</t>
  </si>
  <si>
    <t>812-825-9658</t>
  </si>
  <si>
    <t>ernestine@dufek.com</t>
  </si>
  <si>
    <t>http://www.ernestinedufek.com</t>
  </si>
  <si>
    <t>Advanced Copy Systems Inc</t>
  </si>
  <si>
    <t>433 Allied Dr</t>
  </si>
  <si>
    <t>Nashville</t>
  </si>
  <si>
    <t>615-333-4013</t>
  </si>
  <si>
    <t>615-333-4802</t>
  </si>
  <si>
    <t>sam@hollinghead.com</t>
  </si>
  <si>
    <t>http://www.samhollinghead.com</t>
  </si>
  <si>
    <t>H I T Inc</t>
  </si>
  <si>
    <t>532 E 9th Ave</t>
  </si>
  <si>
    <t>907-276-3532</t>
  </si>
  <si>
    <t>907-276-7775</t>
  </si>
  <si>
    <t>willis@boers.com</t>
  </si>
  <si>
    <t>http://www.willisboers.com</t>
  </si>
  <si>
    <t>Imperial Engrv &amp; Embos Co Inc</t>
  </si>
  <si>
    <t>1017 S Us Highway 301</t>
  </si>
  <si>
    <t>Tampa</t>
  </si>
  <si>
    <t>813-628-3872</t>
  </si>
  <si>
    <t>813-628-1409</t>
  </si>
  <si>
    <t>mayra@vandernoot.com</t>
  </si>
  <si>
    <t>http://www.mayravandernoot.com</t>
  </si>
  <si>
    <t>Keppler, Peter Esq</t>
  </si>
  <si>
    <t>3 Hawk Ct</t>
  </si>
  <si>
    <t>856-467-9438</t>
  </si>
  <si>
    <t>856-467-5598</t>
  </si>
  <si>
    <t>stanford@ostling.com</t>
  </si>
  <si>
    <t>http://www.stanfordostling.com</t>
  </si>
  <si>
    <t>Ronald A Goldstein Pc</t>
  </si>
  <si>
    <t>12016 W Pico Blvd</t>
  </si>
  <si>
    <t>310-477-9626</t>
  </si>
  <si>
    <t>310-477-3185</t>
  </si>
  <si>
    <t>tracy@moradel.com</t>
  </si>
  <si>
    <t>http://www.tracymoradel.com</t>
  </si>
  <si>
    <t>Ed Brandel Realty</t>
  </si>
  <si>
    <t>361-883-1646</t>
  </si>
  <si>
    <t>361-883-4701</t>
  </si>
  <si>
    <t>maureen@lachat.com</t>
  </si>
  <si>
    <t>http://www.maureenlachat.com</t>
  </si>
  <si>
    <t>Swift, Jerry R Esq</t>
  </si>
  <si>
    <t>6787 Oakbrook Blvd</t>
  </si>
  <si>
    <t>214-905-1718</t>
  </si>
  <si>
    <t>214-905-9366</t>
  </si>
  <si>
    <t>avis@kuamoo.com</t>
  </si>
  <si>
    <t>http://www.aviskuamoo.com</t>
  </si>
  <si>
    <t>Whitlock, Richard R Jr</t>
  </si>
  <si>
    <t>2200 Denton Dr  #-103</t>
  </si>
  <si>
    <t>Austin</t>
  </si>
  <si>
    <t>Travis</t>
  </si>
  <si>
    <t>512-837-8351</t>
  </si>
  <si>
    <t>512-837-1742</t>
  </si>
  <si>
    <t>kaitlin@peavey.com</t>
  </si>
  <si>
    <t>http://www.kaitlinpeavey.com</t>
  </si>
  <si>
    <t>Polk, Edward S Esq</t>
  </si>
  <si>
    <t>2170 Acoma St</t>
  </si>
  <si>
    <t>916-371-4662</t>
  </si>
  <si>
    <t>916-371-2335</t>
  </si>
  <si>
    <t>gale@stinett.com</t>
  </si>
  <si>
    <t>http://www.galestinett.com</t>
  </si>
  <si>
    <t>Cockatoo Inn The Grand Hotel</t>
  </si>
  <si>
    <t>644 Middlegate Rd</t>
  </si>
  <si>
    <t>Henderson</t>
  </si>
  <si>
    <t>702-565-6878</t>
  </si>
  <si>
    <t>702-565-8305</t>
  </si>
  <si>
    <t>ross@coupe.com</t>
  </si>
  <si>
    <t>http://www.rosscoupe.com</t>
  </si>
  <si>
    <t>Chandler Appraisal Svc Inc</t>
  </si>
  <si>
    <t>994 E 20th St</t>
  </si>
  <si>
    <t>530-891-8582</t>
  </si>
  <si>
    <t>530-891-6805</t>
  </si>
  <si>
    <t>dante@prochazka.com</t>
  </si>
  <si>
    <t>http://www.danteprochazka.com</t>
  </si>
  <si>
    <t>Holmes, Warren Lane Esq</t>
  </si>
  <si>
    <t>2540 Glenda Ln  #-120</t>
  </si>
  <si>
    <t>214-484-9961</t>
  </si>
  <si>
    <t>214-484-1762</t>
  </si>
  <si>
    <t>becky@vogel.com</t>
  </si>
  <si>
    <t>http://www.beckyvogel.com</t>
  </si>
  <si>
    <t>Mer General Machine</t>
  </si>
  <si>
    <t>2530 W Buckeye Rd</t>
  </si>
  <si>
    <t>602-278-6192</t>
  </si>
  <si>
    <t>602-278-7219</t>
  </si>
  <si>
    <t>glenn@babyak.com</t>
  </si>
  <si>
    <t>http://www.glennbabyak.com</t>
  </si>
  <si>
    <t>Evansburg Tool Corp</t>
  </si>
  <si>
    <t>783 Annapolis Rd</t>
  </si>
  <si>
    <t>Gambrills</t>
  </si>
  <si>
    <t>410-987-0833</t>
  </si>
  <si>
    <t>410-987-6987</t>
  </si>
  <si>
    <t>sydney@aldrow.com</t>
  </si>
  <si>
    <t>http://www.sydneyaldrow.com</t>
  </si>
  <si>
    <t>Hiebert, David L Esq</t>
  </si>
  <si>
    <t>4395 S Parsons Ave</t>
  </si>
  <si>
    <t>Newaygo</t>
  </si>
  <si>
    <t>231-924-1082</t>
  </si>
  <si>
    <t>231-924-6748</t>
  </si>
  <si>
    <t>adela@ellison.com</t>
  </si>
  <si>
    <t>http://www.adelaellison.com</t>
  </si>
  <si>
    <t>Joseph Steinert &amp; Company</t>
  </si>
  <si>
    <t>20920 Lassen St</t>
  </si>
  <si>
    <t>818-709-3270</t>
  </si>
  <si>
    <t>818-709-7271</t>
  </si>
  <si>
    <t>rita@untalan.com</t>
  </si>
  <si>
    <t>http://www.ritauntalan.com</t>
  </si>
  <si>
    <t>Metal Tite Products</t>
  </si>
  <si>
    <t>4545 W 77th St</t>
  </si>
  <si>
    <t>952-893-4388</t>
  </si>
  <si>
    <t>952-893-4521</t>
  </si>
  <si>
    <t>buck@reeder.com</t>
  </si>
  <si>
    <t>http://www.buckreeder.com</t>
  </si>
  <si>
    <t>Interstate Bearing</t>
  </si>
  <si>
    <t>272 Meridian St</t>
  </si>
  <si>
    <t>Boston</t>
  </si>
  <si>
    <t>617-561-0586</t>
  </si>
  <si>
    <t>617-561-1497</t>
  </si>
  <si>
    <t>hilary@sleigh.com</t>
  </si>
  <si>
    <t>http://www.hilarysleigh.com</t>
  </si>
  <si>
    <t>Link Federal Credit Union</t>
  </si>
  <si>
    <t>467 W Patrick St</t>
  </si>
  <si>
    <t>Frederick</t>
  </si>
  <si>
    <t>301-663-6713</t>
  </si>
  <si>
    <t>301-663-7811</t>
  </si>
  <si>
    <t>sal@madge.com</t>
  </si>
  <si>
    <t>http://www.salmadge.com</t>
  </si>
  <si>
    <t>X S Hair Unlimited</t>
  </si>
  <si>
    <t>328 Highland Ave</t>
  </si>
  <si>
    <t>Downingtown</t>
  </si>
  <si>
    <t>610-873-0476</t>
  </si>
  <si>
    <t>610-873-6052</t>
  </si>
  <si>
    <t>deloris@ronero.com</t>
  </si>
  <si>
    <t>http://www.delorisronero.com</t>
  </si>
  <si>
    <t>John A Vassilaros &amp; Son Inc</t>
  </si>
  <si>
    <t>825 S Sandusky Ave</t>
  </si>
  <si>
    <t>Bucyrus</t>
  </si>
  <si>
    <t>Crawford</t>
  </si>
  <si>
    <t>419-562-9325</t>
  </si>
  <si>
    <t>419-562-0528</t>
  </si>
  <si>
    <t>nell@halvorson.com</t>
  </si>
  <si>
    <t>http://www.nellhalvorson.com</t>
  </si>
  <si>
    <t>Stone Medical Supply Corp</t>
  </si>
  <si>
    <t>1743 Route 88</t>
  </si>
  <si>
    <t>732-458-6321</t>
  </si>
  <si>
    <t>732-458-6939</t>
  </si>
  <si>
    <t>samantha@shelkoff.com</t>
  </si>
  <si>
    <t>http://www.samanthashelkoff.com</t>
  </si>
  <si>
    <t>Delaware Concrete Pump Sls Inc</t>
  </si>
  <si>
    <t>204 S Union St</t>
  </si>
  <si>
    <t>Kokomo</t>
  </si>
  <si>
    <t>765-452-2198</t>
  </si>
  <si>
    <t>765-452-4466</t>
  </si>
  <si>
    <t>mellisa@covington.com</t>
  </si>
  <si>
    <t>http://www.mellisacovington.com</t>
  </si>
  <si>
    <t>Ymca Camp Lakewood &amp; Trout Ldg</t>
  </si>
  <si>
    <t>6706 Benjamin Rd  #-200</t>
  </si>
  <si>
    <t>813-249-0872</t>
  </si>
  <si>
    <t>813-249-3046</t>
  </si>
  <si>
    <t>quincy@lebaron.com</t>
  </si>
  <si>
    <t>http://www.quincylebaron.com</t>
  </si>
  <si>
    <t>Kirbo, Thomas L Esq</t>
  </si>
  <si>
    <t>650 N College Ave</t>
  </si>
  <si>
    <t>Bloomington</t>
  </si>
  <si>
    <t>812-336-4111</t>
  </si>
  <si>
    <t>812-336-2682</t>
  </si>
  <si>
    <t>chrystal@halfacre.com</t>
  </si>
  <si>
    <t>http://www.chrystalhalfacre.com</t>
  </si>
  <si>
    <t>Gallery Eleven</t>
  </si>
  <si>
    <t>15620 Common Rd</t>
  </si>
  <si>
    <t>Roseville</t>
  </si>
  <si>
    <t>586-777-5853</t>
  </si>
  <si>
    <t>586-777-0402</t>
  </si>
  <si>
    <t>estela@kye.com</t>
  </si>
  <si>
    <t>http://www.estelakye.com</t>
  </si>
  <si>
    <t>Us Corporation Systems Inc</t>
  </si>
  <si>
    <t>3735 New Hope Rd</t>
  </si>
  <si>
    <t>Grants Pass</t>
  </si>
  <si>
    <t>Josephine</t>
  </si>
  <si>
    <t>541-474-3056</t>
  </si>
  <si>
    <t>541-474-1169</t>
  </si>
  <si>
    <t>cassie@tartar.com</t>
  </si>
  <si>
    <t>http://www.cassietartar.com</t>
  </si>
  <si>
    <t>Wayne K Lemieux Pro Corp</t>
  </si>
  <si>
    <t>6510 E 64th Ave</t>
  </si>
  <si>
    <t>303-289-5294</t>
  </si>
  <si>
    <t>303-289-2866</t>
  </si>
  <si>
    <t>leonard@maciejewski.com</t>
  </si>
  <si>
    <t>http://www.leonardmaciejewski.com</t>
  </si>
  <si>
    <t>Thorne, Jeffrey L Esq</t>
  </si>
  <si>
    <t>1500 20th St Sw</t>
  </si>
  <si>
    <t>Cedar Rapids</t>
  </si>
  <si>
    <t>Linn</t>
  </si>
  <si>
    <t>319-362-8571</t>
  </si>
  <si>
    <t>319-362-0957</t>
  </si>
  <si>
    <t>carey@castellon.com</t>
  </si>
  <si>
    <t>http://www.careycastellon.com</t>
  </si>
  <si>
    <t>H &amp; H Qwik Mail Copy Center</t>
  </si>
  <si>
    <t>961197 Waihona St</t>
  </si>
  <si>
    <t>Pearl City</t>
  </si>
  <si>
    <t>808-456-2020</t>
  </si>
  <si>
    <t>808-456-7534</t>
  </si>
  <si>
    <t>kellie@sowinski.com</t>
  </si>
  <si>
    <t>http://www.kelliesowinski.com</t>
  </si>
  <si>
    <t>Stout &amp; Winterbottom</t>
  </si>
  <si>
    <t>2168 Mentor Ave</t>
  </si>
  <si>
    <t>Painesville</t>
  </si>
  <si>
    <t>440-639-4741</t>
  </si>
  <si>
    <t>440-639-0991</t>
  </si>
  <si>
    <t>davis@lotti.com</t>
  </si>
  <si>
    <t>http://www.davislotti.com</t>
  </si>
  <si>
    <t>St Francis De Sls Fedl Crdt Un</t>
  </si>
  <si>
    <t>317 S Norfolk St</t>
  </si>
  <si>
    <t>650-340-9560</t>
  </si>
  <si>
    <t>650-340-6966</t>
  </si>
  <si>
    <t>scottie@mellado.com</t>
  </si>
  <si>
    <t>http://www.scottiemellado.com</t>
  </si>
  <si>
    <t>Kingstonian</t>
  </si>
  <si>
    <t>324 Kings St</t>
  </si>
  <si>
    <t>831-754-2243</t>
  </si>
  <si>
    <t>831-754-6588</t>
  </si>
  <si>
    <t>dexter@pons.com</t>
  </si>
  <si>
    <t>http://www.dexterpons.com</t>
  </si>
  <si>
    <t>Rogstad, T Mark Esq</t>
  </si>
  <si>
    <t>310-604-3492</t>
  </si>
  <si>
    <t>310-604-1891</t>
  </si>
  <si>
    <t>ashley@brande.com</t>
  </si>
  <si>
    <t>http://www.ashleybrande.com</t>
  </si>
  <si>
    <t>Mandos Party Mart</t>
  </si>
  <si>
    <t>1134 N 21st St</t>
  </si>
  <si>
    <t>Lincoln</t>
  </si>
  <si>
    <t>402-476-3387</t>
  </si>
  <si>
    <t>402-476-4992</t>
  </si>
  <si>
    <t>marilynn@worthey.com</t>
  </si>
  <si>
    <t>http://www.marilynnworthey.com</t>
  </si>
  <si>
    <t>Waddell Realty Co</t>
  </si>
  <si>
    <t>414-258-1628</t>
  </si>
  <si>
    <t>414-258-7844</t>
  </si>
  <si>
    <t>cathy@clynes.com</t>
  </si>
  <si>
    <t>http://www.cathyclynes.com</t>
  </si>
  <si>
    <t>Kaulana Kai Hotel</t>
  </si>
  <si>
    <t>2388 E Pleasant Valley Rd</t>
  </si>
  <si>
    <t>805-486-2311</t>
  </si>
  <si>
    <t>805-486-2798</t>
  </si>
  <si>
    <t>ola@julca.com</t>
  </si>
  <si>
    <t>http://www.olajulca.com</t>
  </si>
  <si>
    <t>Maruca, William H Esq</t>
  </si>
  <si>
    <t>8027 Front Beach Rd</t>
  </si>
  <si>
    <t>Panama City Beach</t>
  </si>
  <si>
    <t>Bay</t>
  </si>
  <si>
    <t>850-230-8591</t>
  </si>
  <si>
    <t>850-230-3324</t>
  </si>
  <si>
    <t>milagros@slomba.com</t>
  </si>
  <si>
    <t>http://www.milagrosslomba.com</t>
  </si>
  <si>
    <t>Hall, W Craig Esq</t>
  </si>
  <si>
    <t>4900 Upshur St</t>
  </si>
  <si>
    <t>Bladensburg</t>
  </si>
  <si>
    <t>301-779-9221</t>
  </si>
  <si>
    <t>301-779-9389</t>
  </si>
  <si>
    <t>sylvester@chinzi.com</t>
  </si>
  <si>
    <t>http://www.sylvesterchinzi.com</t>
  </si>
  <si>
    <t>Levander, Harold Jr</t>
  </si>
  <si>
    <t>1561 Easton Rd</t>
  </si>
  <si>
    <t>Abington</t>
  </si>
  <si>
    <t>215-659-3777</t>
  </si>
  <si>
    <t>215-659-7702</t>
  </si>
  <si>
    <t>moses@rotz.com</t>
  </si>
  <si>
    <t>http://www.mosesrotz.com</t>
  </si>
  <si>
    <t>Inouye &amp; Ogden</t>
  </si>
  <si>
    <t>7464 W Belmont Ave</t>
  </si>
  <si>
    <t>773-589-5428</t>
  </si>
  <si>
    <t>773-589-0054</t>
  </si>
  <si>
    <t>vaughn@nuding.com</t>
  </si>
  <si>
    <t>http://www.vaughnnuding.com</t>
  </si>
  <si>
    <t>Kingfisher Dover Loyal Omega</t>
  </si>
  <si>
    <t>811 N 13th Ave</t>
  </si>
  <si>
    <t>602-254-1343</t>
  </si>
  <si>
    <t>602-254-9769</t>
  </si>
  <si>
    <t>coleman@larock.com</t>
  </si>
  <si>
    <t>http://www.colemanlarock.com</t>
  </si>
  <si>
    <t>Champaign County Chmbr Commrce</t>
  </si>
  <si>
    <t>732 N 16th St</t>
  </si>
  <si>
    <t>Allentown</t>
  </si>
  <si>
    <t>610-437-2056</t>
  </si>
  <si>
    <t>610-437-3298</t>
  </si>
  <si>
    <t>jacquelyn@geoffroy.com</t>
  </si>
  <si>
    <t>http://www.jacquelyngeoffroy.com</t>
  </si>
  <si>
    <t>Prairielands Energy Mktng Inc</t>
  </si>
  <si>
    <t>1400 Washington St</t>
  </si>
  <si>
    <t>Bakersfield</t>
  </si>
  <si>
    <t>Kern</t>
  </si>
  <si>
    <t>661-325-5273</t>
  </si>
  <si>
    <t>661-325-4589</t>
  </si>
  <si>
    <t>huey@longan.com</t>
  </si>
  <si>
    <t>http://www.hueylongan.com</t>
  </si>
  <si>
    <t>Cabbage, Elwin F Esq</t>
  </si>
  <si>
    <t>2095 Frank Ave</t>
  </si>
  <si>
    <t>907-451-0587</t>
  </si>
  <si>
    <t>907-451-3336</t>
  </si>
  <si>
    <t>billie@rivenberg.com</t>
  </si>
  <si>
    <t>http://www.billierivenberg.com</t>
  </si>
  <si>
    <t>Arc Professional Service Group</t>
  </si>
  <si>
    <t>623 W Liberty St</t>
  </si>
  <si>
    <t>Medina</t>
  </si>
  <si>
    <t>330-725-2702</t>
  </si>
  <si>
    <t>330-725-9974</t>
  </si>
  <si>
    <t>harley@alme.com</t>
  </si>
  <si>
    <t>http://www.harleyalme.com</t>
  </si>
  <si>
    <t>Darin, Holly Quackenbush Esq</t>
  </si>
  <si>
    <t>17216 Beach Blvd</t>
  </si>
  <si>
    <t>Huntington Beach</t>
  </si>
  <si>
    <t>714-841-3702</t>
  </si>
  <si>
    <t>714-841-0818</t>
  </si>
  <si>
    <t>juliet@markie.com</t>
  </si>
  <si>
    <t>http://www.julietmarkie.com</t>
  </si>
  <si>
    <t>Kee &amp; Associates</t>
  </si>
  <si>
    <t>411 W Exchange St</t>
  </si>
  <si>
    <t>330-762-6545</t>
  </si>
  <si>
    <t>330-762-3841</t>
  </si>
  <si>
    <t>lynwood@gruba.com</t>
  </si>
  <si>
    <t>http://www.lynwoodgruba.com</t>
  </si>
  <si>
    <t>Kdsm Fox 17</t>
  </si>
  <si>
    <t>775-828-8053</t>
  </si>
  <si>
    <t>775-828-2253</t>
  </si>
  <si>
    <t>garland@seaborn.com</t>
  </si>
  <si>
    <t>http://www.garlandseaborn.com</t>
  </si>
  <si>
    <t>Mitchells Woodworking</t>
  </si>
  <si>
    <t>300 Alemany Blvd</t>
  </si>
  <si>
    <t>415-821-8771</t>
  </si>
  <si>
    <t>415-821-5981</t>
  </si>
  <si>
    <t>bobby@baik.com</t>
  </si>
  <si>
    <t>http://www.bobbybaik.com</t>
  </si>
  <si>
    <t>Cupid Foundtns Inc</t>
  </si>
  <si>
    <t>875 Old Rich Hy</t>
  </si>
  <si>
    <t>907-456-8046</t>
  </si>
  <si>
    <t>907-456-4449</t>
  </si>
  <si>
    <t>gino@yearling.com</t>
  </si>
  <si>
    <t>http://www.ginoyearling.com</t>
  </si>
  <si>
    <t>Pak Mail Centers Of America</t>
  </si>
  <si>
    <t>330 S Wells St</t>
  </si>
  <si>
    <t>312-939-3632</t>
  </si>
  <si>
    <t>312-939-0352</t>
  </si>
  <si>
    <t>marci@kady.com</t>
  </si>
  <si>
    <t>http://www.marcikady.com</t>
  </si>
  <si>
    <t>Sommers Buick Pontiac</t>
  </si>
  <si>
    <t>2330 Nw Raleigh St</t>
  </si>
  <si>
    <t>503-248-9837</t>
  </si>
  <si>
    <t>503-248-1529</t>
  </si>
  <si>
    <t>sylvia@graminski.com</t>
  </si>
  <si>
    <t>http://www.sylviagraminski.com</t>
  </si>
  <si>
    <t>763 Imperial Ct</t>
  </si>
  <si>
    <t>West Bend</t>
  </si>
  <si>
    <t>262-335-4565</t>
  </si>
  <si>
    <t>262-335-4161</t>
  </si>
  <si>
    <t>mario@wrighton.com</t>
  </si>
  <si>
    <t>http://www.mariowrighton.com</t>
  </si>
  <si>
    <t>Catholic Medl Ctr Schl Nurse</t>
  </si>
  <si>
    <t>4 Gardner Rd</t>
  </si>
  <si>
    <t>973-575-5722</t>
  </si>
  <si>
    <t>973-575-5143</t>
  </si>
  <si>
    <t>annetta@rugga.com</t>
  </si>
  <si>
    <t>http://www.annettarugga.com</t>
  </si>
  <si>
    <t>Lindisima</t>
  </si>
  <si>
    <t>11385 Exposition Blvd</t>
  </si>
  <si>
    <t>310-477-0373</t>
  </si>
  <si>
    <t>310-477-4012</t>
  </si>
  <si>
    <t>monique@reckner.com</t>
  </si>
  <si>
    <t>http://www.moniquereckner.com</t>
  </si>
  <si>
    <t>Sharpe, Willard J Esq</t>
  </si>
  <si>
    <t>1112 N Memorial Dr</t>
  </si>
  <si>
    <t>740-687-9570</t>
  </si>
  <si>
    <t>740-687-6028</t>
  </si>
  <si>
    <t>william@nedd.com</t>
  </si>
  <si>
    <t>http://www.williamnedd.com</t>
  </si>
  <si>
    <t>Torp, Frederick H Esq</t>
  </si>
  <si>
    <t>770-436-5620</t>
  </si>
  <si>
    <t>770-436-1972</t>
  </si>
  <si>
    <t>rebecca@imada.com</t>
  </si>
  <si>
    <t>http://www.rebeccaimada.com</t>
  </si>
  <si>
    <t>Martinez Inc</t>
  </si>
  <si>
    <t>6510 Van Nuys Blvd</t>
  </si>
  <si>
    <t>818-787-5770</t>
  </si>
  <si>
    <t>818-787-7661</t>
  </si>
  <si>
    <t>geraldine@asif.com</t>
  </si>
  <si>
    <t>http://www.geraldineasif.com</t>
  </si>
  <si>
    <t>Property Trust Advisory Corp</t>
  </si>
  <si>
    <t>1120 Maish Ave</t>
  </si>
  <si>
    <t>Des Moines</t>
  </si>
  <si>
    <t>Polk</t>
  </si>
  <si>
    <t>515-288-2712</t>
  </si>
  <si>
    <t>515-288-2297</t>
  </si>
  <si>
    <t>andreas@herzog.com</t>
  </si>
  <si>
    <t>http://www.andreasherzog.com</t>
  </si>
  <si>
    <t>Cass, Bertrand M Jr</t>
  </si>
  <si>
    <t>555 Coolidge St</t>
  </si>
  <si>
    <t>504-835-1557</t>
  </si>
  <si>
    <t>504-835-2015</t>
  </si>
  <si>
    <t>lionel@hudmon.com</t>
  </si>
  <si>
    <t>http://www.lionelhudmon.com</t>
  </si>
  <si>
    <t>M C Gill Corp</t>
  </si>
  <si>
    <t>1801 Russell Blvd</t>
  </si>
  <si>
    <t>Saint Louis</t>
  </si>
  <si>
    <t>Saint Louis City</t>
  </si>
  <si>
    <t>314-771-5582</t>
  </si>
  <si>
    <t>314-771-9005</t>
  </si>
  <si>
    <t>robert@lamango.com</t>
  </si>
  <si>
    <t>http://www.robertlamango.com</t>
  </si>
  <si>
    <t>Nutri Prgm For Eldrly Essex Co</t>
  </si>
  <si>
    <t>27576 Commerce Center Dr</t>
  </si>
  <si>
    <t>Temecula</t>
  </si>
  <si>
    <t>951-695-2401</t>
  </si>
  <si>
    <t>951-695-3405</t>
  </si>
  <si>
    <t>hollis@tecson.com</t>
  </si>
  <si>
    <t>http://www.hollistecson.com</t>
  </si>
  <si>
    <t>Individual Development Ctr Inc</t>
  </si>
  <si>
    <t>1705 E 9mile Rd</t>
  </si>
  <si>
    <t>Ferndale</t>
  </si>
  <si>
    <t>248-545-2663</t>
  </si>
  <si>
    <t>248-545-2893</t>
  </si>
  <si>
    <t>cathy@swackhammer.com</t>
  </si>
  <si>
    <t>http://www.cathyswackhammer.com</t>
  </si>
  <si>
    <t>Yarmouth Chamber Of Commerce</t>
  </si>
  <si>
    <t>635 S Date Ave</t>
  </si>
  <si>
    <t>Alhambra</t>
  </si>
  <si>
    <t>626-570-2547</t>
  </si>
  <si>
    <t>626-570-7513</t>
  </si>
  <si>
    <t>loretta@sibbett.com</t>
  </si>
  <si>
    <t>http://www.lorettasibbett.com</t>
  </si>
  <si>
    <t>Amann, Colin B Esq</t>
  </si>
  <si>
    <t>613 W Green Bay St</t>
  </si>
  <si>
    <t>Shawano</t>
  </si>
  <si>
    <t>715-526-7160</t>
  </si>
  <si>
    <t>715-526-9574</t>
  </si>
  <si>
    <t>kristopher@guerino.com</t>
  </si>
  <si>
    <t>http://www.kristopherguerino.com</t>
  </si>
  <si>
    <t>Colonial Cakes</t>
  </si>
  <si>
    <t>3599 Warburton Ave</t>
  </si>
  <si>
    <t>408-241-1255</t>
  </si>
  <si>
    <t>408-241-5552</t>
  </si>
  <si>
    <t>elena@saraceno.com</t>
  </si>
  <si>
    <t>http://www.elenasaraceno.com</t>
  </si>
  <si>
    <t>Transportation Services</t>
  </si>
  <si>
    <t>6334 Buford Hwy</t>
  </si>
  <si>
    <t>Norcross</t>
  </si>
  <si>
    <t>Gwinnett</t>
  </si>
  <si>
    <t>770-448-1684</t>
  </si>
  <si>
    <t>770-448-0781</t>
  </si>
  <si>
    <t>antionette@belts.com</t>
  </si>
  <si>
    <t>http://www.antionettebelts.com</t>
  </si>
  <si>
    <t>California Business Machines</t>
  </si>
  <si>
    <t>33380 Groesbeck Hwy</t>
  </si>
  <si>
    <t>Fraser</t>
  </si>
  <si>
    <t>586-294-9464</t>
  </si>
  <si>
    <t>586-294-2638</t>
  </si>
  <si>
    <t>ariel@lueder.com</t>
  </si>
  <si>
    <t>http://www.ariellueder.com</t>
  </si>
  <si>
    <t>A &amp; D Oilfield Dozers Inc</t>
  </si>
  <si>
    <t>16 S Church St</t>
  </si>
  <si>
    <t>610-692-2043</t>
  </si>
  <si>
    <t>610-692-2825</t>
  </si>
  <si>
    <t>antoinette@applen.com</t>
  </si>
  <si>
    <t>http://www.antoinetteapplen.com</t>
  </si>
  <si>
    <t>Ford Marrin Esposito Gleser</t>
  </si>
  <si>
    <t>1152 Crown Point Rd</t>
  </si>
  <si>
    <t>Westville</t>
  </si>
  <si>
    <t>856-848-9240</t>
  </si>
  <si>
    <t>856-848-9216</t>
  </si>
  <si>
    <t>claude@muthana.com</t>
  </si>
  <si>
    <t>http://www.claudemuthana.com</t>
  </si>
  <si>
    <t>Fair &amp; Associates</t>
  </si>
  <si>
    <t>1523 S Stanford Way</t>
  </si>
  <si>
    <t>775-358-5356</t>
  </si>
  <si>
    <t>775-358-0781</t>
  </si>
  <si>
    <t>ruben@cathie.com</t>
  </si>
  <si>
    <t>http://www.rubencathie.com</t>
  </si>
  <si>
    <t>Horn Seed Company Inc</t>
  </si>
  <si>
    <t>1507 E Franklin St</t>
  </si>
  <si>
    <t>Chapel Hill</t>
  </si>
  <si>
    <t>919-942-9489</t>
  </si>
  <si>
    <t>919-942-1719</t>
  </si>
  <si>
    <t>len@nydam.com</t>
  </si>
  <si>
    <t>http://www.lennydam.com</t>
  </si>
  <si>
    <t>Max Daetwyler Corp</t>
  </si>
  <si>
    <t>216-881-2304</t>
  </si>
  <si>
    <t>216-881-6807</t>
  </si>
  <si>
    <t>jackie@squyres.com</t>
  </si>
  <si>
    <t>http://www.jackiesquyres.com</t>
  </si>
  <si>
    <t>Kansas Cy South Trnsprt Co Inc</t>
  </si>
  <si>
    <t>10065 Greenleaf Ave  #-a</t>
  </si>
  <si>
    <t>562-946-4186</t>
  </si>
  <si>
    <t>562-946-8296</t>
  </si>
  <si>
    <t>lance@eloy.com</t>
  </si>
  <si>
    <t>http://www.lanceeloy.com</t>
  </si>
  <si>
    <t>Fred Freshley &amp; Associates</t>
  </si>
  <si>
    <t>304-622-2556</t>
  </si>
  <si>
    <t>304-622-0875</t>
  </si>
  <si>
    <t>danette@gaebler.com</t>
  </si>
  <si>
    <t>http://www.danettegaebler.com</t>
  </si>
  <si>
    <t>Pack Man Box Store</t>
  </si>
  <si>
    <t>5511 Pacific Blvd</t>
  </si>
  <si>
    <t>Huntington Park</t>
  </si>
  <si>
    <t>323-583-6217</t>
  </si>
  <si>
    <t>323-583-2856</t>
  </si>
  <si>
    <t>pearl@altsisi.com</t>
  </si>
  <si>
    <t>http://www.pearlaltsisi.com</t>
  </si>
  <si>
    <t>Observer Evening</t>
  </si>
  <si>
    <t>3960 W 16th Ave</t>
  </si>
  <si>
    <t>305-827-0279</t>
  </si>
  <si>
    <t>305-827-3909</t>
  </si>
  <si>
    <t>patty@yarzabal.com</t>
  </si>
  <si>
    <t>http://www.pattyyarzabal.com</t>
  </si>
  <si>
    <t>Goelz, Robert D Esq</t>
  </si>
  <si>
    <t>20 S Breiel Blvd</t>
  </si>
  <si>
    <t>Middletown</t>
  </si>
  <si>
    <t>Butler</t>
  </si>
  <si>
    <t>513-423-0853</t>
  </si>
  <si>
    <t>513-423-6046</t>
  </si>
  <si>
    <t>moses@tomjack.com</t>
  </si>
  <si>
    <t>http://www.mosestomjack.com</t>
  </si>
  <si>
    <t>Total Estate Care</t>
  </si>
  <si>
    <t>Box #-731</t>
  </si>
  <si>
    <t>Napa</t>
  </si>
  <si>
    <t>707-226-6700</t>
  </si>
  <si>
    <t>707-226-4761</t>
  </si>
  <si>
    <t>kristy@hindes.com</t>
  </si>
  <si>
    <t>http://www.kristyhindes.com</t>
  </si>
  <si>
    <t>Carroll, Frederick Iii</t>
  </si>
  <si>
    <t>3030 S 11th St</t>
  </si>
  <si>
    <t>Niles</t>
  </si>
  <si>
    <t>Berrien</t>
  </si>
  <si>
    <t>269-683-7654</t>
  </si>
  <si>
    <t>269-683-6471</t>
  </si>
  <si>
    <t>eileen@bourgois.com</t>
  </si>
  <si>
    <t>http://www.eileenbourgois.com</t>
  </si>
  <si>
    <t>Paulich, Patrick M Esq</t>
  </si>
  <si>
    <t>1708 Crowder Rd</t>
  </si>
  <si>
    <t>Tallahassee</t>
  </si>
  <si>
    <t>Leon</t>
  </si>
  <si>
    <t>850-562-9078</t>
  </si>
  <si>
    <t>850-562-5464</t>
  </si>
  <si>
    <t>solomon@schut.com</t>
  </si>
  <si>
    <t>http://www.solomonschut.com</t>
  </si>
  <si>
    <t>Ardito Sweeney Stusse</t>
  </si>
  <si>
    <t>3543 Mountain View Dr</t>
  </si>
  <si>
    <t>907-272-0302</t>
  </si>
  <si>
    <t>907-272-8847</t>
  </si>
  <si>
    <t>bob@branen.com</t>
  </si>
  <si>
    <t>http://www.bobbranen.com</t>
  </si>
  <si>
    <t>Kpmg Peat Marwick</t>
  </si>
  <si>
    <t>4933 Mason St</t>
  </si>
  <si>
    <t>South Gate</t>
  </si>
  <si>
    <t>323-564-3439</t>
  </si>
  <si>
    <t>323-564-4354</t>
  </si>
  <si>
    <t>genevieve@hayashi.com</t>
  </si>
  <si>
    <t>http://www.genevievehayashi.com</t>
  </si>
  <si>
    <t>Pecchio, Robert A Esq</t>
  </si>
  <si>
    <t>74 Main St</t>
  </si>
  <si>
    <t>Woodbridge</t>
  </si>
  <si>
    <t>732-634-4647</t>
  </si>
  <si>
    <t>732-634-9977</t>
  </si>
  <si>
    <t>janette@trader.com</t>
  </si>
  <si>
    <t>http://www.janettetrader.com</t>
  </si>
  <si>
    <t>Kennedy, Melvin D Esq</t>
  </si>
  <si>
    <t>3227 N Harlem Ave</t>
  </si>
  <si>
    <t>773-725-9278</t>
  </si>
  <si>
    <t>773-725-0867</t>
  </si>
  <si>
    <t>travis@roys.com</t>
  </si>
  <si>
    <t>http://www.travisroys.com</t>
  </si>
  <si>
    <t>Rockwell Kitchen Cabinet Whslr</t>
  </si>
  <si>
    <t>205 N College Ave  #-512</t>
  </si>
  <si>
    <t>812-336-2605</t>
  </si>
  <si>
    <t>812-336-9252</t>
  </si>
  <si>
    <t>sung@sersen.com</t>
  </si>
  <si>
    <t>http://www.sungsersen.com</t>
  </si>
  <si>
    <t>Busch, Stephen D Esq</t>
  </si>
  <si>
    <t>1425 Armitage Ave</t>
  </si>
  <si>
    <t>Melrose Park</t>
  </si>
  <si>
    <t>708-345-9951</t>
  </si>
  <si>
    <t>708-345-6676</t>
  </si>
  <si>
    <t>rhonda@badura.com</t>
  </si>
  <si>
    <t>http://www.rhondabadura.com</t>
  </si>
  <si>
    <t>Goldfein, Jerome Esq</t>
  </si>
  <si>
    <t>3844 Palmer Ct</t>
  </si>
  <si>
    <t>Cincinnati</t>
  </si>
  <si>
    <t>Clermont</t>
  </si>
  <si>
    <t>513-943-5907</t>
  </si>
  <si>
    <t>513-943-1453</t>
  </si>
  <si>
    <t>lauretta@scammahorn.com</t>
  </si>
  <si>
    <t>http://www.laurettascammahorn.com</t>
  </si>
  <si>
    <t>Iowa County Advertiser</t>
  </si>
  <si>
    <t>710 E 236th St</t>
  </si>
  <si>
    <t>718-324-0418</t>
  </si>
  <si>
    <t>718-324-1338</t>
  </si>
  <si>
    <t>hiram@hallack.com</t>
  </si>
  <si>
    <t>http://www.hiramhallack.com</t>
  </si>
  <si>
    <t>A 1 House Of Trophies</t>
  </si>
  <si>
    <t>3925 Walnut St</t>
  </si>
  <si>
    <t>215-387-9149</t>
  </si>
  <si>
    <t>215-387-5036</t>
  </si>
  <si>
    <t>elias@esquirel.com</t>
  </si>
  <si>
    <t>http://www.eliasesquirel.com</t>
  </si>
  <si>
    <t>Legros, Clay J Esq</t>
  </si>
  <si>
    <t>14410 Mile Rd</t>
  </si>
  <si>
    <t>586-752-1649</t>
  </si>
  <si>
    <t>586-752-6398</t>
  </si>
  <si>
    <t>caryn@andreadis.com</t>
  </si>
  <si>
    <t>http://www.carynandreadis.com</t>
  </si>
  <si>
    <t>Mjb Farming</t>
  </si>
  <si>
    <t>28752 Marguerite Pky  #-6a</t>
  </si>
  <si>
    <t>Mission Viejo</t>
  </si>
  <si>
    <t>949-364-5174</t>
  </si>
  <si>
    <t>949-364-7129</t>
  </si>
  <si>
    <t>wilson@taverna.com</t>
  </si>
  <si>
    <t>http://www.wilsontaverna.com</t>
  </si>
  <si>
    <t>Ann, Bass Dee Cpa</t>
  </si>
  <si>
    <t>1647 N Cocoa Blvd</t>
  </si>
  <si>
    <t>Cocoa</t>
  </si>
  <si>
    <t>321-636-0955</t>
  </si>
  <si>
    <t>321-636-2323</t>
  </si>
  <si>
    <t>erik@prins.com</t>
  </si>
  <si>
    <t>http://www.erikprins.com</t>
  </si>
  <si>
    <t>Desert Valley Ag Services Inc</t>
  </si>
  <si>
    <t>770-436-0456</t>
  </si>
  <si>
    <t>770-436-1942</t>
  </si>
  <si>
    <t>kari@blakeslee.com</t>
  </si>
  <si>
    <t>http://www.kariblakeslee.com</t>
  </si>
  <si>
    <t>Kamperschroer, Keith I</t>
  </si>
  <si>
    <t>756 Concord Rd</t>
  </si>
  <si>
    <t>770-436-1885</t>
  </si>
  <si>
    <t>770-436-9081</t>
  </si>
  <si>
    <t>kristen@millie.com</t>
  </si>
  <si>
    <t>http://www.kristenmillie.com</t>
  </si>
  <si>
    <t>Maytag Dairy Farms Inc</t>
  </si>
  <si>
    <t>12842 New Hampshire Ave</t>
  </si>
  <si>
    <t>301-622-9864</t>
  </si>
  <si>
    <t>301-622-8418</t>
  </si>
  <si>
    <t>bess@wallin.com</t>
  </si>
  <si>
    <t>http://www.besswallin.com</t>
  </si>
  <si>
    <t>Ramada Htl &amp; Cnfrnc Ctr Bucks</t>
  </si>
  <si>
    <t>5669 S Withlapopka Dr</t>
  </si>
  <si>
    <t>Floral City</t>
  </si>
  <si>
    <t>352-726-1846</t>
  </si>
  <si>
    <t>352-726-9767</t>
  </si>
  <si>
    <t>tyron@dacus.com</t>
  </si>
  <si>
    <t>http://www.tyrondacus.com</t>
  </si>
  <si>
    <t>Thruway Messenger Svce Inc</t>
  </si>
  <si>
    <t>10580 Evendale Dr</t>
  </si>
  <si>
    <t>513-563-4058</t>
  </si>
  <si>
    <t>513-563-8736</t>
  </si>
  <si>
    <t>freddie@whitby.com</t>
  </si>
  <si>
    <t>http://www.freddiewhitby.com</t>
  </si>
  <si>
    <t>Whitmor Mfg Co Inc</t>
  </si>
  <si>
    <t>666 University Ave W</t>
  </si>
  <si>
    <t>Saint Paul</t>
  </si>
  <si>
    <t>Ramsey</t>
  </si>
  <si>
    <t>651-224-7110</t>
  </si>
  <si>
    <t>651-224-7409</t>
  </si>
  <si>
    <t>carlos@gerchak.com</t>
  </si>
  <si>
    <t>http://www.carlosgerchak.com</t>
  </si>
  <si>
    <t>Diabetes Association American</t>
  </si>
  <si>
    <t>2541 E Jackson St</t>
  </si>
  <si>
    <t>602-275-2514</t>
  </si>
  <si>
    <t>602-275-9112</t>
  </si>
  <si>
    <t>louise@heide.com</t>
  </si>
  <si>
    <t>http://www.louiseheide.com</t>
  </si>
  <si>
    <t>Ring Specialty Co</t>
  </si>
  <si>
    <t>906 N 25th St</t>
  </si>
  <si>
    <t>254-756-5321</t>
  </si>
  <si>
    <t>254-756-9262</t>
  </si>
  <si>
    <t>colton@crofton.com</t>
  </si>
  <si>
    <t>http://www.coltoncrofton.com</t>
  </si>
  <si>
    <t>Sutton, Charles E Esq</t>
  </si>
  <si>
    <t>Rt 925n N</t>
  </si>
  <si>
    <t>301-645-5092</t>
  </si>
  <si>
    <t>301-645-0408</t>
  </si>
  <si>
    <t>margie@scoma.com</t>
  </si>
  <si>
    <t>http://www.margiescoma.com</t>
  </si>
  <si>
    <t>Post Office Plus</t>
  </si>
  <si>
    <t>11000 Cedar Ave</t>
  </si>
  <si>
    <t>216-421-6836</t>
  </si>
  <si>
    <t>216-421-2827</t>
  </si>
  <si>
    <t>goldie@gabrielli.com</t>
  </si>
  <si>
    <t>http://www.goldiegabrielli.com</t>
  </si>
  <si>
    <t>Christian Foundation For Chld</t>
  </si>
  <si>
    <t>Hartford Rd  #-130</t>
  </si>
  <si>
    <t>856-461-1635</t>
  </si>
  <si>
    <t>856-461-3819</t>
  </si>
  <si>
    <t>rueben@scheiern.com</t>
  </si>
  <si>
    <t>http://www.ruebenscheiern.com</t>
  </si>
  <si>
    <t>Walker, Lenora Esq</t>
  </si>
  <si>
    <t>10841 Rough</t>
  </si>
  <si>
    <t>Grass Valley</t>
  </si>
  <si>
    <t>Nevada</t>
  </si>
  <si>
    <t>530-273-8974</t>
  </si>
  <si>
    <t>530-273-4235</t>
  </si>
  <si>
    <t>bonita@axsom.com</t>
  </si>
  <si>
    <t>http://www.bonitaaxsom.com</t>
  </si>
  <si>
    <t>American Formal Wear Co Inc</t>
  </si>
  <si>
    <t>701 Kings Row  #-2a</t>
  </si>
  <si>
    <t>408-292-0449</t>
  </si>
  <si>
    <t>408-292-5662</t>
  </si>
  <si>
    <t>rex@top.com</t>
  </si>
  <si>
    <t>http://www.rextop.com</t>
  </si>
  <si>
    <t>Santini Iron Wks Padillas Weld</t>
  </si>
  <si>
    <t>14120 Holly Ave</t>
  </si>
  <si>
    <t>718-358-9829</t>
  </si>
  <si>
    <t>718-358-9585</t>
  </si>
  <si>
    <t>maryanne@peveto.com</t>
  </si>
  <si>
    <t>http://www.maryannepeveto.com</t>
  </si>
  <si>
    <t>Crescent Ford</t>
  </si>
  <si>
    <t>520 Garcia Ave</t>
  </si>
  <si>
    <t>Pittsburg</t>
  </si>
  <si>
    <t>925-432-7204</t>
  </si>
  <si>
    <t>925-432-9655</t>
  </si>
  <si>
    <t>jermaine@gahan.com</t>
  </si>
  <si>
    <t>http://www.jermainegahan.com</t>
  </si>
  <si>
    <t>Hawkins Jewelers</t>
  </si>
  <si>
    <t>840 39th Ave</t>
  </si>
  <si>
    <t>Rockford</t>
  </si>
  <si>
    <t>Winnebago</t>
  </si>
  <si>
    <t>815-226-4042</t>
  </si>
  <si>
    <t>815-226-7579</t>
  </si>
  <si>
    <t>darrel@caillier.com</t>
  </si>
  <si>
    <t>http://www.darrelcaillier.com</t>
  </si>
  <si>
    <t>Keyes Temps</t>
  </si>
  <si>
    <t>451 Parkfair Dr  #-u7</t>
  </si>
  <si>
    <t>916-972-3762</t>
  </si>
  <si>
    <t>916-972-5982</t>
  </si>
  <si>
    <t>charla@titman.com</t>
  </si>
  <si>
    <t>http://www.charlatitman.com</t>
  </si>
  <si>
    <t>Grandmas Deli &amp; Bake Shop</t>
  </si>
  <si>
    <t>14635 Joanbridge St</t>
  </si>
  <si>
    <t>Baldwin Park</t>
  </si>
  <si>
    <t>626-962-7949</t>
  </si>
  <si>
    <t>626-962-6658</t>
  </si>
  <si>
    <t>albert@reuter.com</t>
  </si>
  <si>
    <t>http://www.albertreuter.com</t>
  </si>
  <si>
    <t>Americal Flat Glass Distr Inc</t>
  </si>
  <si>
    <t>208-233-8568</t>
  </si>
  <si>
    <t>208-233-8755</t>
  </si>
  <si>
    <t>eloise@mohabir.com</t>
  </si>
  <si>
    <t>http://www.eloisemohabir.com</t>
  </si>
  <si>
    <t>Harpring, Michael R Esq</t>
  </si>
  <si>
    <t>30600 Telegraph Rd</t>
  </si>
  <si>
    <t>248-647-4445</t>
  </si>
  <si>
    <t>248-647-9978</t>
  </si>
  <si>
    <t>barbara@stehle.com</t>
  </si>
  <si>
    <t>http://www.barbarastehle.com</t>
  </si>
  <si>
    <t>Cohen Shapiro Polish Shiekman</t>
  </si>
  <si>
    <t>Fm  #-492</t>
  </si>
  <si>
    <t>956-581-9130</t>
  </si>
  <si>
    <t>956-581-7751</t>
  </si>
  <si>
    <t>fran@vermeesch.com</t>
  </si>
  <si>
    <t>http://www.franvermeesch.com</t>
  </si>
  <si>
    <t>Texas Theatre Supply</t>
  </si>
  <si>
    <t>18812 Bryant St  #-5</t>
  </si>
  <si>
    <t>818-886-4021</t>
  </si>
  <si>
    <t>818-886-5567</t>
  </si>
  <si>
    <t>delia@pavlick.com</t>
  </si>
  <si>
    <t>http://www.deliapavlick.com</t>
  </si>
  <si>
    <t>Gateway Printing</t>
  </si>
  <si>
    <t>4743 Clayton Rd</t>
  </si>
  <si>
    <t>925-825-2292</t>
  </si>
  <si>
    <t>925-825-1818</t>
  </si>
  <si>
    <t>haywood@nunnelee.com</t>
  </si>
  <si>
    <t>http://www.haywoodnunnelee.com</t>
  </si>
  <si>
    <t>Images Custom Photography</t>
  </si>
  <si>
    <t>100 E Montauk Hwy</t>
  </si>
  <si>
    <t>Lindenhurst</t>
  </si>
  <si>
    <t>631-957-7500</t>
  </si>
  <si>
    <t>631-957-0315</t>
  </si>
  <si>
    <t>rico@quinoes.com</t>
  </si>
  <si>
    <t>http://www.ricoquinoes.com</t>
  </si>
  <si>
    <t>Farkas Store Fixtures</t>
  </si>
  <si>
    <t>405 Tarrytown Rd  #-416</t>
  </si>
  <si>
    <t>914-591-8734</t>
  </si>
  <si>
    <t>914-591-7878</t>
  </si>
  <si>
    <t>aron@pollet.com</t>
  </si>
  <si>
    <t>http://www.aronpollet.com</t>
  </si>
  <si>
    <t>Pace, Patrick D Esq</t>
  </si>
  <si>
    <t>19800 Hawthorne Blvd  #-206</t>
  </si>
  <si>
    <t>310-791-7614</t>
  </si>
  <si>
    <t>310-791-6637</t>
  </si>
  <si>
    <t>caitlin@canelo.com</t>
  </si>
  <si>
    <t>http://www.caitlincanelo.com</t>
  </si>
  <si>
    <t>Tile Emporium Internatl</t>
  </si>
  <si>
    <t>300 Tejon Pl</t>
  </si>
  <si>
    <t>Palos Verdes Peninsula</t>
  </si>
  <si>
    <t>310-791-7864</t>
  </si>
  <si>
    <t>310-791-8101</t>
  </si>
  <si>
    <t>dominick@giesy.com</t>
  </si>
  <si>
    <t>http://www.dominickgiesy.com</t>
  </si>
  <si>
    <t>R R Leonard Co</t>
  </si>
  <si>
    <t>2565 Cloverdale Ave  #-a</t>
  </si>
  <si>
    <t>925-676-4099</t>
  </si>
  <si>
    <t>925-676-5926</t>
  </si>
  <si>
    <t>francis@eisenbarth.com</t>
  </si>
  <si>
    <t>http://www.franciseisenbarth.com</t>
  </si>
  <si>
    <t>Language Lab</t>
  </si>
  <si>
    <t>71896 Us Highway 111</t>
  </si>
  <si>
    <t>760-340-4888</t>
  </si>
  <si>
    <t>760-340-3331</t>
  </si>
  <si>
    <t>corinne@arnholtz.com</t>
  </si>
  <si>
    <t>http://www.corinnearnholtz.com</t>
  </si>
  <si>
    <t>Music For All Seasons</t>
  </si>
  <si>
    <t>1822 Monroe Ave</t>
  </si>
  <si>
    <t>585-271-4880</t>
  </si>
  <si>
    <t>585-271-9132</t>
  </si>
  <si>
    <t>kelley@carosiello.com</t>
  </si>
  <si>
    <t>http://www.kelleycarosiello.com</t>
  </si>
  <si>
    <t>A American Custom Counter Tops</t>
  </si>
  <si>
    <t>3200 Red Lion Rd</t>
  </si>
  <si>
    <t>215-632-6080</t>
  </si>
  <si>
    <t>215-632-7288</t>
  </si>
  <si>
    <t>marisol@mcmannus.com</t>
  </si>
  <si>
    <t>http://www.marisolmcmannus.com</t>
  </si>
  <si>
    <t>B P Oil Inc</t>
  </si>
  <si>
    <t>50 Eads St</t>
  </si>
  <si>
    <t>West Babylon</t>
  </si>
  <si>
    <t>631-293-8235</t>
  </si>
  <si>
    <t>631-293-1329</t>
  </si>
  <si>
    <t>gayle@argue.com</t>
  </si>
  <si>
    <t>http://www.gayleargue.com</t>
  </si>
  <si>
    <t>C R E S Co</t>
  </si>
  <si>
    <t>2145 Nottingham Way</t>
  </si>
  <si>
    <t>609-587-2746</t>
  </si>
  <si>
    <t>609-587-2857</t>
  </si>
  <si>
    <t>nanette@parslow.com</t>
  </si>
  <si>
    <t>http://www.nanetteparslow.com</t>
  </si>
  <si>
    <t>Regional Tours</t>
  </si>
  <si>
    <t>6000 San Fernando Rd</t>
  </si>
  <si>
    <t>818-545-3315</t>
  </si>
  <si>
    <t>818-545-2878</t>
  </si>
  <si>
    <t>bob@mowatt.com</t>
  </si>
  <si>
    <t>http://www.bobmowatt.com</t>
  </si>
  <si>
    <t>Rose, William S Esq</t>
  </si>
  <si>
    <t>647 Marshall St</t>
  </si>
  <si>
    <t>908-965-3679</t>
  </si>
  <si>
    <t>908-965-8677</t>
  </si>
  <si>
    <t>william@guffey.com</t>
  </si>
  <si>
    <t>http://www.williamguffey.com</t>
  </si>
  <si>
    <t>V Med Inc</t>
  </si>
  <si>
    <t>1 Auto Club Dr</t>
  </si>
  <si>
    <t>Dearborn</t>
  </si>
  <si>
    <t>313-336-9783</t>
  </si>
  <si>
    <t>313-336-7824</t>
  </si>
  <si>
    <t>thad@loosle.com</t>
  </si>
  <si>
    <t>http://www.thadloosle.com</t>
  </si>
  <si>
    <t>Islip Bulletin</t>
  </si>
  <si>
    <t>45700 Mound Rd</t>
  </si>
  <si>
    <t>Utica</t>
  </si>
  <si>
    <t>586-254-1107</t>
  </si>
  <si>
    <t>586-254-3385</t>
  </si>
  <si>
    <t>wilburn@dexter.com</t>
  </si>
  <si>
    <t>http://www.wilburndexter.com</t>
  </si>
  <si>
    <t>Saint Joseph Co Medical Scty</t>
  </si>
  <si>
    <t>514 Congress St</t>
  </si>
  <si>
    <t>518-272-3152</t>
  </si>
  <si>
    <t>518-272-4809</t>
  </si>
  <si>
    <t>lucius@stehlin.com</t>
  </si>
  <si>
    <t>http://www.luciusstehlin.com</t>
  </si>
  <si>
    <t>Maines Own Treats</t>
  </si>
  <si>
    <t>618 Delaware Ave</t>
  </si>
  <si>
    <t>Albany</t>
  </si>
  <si>
    <t>518-426-8672</t>
  </si>
  <si>
    <t>518-426-8037</t>
  </si>
  <si>
    <t>iva@sculley.com</t>
  </si>
  <si>
    <t>http://www.ivasculley.com</t>
  </si>
  <si>
    <t>Wilco Properties Inc</t>
  </si>
  <si>
    <t>5001 W Fullerton Ave</t>
  </si>
  <si>
    <t>773-622-2854</t>
  </si>
  <si>
    <t>773-622-5592</t>
  </si>
  <si>
    <t>cruz@cragle.com</t>
  </si>
  <si>
    <t>http://www.cruzcragle.com</t>
  </si>
  <si>
    <t>Magnetek</t>
  </si>
  <si>
    <t>3101 Vernon Blvd</t>
  </si>
  <si>
    <t>Astoria</t>
  </si>
  <si>
    <t>718-204-8790</t>
  </si>
  <si>
    <t>718-204-7602</t>
  </si>
  <si>
    <t>leona@goltz.com</t>
  </si>
  <si>
    <t>http://www.leonagoltz.com</t>
  </si>
  <si>
    <t>Westbrook Advertising</t>
  </si>
  <si>
    <t>3720 12th St</t>
  </si>
  <si>
    <t>Long Island City</t>
  </si>
  <si>
    <t>718-482-2129</t>
  </si>
  <si>
    <t>718-482-4773</t>
  </si>
  <si>
    <t>grace@kile.com</t>
  </si>
  <si>
    <t>http://www.gracekile.com</t>
  </si>
  <si>
    <t>Springfield Acura</t>
  </si>
  <si>
    <t>2122 Mcdonald Ave</t>
  </si>
  <si>
    <t>718-627-5558</t>
  </si>
  <si>
    <t>718-627-8345</t>
  </si>
  <si>
    <t>darla@foulger.com</t>
  </si>
  <si>
    <t>http://www.darlafoulger.com</t>
  </si>
  <si>
    <t>Coldspring Hearts &amp; Flowers</t>
  </si>
  <si>
    <t>3839 W Sahara Ave</t>
  </si>
  <si>
    <t>Las Vegas</t>
  </si>
  <si>
    <t>702-221-4379</t>
  </si>
  <si>
    <t>702-221-6827</t>
  </si>
  <si>
    <t>foster@vy.com</t>
  </si>
  <si>
    <t>http://www.fostervy.com</t>
  </si>
  <si>
    <t>Modern Pizza</t>
  </si>
  <si>
    <t>2961 W Liberty Ave</t>
  </si>
  <si>
    <t>Pittsburgh</t>
  </si>
  <si>
    <t>412-341-7536</t>
  </si>
  <si>
    <t>412-341-2572</t>
  </si>
  <si>
    <t>frankie@aurich.com</t>
  </si>
  <si>
    <t>http://www.frankieaurich.com</t>
  </si>
  <si>
    <t>J &amp; B Classical Glass &amp; Mir Co</t>
  </si>
  <si>
    <t>145 Pennington St</t>
  </si>
  <si>
    <t>973-589-4728</t>
  </si>
  <si>
    <t>973-589-7578</t>
  </si>
  <si>
    <t>corine@dettinger.com</t>
  </si>
  <si>
    <t>http://www.corinedettinger.com</t>
  </si>
  <si>
    <t>Multi Pak Pkgng &amp; Supl Co Inc</t>
  </si>
  <si>
    <t>1729 Morris Ave</t>
  </si>
  <si>
    <t>908-686-4818</t>
  </si>
  <si>
    <t>908-686-7115</t>
  </si>
  <si>
    <t>lavern@histand.com</t>
  </si>
  <si>
    <t>http://www.lavernhistand.com</t>
  </si>
  <si>
    <t>Village Inn Motel</t>
  </si>
  <si>
    <t>125 Lincoln Blvd</t>
  </si>
  <si>
    <t>732-805-9017</t>
  </si>
  <si>
    <t>732-805-8286</t>
  </si>
  <si>
    <t>ivory@mansour.com</t>
  </si>
  <si>
    <t>http://www.ivorymansour.com</t>
  </si>
  <si>
    <t>C B Sullivan Co Inc</t>
  </si>
  <si>
    <t>2732 S 3rd St</t>
  </si>
  <si>
    <t>269-684-5875</t>
  </si>
  <si>
    <t>269-684-5619</t>
  </si>
  <si>
    <t>leslie@mazzoni.com</t>
  </si>
  <si>
    <t>http://www.lesliemazzoni.com</t>
  </si>
  <si>
    <t>Hession, Joseph F Esq</t>
  </si>
  <si>
    <t>932 Dorchester Ave</t>
  </si>
  <si>
    <t>617-287-0624</t>
  </si>
  <si>
    <t>617-287-9128</t>
  </si>
  <si>
    <t>mildred@coody.com</t>
  </si>
  <si>
    <t>http://www.mildredcoody.com</t>
  </si>
  <si>
    <t>M D Hardy Inc</t>
  </si>
  <si>
    <t>2901 Hedley St</t>
  </si>
  <si>
    <t>215-535-9325</t>
  </si>
  <si>
    <t>215-535-6211</t>
  </si>
  <si>
    <t>nora@truesdell.com</t>
  </si>
  <si>
    <t>http://www.noratruesdell.com</t>
  </si>
  <si>
    <t>Knight Marketing Corp</t>
  </si>
  <si>
    <t>708 S Pierce St</t>
  </si>
  <si>
    <t>Burnet</t>
  </si>
  <si>
    <t>512-756-3770</t>
  </si>
  <si>
    <t>512-756-9759</t>
  </si>
  <si>
    <t>yesenia@cease.com</t>
  </si>
  <si>
    <t>http://www.yeseniacease.com</t>
  </si>
  <si>
    <t>Frank Mastolini &amp; Sons Inc</t>
  </si>
  <si>
    <t>3445 Park Avenue W</t>
  </si>
  <si>
    <t>303-458-6310</t>
  </si>
  <si>
    <t>303-458-3281</t>
  </si>
  <si>
    <t>maria@antenor.com</t>
  </si>
  <si>
    <t>http://www.mariaantenor.com</t>
  </si>
  <si>
    <t>Fort Worth Aluminum Fndry Inc</t>
  </si>
  <si>
    <t>232 W 58th St</t>
  </si>
  <si>
    <t>212-765-3199</t>
  </si>
  <si>
    <t>212-765-6349</t>
  </si>
  <si>
    <t>owen@carstarphen.com</t>
  </si>
  <si>
    <t>http://www.owencarstarphen.com</t>
  </si>
  <si>
    <t>Johnson Holler Trees</t>
  </si>
  <si>
    <t>351030 Scotts Ln</t>
  </si>
  <si>
    <t>215-438-9264</t>
  </si>
  <si>
    <t>215-438-2891</t>
  </si>
  <si>
    <t>cari@reddic.com</t>
  </si>
  <si>
    <t>http://www.carireddic.com</t>
  </si>
  <si>
    <t>R J R Circuits Inc</t>
  </si>
  <si>
    <t>1375 Franquette Ave</t>
  </si>
  <si>
    <t>925-676-1356</t>
  </si>
  <si>
    <t>925-676-4209</t>
  </si>
  <si>
    <t>harry@catello.com</t>
  </si>
  <si>
    <t>http://www.harrycatello.com</t>
  </si>
  <si>
    <t>Kol Kraft Manufacturing Co</t>
  </si>
  <si>
    <t>2137 W Lincoln Ave</t>
  </si>
  <si>
    <t>714-491-2883</t>
  </si>
  <si>
    <t>714-491-5874</t>
  </si>
  <si>
    <t>wes@wicka.com</t>
  </si>
  <si>
    <t>http://www.weswicka.com</t>
  </si>
  <si>
    <t>Ward, Janet H Esq</t>
  </si>
  <si>
    <t>100 E Aurora Dr  #-319</t>
  </si>
  <si>
    <t>956-717-5056</t>
  </si>
  <si>
    <t>956-717-5493</t>
  </si>
  <si>
    <t>mayra@grismore.com</t>
  </si>
  <si>
    <t>http://www.mayragrismore.com</t>
  </si>
  <si>
    <t>Lamere, Phillip A Esq</t>
  </si>
  <si>
    <t>2715 Blake St</t>
  </si>
  <si>
    <t>303-297-5227</t>
  </si>
  <si>
    <t>303-297-2417</t>
  </si>
  <si>
    <t>chelsea@strevell.com</t>
  </si>
  <si>
    <t>http://www.chelseastrevell.com</t>
  </si>
  <si>
    <t>Ace Hardware Ok Lumber</t>
  </si>
  <si>
    <t>8143 Richmond Hwy  #-205</t>
  </si>
  <si>
    <t>Fairfax</t>
  </si>
  <si>
    <t>703-780-3292</t>
  </si>
  <si>
    <t>703-780-0669</t>
  </si>
  <si>
    <t>joel@mccullen.com</t>
  </si>
  <si>
    <t>http://www.joelmccullen.com</t>
  </si>
  <si>
    <t>Prestonsburg Cmnty Cllg U K</t>
  </si>
  <si>
    <t>3198 Airport Loop Dr</t>
  </si>
  <si>
    <t>Costa Mesa</t>
  </si>
  <si>
    <t>949-549-2949</t>
  </si>
  <si>
    <t>949-549-0669</t>
  </si>
  <si>
    <t>melba@halma.com</t>
  </si>
  <si>
    <t>http://www.melbahalma.com</t>
  </si>
  <si>
    <t>Dimensional Graph &amp; Printery</t>
  </si>
  <si>
    <t>7741 Alabama Ave</t>
  </si>
  <si>
    <t>818-340-6210</t>
  </si>
  <si>
    <t>818-340-7717</t>
  </si>
  <si>
    <t>brad@buike.com</t>
  </si>
  <si>
    <t>http://www.bradbuike.com</t>
  </si>
  <si>
    <t>Rick Bros Trck Bodies &amp; Tk Wks</t>
  </si>
  <si>
    <t>1510 4th St</t>
  </si>
  <si>
    <t>Santa Rosa</t>
  </si>
  <si>
    <t>Sonoma</t>
  </si>
  <si>
    <t>707-545-3960</t>
  </si>
  <si>
    <t>707-545-4294</t>
  </si>
  <si>
    <t>cliff@gottwald.com</t>
  </si>
  <si>
    <t>http://www.cliffgottwald.com</t>
  </si>
  <si>
    <t>Dietz Constr Inc</t>
  </si>
  <si>
    <t>10301 Jefferson Blvd</t>
  </si>
  <si>
    <t>310-559-7876</t>
  </si>
  <si>
    <t>310-559-5078</t>
  </si>
  <si>
    <t>jerrell@gronowski.com</t>
  </si>
  <si>
    <t>http://www.jerrellgronowski.com</t>
  </si>
  <si>
    <t>Bornstein, William S Esq</t>
  </si>
  <si>
    <t>307 3rd Ave</t>
  </si>
  <si>
    <t>212-475-4689</t>
  </si>
  <si>
    <t>212-475-1422</t>
  </si>
  <si>
    <t>noe@shams.com</t>
  </si>
  <si>
    <t>http://www.noeshams.com</t>
  </si>
  <si>
    <t>M &amp; S Service Co</t>
  </si>
  <si>
    <t>5395 Old Bethel Rd</t>
  </si>
  <si>
    <t>Crestview</t>
  </si>
  <si>
    <t>Okaloosa</t>
  </si>
  <si>
    <t>850-682-3979</t>
  </si>
  <si>
    <t>850-682-2275</t>
  </si>
  <si>
    <t>celestine@niederhauser.com</t>
  </si>
  <si>
    <t>http://www.celestineniederhauser.com</t>
  </si>
  <si>
    <t>Nelson, Guy C Esq</t>
  </si>
  <si>
    <t>1865 S Main St</t>
  </si>
  <si>
    <t>801-466-7635</t>
  </si>
  <si>
    <t>801-466-5249</t>
  </si>
  <si>
    <t>jared@penhall.com</t>
  </si>
  <si>
    <t>http://www.jaredpenhall.com</t>
  </si>
  <si>
    <t>Chamber Of Commerce</t>
  </si>
  <si>
    <t>4503 Menaul Blvd Ne</t>
  </si>
  <si>
    <t>Albuquerque</t>
  </si>
  <si>
    <t>Bernalillo</t>
  </si>
  <si>
    <t>505-888-2528</t>
  </si>
  <si>
    <t>505-888-9607</t>
  </si>
  <si>
    <t>estelle@shore.com</t>
  </si>
  <si>
    <t>http://www.estelleshore.com</t>
  </si>
  <si>
    <t>Beard, Don L Esq</t>
  </si>
  <si>
    <t>4118 S Salina St</t>
  </si>
  <si>
    <t>Syracuse</t>
  </si>
  <si>
    <t>315-492-4265</t>
  </si>
  <si>
    <t>315-492-6767</t>
  </si>
  <si>
    <t>deirdre@croutch.com</t>
  </si>
  <si>
    <t>http://www.deirdrecroutch.com</t>
  </si>
  <si>
    <t>Laster, Alan M Esq</t>
  </si>
  <si>
    <t>106 Hoyt Ave</t>
  </si>
  <si>
    <t>Saginaw</t>
  </si>
  <si>
    <t>989-754-4360</t>
  </si>
  <si>
    <t>989-754-9748</t>
  </si>
  <si>
    <t>brenton@pedone.com</t>
  </si>
  <si>
    <t>http://www.brentonpedone.com</t>
  </si>
  <si>
    <t>Burns, Jerry A Esq</t>
  </si>
  <si>
    <t>2800 E 12th St</t>
  </si>
  <si>
    <t>323-265-5508</t>
  </si>
  <si>
    <t>323-265-2282</t>
  </si>
  <si>
    <t>janine@schornick.com</t>
  </si>
  <si>
    <t>http://www.janineschornick.com</t>
  </si>
  <si>
    <t>Murphy, Colleen M Esq</t>
  </si>
  <si>
    <t>18576 Prospect Rd</t>
  </si>
  <si>
    <t>Saratoga</t>
  </si>
  <si>
    <t>408-725-4835</t>
  </si>
  <si>
    <t>408-725-2968</t>
  </si>
  <si>
    <t>shaun@knowlton.com</t>
  </si>
  <si>
    <t>http://www.shaunknowlton.com</t>
  </si>
  <si>
    <t>Premium Coffee</t>
  </si>
  <si>
    <t>1015 Americas Aven</t>
  </si>
  <si>
    <t>212-719-9633</t>
  </si>
  <si>
    <t>212-719-9501</t>
  </si>
  <si>
    <t>jude@medlock.com</t>
  </si>
  <si>
    <t>http://www.judemedlock.com</t>
  </si>
  <si>
    <t>Custom Sign Company</t>
  </si>
  <si>
    <t>790 W Shaw Ave  #-255</t>
  </si>
  <si>
    <t>559-229-8250</t>
  </si>
  <si>
    <t>559-229-5992</t>
  </si>
  <si>
    <t>yvette@falconer.com</t>
  </si>
  <si>
    <t>http://www.yvettefalconer.com</t>
  </si>
  <si>
    <t>Burkey, Bruce A Esq</t>
  </si>
  <si>
    <t>950 Nw 12th St</t>
  </si>
  <si>
    <t>305-887-9944</t>
  </si>
  <si>
    <t>305-887-6083</t>
  </si>
  <si>
    <t>chet@weinmann.com</t>
  </si>
  <si>
    <t>http://www.chetweinmann.com</t>
  </si>
  <si>
    <t>Miami Systems Datafold Forms</t>
  </si>
  <si>
    <t>402 S Stephenson Hwy</t>
  </si>
  <si>
    <t>Royal Oak</t>
  </si>
  <si>
    <t>248-546-7426</t>
  </si>
  <si>
    <t>248-546-1424</t>
  </si>
  <si>
    <t>dewey@beser.com</t>
  </si>
  <si>
    <t>http://www.deweybeser.com</t>
  </si>
  <si>
    <t>Sherry, Jill L</t>
  </si>
  <si>
    <t>311 Sw 22nd Ave</t>
  </si>
  <si>
    <t>305-649-4134</t>
  </si>
  <si>
    <t>305-649-1048</t>
  </si>
  <si>
    <t>taryn@flynn.com</t>
  </si>
  <si>
    <t>http://www.tarynflynn.com</t>
  </si>
  <si>
    <t>Redwing Carriers Inc</t>
  </si>
  <si>
    <t>4630 W Wrightwood Ave</t>
  </si>
  <si>
    <t>773-276-2755</t>
  </si>
  <si>
    <t>773-276-1498</t>
  </si>
  <si>
    <t>aline@norgard.com</t>
  </si>
  <si>
    <t>http://www.alinenorgard.com</t>
  </si>
  <si>
    <t>Simmons Business Services Corp</t>
  </si>
  <si>
    <t>4101 Jackson Rd</t>
  </si>
  <si>
    <t>734-662-1825</t>
  </si>
  <si>
    <t>734-662-1378</t>
  </si>
  <si>
    <t>bessie@delille.com</t>
  </si>
  <si>
    <t>http://www.bessiedelille.com</t>
  </si>
  <si>
    <t>Melvin Law Md</t>
  </si>
  <si>
    <t>10221 Slater Ave  #-213</t>
  </si>
  <si>
    <t>Fountain Valley</t>
  </si>
  <si>
    <t>714-964-1493</t>
  </si>
  <si>
    <t>714-964-4663</t>
  </si>
  <si>
    <t>jody@boileau.com</t>
  </si>
  <si>
    <t>http://www.jodyboileau.com</t>
  </si>
  <si>
    <t>Lefler, Daniel Esq</t>
  </si>
  <si>
    <t>14 Hayestown Ave</t>
  </si>
  <si>
    <t>Danbury</t>
  </si>
  <si>
    <t>203-744-7895</t>
  </si>
  <si>
    <t>203-744-3108</t>
  </si>
  <si>
    <t>ione@gallion.com</t>
  </si>
  <si>
    <t>http://www.ionegallion.com</t>
  </si>
  <si>
    <t>Paoli, Peter P</t>
  </si>
  <si>
    <t>424 E Dixon St</t>
  </si>
  <si>
    <t>Compton</t>
  </si>
  <si>
    <t>310-637-8206</t>
  </si>
  <si>
    <t>310-637-5748</t>
  </si>
  <si>
    <t>guillermina@westenbarger.com</t>
  </si>
  <si>
    <t>http://www.guillerminawestenbarger.com</t>
  </si>
  <si>
    <t>Step Technology Inc</t>
  </si>
  <si>
    <t>3773d Victory Blvd</t>
  </si>
  <si>
    <t>718-983-8738</t>
  </si>
  <si>
    <t>718-983-8816</t>
  </si>
  <si>
    <t>mary@bolon.com</t>
  </si>
  <si>
    <t>http://www.marybolon.com</t>
  </si>
  <si>
    <t>Rosenbach Museum &amp; Library</t>
  </si>
  <si>
    <t>827 Black Oak Ridge Rd</t>
  </si>
  <si>
    <t>973-835-0994</t>
  </si>
  <si>
    <t>973-835-6063</t>
  </si>
  <si>
    <t>leif@tingle.com</t>
  </si>
  <si>
    <t>http://www.leiftingle.com</t>
  </si>
  <si>
    <t>A Chinese Restaurant Ming Grdn</t>
  </si>
  <si>
    <t>3013 Delta Fair Blvd</t>
  </si>
  <si>
    <t>Antioch</t>
  </si>
  <si>
    <t>925-754-0663</t>
  </si>
  <si>
    <t>925-754-6569</t>
  </si>
  <si>
    <t>malissa@eisert.com</t>
  </si>
  <si>
    <t>http://www.malissaeisert.com</t>
  </si>
  <si>
    <t>Rone Funeral Service</t>
  </si>
  <si>
    <t>1316 E 24th St</t>
  </si>
  <si>
    <t>612-722-5297</t>
  </si>
  <si>
    <t>612-722-9341</t>
  </si>
  <si>
    <t>nancy@bowin.com</t>
  </si>
  <si>
    <t>http://www.nancybowin.com</t>
  </si>
  <si>
    <t>Days Inn</t>
  </si>
  <si>
    <t>705 Blackstone Bldge</t>
  </si>
  <si>
    <t>904-354-4420</t>
  </si>
  <si>
    <t>904-354-2345</t>
  </si>
  <si>
    <t>gregorio@rheingold.com</t>
  </si>
  <si>
    <t>http://www.gregoriorheingold.com</t>
  </si>
  <si>
    <t>Chaffey Federal Credit Union</t>
  </si>
  <si>
    <t>910 N Highland Ave</t>
  </si>
  <si>
    <t>317-685-8156</t>
  </si>
  <si>
    <t>317-685-5028</t>
  </si>
  <si>
    <t>kerri@heckendorf.com</t>
  </si>
  <si>
    <t>http://www.kerriheckendorf.com</t>
  </si>
  <si>
    <t>Forest City Summit</t>
  </si>
  <si>
    <t>103 E Pine St</t>
  </si>
  <si>
    <t>Cadillac</t>
  </si>
  <si>
    <t>Wexford</t>
  </si>
  <si>
    <t>231-775-1952</t>
  </si>
  <si>
    <t>231-775-9873</t>
  </si>
  <si>
    <t>hugh@pernesky.com</t>
  </si>
  <si>
    <t>http://www.hughpernesky.com</t>
  </si>
  <si>
    <t>Guenthner, Robert I Esq</t>
  </si>
  <si>
    <t>3123 Cameron St</t>
  </si>
  <si>
    <t>337-261-5258</t>
  </si>
  <si>
    <t>337-261-3236</t>
  </si>
  <si>
    <t>rufus@socorro.com</t>
  </si>
  <si>
    <t>http://www.rufussocorro.com</t>
  </si>
  <si>
    <t>Englewood Lock &amp; Safe</t>
  </si>
  <si>
    <t>12 Hamilton Ave</t>
  </si>
  <si>
    <t>937-253-9867</t>
  </si>
  <si>
    <t>937-253-8168</t>
  </si>
  <si>
    <t>elsie@cheu.com</t>
  </si>
  <si>
    <t>http://www.elsiecheu.com</t>
  </si>
  <si>
    <t>Inter Ski Services Inc</t>
  </si>
  <si>
    <t>823 Atlanta Rd</t>
  </si>
  <si>
    <t>Marietta</t>
  </si>
  <si>
    <t>770-428-1080</t>
  </si>
  <si>
    <t>770-428-3357</t>
  </si>
  <si>
    <t>rudy@demuzio.com</t>
  </si>
  <si>
    <t>http://www.rudydemuzio.com</t>
  </si>
  <si>
    <t>Noonan, David J Esq</t>
  </si>
  <si>
    <t>2313 Ripley St</t>
  </si>
  <si>
    <t>215-332-3973</t>
  </si>
  <si>
    <t>215-332-0475</t>
  </si>
  <si>
    <t>eunice@goldfeld.com</t>
  </si>
  <si>
    <t>http://www.eunicegoldfeld.com</t>
  </si>
  <si>
    <t>Management Realty Services Inc</t>
  </si>
  <si>
    <t>151 Dupont St</t>
  </si>
  <si>
    <t>Plainview</t>
  </si>
  <si>
    <t>516-349-1848</t>
  </si>
  <si>
    <t>516-349-3548</t>
  </si>
  <si>
    <t>preston@topolski.com</t>
  </si>
  <si>
    <t>http://www.prestontopolski.com</t>
  </si>
  <si>
    <t>International Marine Mfg Corp</t>
  </si>
  <si>
    <t>3125 S State St</t>
  </si>
  <si>
    <t>801-467-6156</t>
  </si>
  <si>
    <t>801-467-2815</t>
  </si>
  <si>
    <t>hollis@moberley.com</t>
  </si>
  <si>
    <t>http://www.hollismoberley.com</t>
  </si>
  <si>
    <t>New Beginning Resume Service</t>
  </si>
  <si>
    <t>17000 S Western Ave</t>
  </si>
  <si>
    <t>310-327-5043</t>
  </si>
  <si>
    <t>310-327-7745</t>
  </si>
  <si>
    <t>rosella@yellow.com</t>
  </si>
  <si>
    <t>http://www.rosellayellow.com</t>
  </si>
  <si>
    <t>Entek Scientfc Corp</t>
  </si>
  <si>
    <t>5730 College St</t>
  </si>
  <si>
    <t>Beaumont</t>
  </si>
  <si>
    <t>409-866-8988</t>
  </si>
  <si>
    <t>409-866-4064</t>
  </si>
  <si>
    <t>bernice@kippes.com</t>
  </si>
  <si>
    <t>http://www.bernicekippes.com</t>
  </si>
  <si>
    <t>Endyne Inc</t>
  </si>
  <si>
    <t>9245 Reseda Blvd</t>
  </si>
  <si>
    <t>818-349-5229</t>
  </si>
  <si>
    <t>818-349-5449</t>
  </si>
  <si>
    <t>brian@kramarczyk.com</t>
  </si>
  <si>
    <t>http://www.briankramarczyk.com</t>
  </si>
  <si>
    <t>Edmundson, Jasper N Esq</t>
  </si>
  <si>
    <t>106 Dutchess Tpke</t>
  </si>
  <si>
    <t>Poughkeepsie</t>
  </si>
  <si>
    <t>Dutchess</t>
  </si>
  <si>
    <t>845-635-3930</t>
  </si>
  <si>
    <t>845-635-2542</t>
  </si>
  <si>
    <t>sanford@dodgen.com</t>
  </si>
  <si>
    <t>http://www.sanforddodgen.com</t>
  </si>
  <si>
    <t>Americold Corp</t>
  </si>
  <si>
    <t>231 W 39th St</t>
  </si>
  <si>
    <t>212-944-0994</t>
  </si>
  <si>
    <t>212-944-3061</t>
  </si>
  <si>
    <t>lewis@jividen.com</t>
  </si>
  <si>
    <t>http://www.lewisjividen.com</t>
  </si>
  <si>
    <t>Stack Inc</t>
  </si>
  <si>
    <t>1717 W 4th Ave</t>
  </si>
  <si>
    <t>Spokane</t>
  </si>
  <si>
    <t>509-455-2763</t>
  </si>
  <si>
    <t>509-455-4621</t>
  </si>
  <si>
    <t>leon@gubitosi.com</t>
  </si>
  <si>
    <t>http://www.leongubitosi.com</t>
  </si>
  <si>
    <t>Chauffeured Occasions Inc</t>
  </si>
  <si>
    <t>6005 Excelsior Blvd</t>
  </si>
  <si>
    <t>952-922-1028</t>
  </si>
  <si>
    <t>952-922-6494</t>
  </si>
  <si>
    <t>daisy@stoudamire.com</t>
  </si>
  <si>
    <t>http://www.daisystoudamire.com</t>
  </si>
  <si>
    <t>Neuse River Dev Athrty Inc</t>
  </si>
  <si>
    <t>Curry Ford</t>
  </si>
  <si>
    <t>407-843-5251</t>
  </si>
  <si>
    <t>407-843-1773</t>
  </si>
  <si>
    <t>misty@kuchinski.com</t>
  </si>
  <si>
    <t>http://www.mistykuchinski.com</t>
  </si>
  <si>
    <t>Ksup Radio</t>
  </si>
  <si>
    <t>109 E Pine St</t>
  </si>
  <si>
    <t>407-843-9127</t>
  </si>
  <si>
    <t>407-843-5127</t>
  </si>
  <si>
    <t>ann@nocum.com</t>
  </si>
  <si>
    <t>http://www.annnocum.com</t>
  </si>
  <si>
    <t>Lapidus, Elise R Esq</t>
  </si>
  <si>
    <t>Altamonte</t>
  </si>
  <si>
    <t>Altamonte Springs</t>
  </si>
  <si>
    <t>407-843-4985</t>
  </si>
  <si>
    <t>407-843-4373</t>
  </si>
  <si>
    <t>marvin@bugay.com</t>
  </si>
  <si>
    <t>http://www.marvinbugay.com</t>
  </si>
  <si>
    <t>Bay City Scale Inc</t>
  </si>
  <si>
    <t>20755 Greenfield Rd</t>
  </si>
  <si>
    <t>Southfield</t>
  </si>
  <si>
    <t>248-559-4135</t>
  </si>
  <si>
    <t>248-559-4597</t>
  </si>
  <si>
    <t>tommie@booten.com</t>
  </si>
  <si>
    <t>http://www.tommiebooten.com</t>
  </si>
  <si>
    <t>Safway Steel Products</t>
  </si>
  <si>
    <t>1922 Republic Ave</t>
  </si>
  <si>
    <t>510-483-6073</t>
  </si>
  <si>
    <t>510-483-8936</t>
  </si>
  <si>
    <t>denis@tausch.com</t>
  </si>
  <si>
    <t>http://www.denistausch.com</t>
  </si>
  <si>
    <t>Kasanow, David Esq</t>
  </si>
  <si>
    <t>11 N Pearl St</t>
  </si>
  <si>
    <t>518-436-9127</t>
  </si>
  <si>
    <t>518-436-8953</t>
  </si>
  <si>
    <t>arthur@beile.com</t>
  </si>
  <si>
    <t>http://www.arthurbeile.com</t>
  </si>
  <si>
    <t>Lester Assocs Inc</t>
  </si>
  <si>
    <t>21625 Doral Rd</t>
  </si>
  <si>
    <t>Waukesha</t>
  </si>
  <si>
    <t>262-784-5450</t>
  </si>
  <si>
    <t>262-784-5118</t>
  </si>
  <si>
    <t>danna@pickell.com</t>
  </si>
  <si>
    <t>http://www.dannapickell.com</t>
  </si>
  <si>
    <t>Conde Nest</t>
  </si>
  <si>
    <t>1645 Old County Rd</t>
  </si>
  <si>
    <t>650-591-2828</t>
  </si>
  <si>
    <t>650-591-4373</t>
  </si>
  <si>
    <t>jeffrey@reuther.com</t>
  </si>
  <si>
    <t>http://www.jeffreyreuther.com</t>
  </si>
  <si>
    <t>Wes Co Industries</t>
  </si>
  <si>
    <t>3910 Bristol Pk</t>
  </si>
  <si>
    <t>Bensalem</t>
  </si>
  <si>
    <t>215-245-2397</t>
  </si>
  <si>
    <t>215-245-8719</t>
  </si>
  <si>
    <t>van@rawlinson.com</t>
  </si>
  <si>
    <t>http://www.vanrawlinson.com</t>
  </si>
  <si>
    <t>Howard Johnson Intrntl Htl</t>
  </si>
  <si>
    <t>39 Library St</t>
  </si>
  <si>
    <t>603-881-2618</t>
  </si>
  <si>
    <t>603-881-2219</t>
  </si>
  <si>
    <t>kimberlee@micheals.com</t>
  </si>
  <si>
    <t>http://www.kimberleemicheals.com</t>
  </si>
  <si>
    <t>Wiviott, Lory D Md</t>
  </si>
  <si>
    <t>827 Arnold Dr</t>
  </si>
  <si>
    <t>Martinez</t>
  </si>
  <si>
    <t>925-228-0167</t>
  </si>
  <si>
    <t>925-228-1352</t>
  </si>
  <si>
    <t>gregg@barz.com</t>
  </si>
  <si>
    <t>http://www.greggbarz.com</t>
  </si>
  <si>
    <t>Independent Mechanical Ind Inc</t>
  </si>
  <si>
    <t>25472 Base Line St</t>
  </si>
  <si>
    <t>909-884-0134</t>
  </si>
  <si>
    <t>909-884-7591</t>
  </si>
  <si>
    <t>sheila@hofford.com</t>
  </si>
  <si>
    <t>http://www.sheilahofford.com</t>
  </si>
  <si>
    <t>Neal &amp; Davis</t>
  </si>
  <si>
    <t>215 Cook Ave</t>
  </si>
  <si>
    <t>732-560-1019</t>
  </si>
  <si>
    <t>732-560-8229</t>
  </si>
  <si>
    <t>shelia@demaire.com</t>
  </si>
  <si>
    <t>http://www.sheliademaire.com</t>
  </si>
  <si>
    <t>Deangelo, Dante A Dds</t>
  </si>
  <si>
    <t>2020 Wadsworth Blvd</t>
  </si>
  <si>
    <t>303-238-6076</t>
  </si>
  <si>
    <t>303-238-0664</t>
  </si>
  <si>
    <t>jeannette@stranger.com</t>
  </si>
  <si>
    <t>http://www.jeannettestranger.com</t>
  </si>
  <si>
    <t>Shea, James Patrick Esq</t>
  </si>
  <si>
    <t>3575 S Sherman St  #-2</t>
  </si>
  <si>
    <t>303-697-9816</t>
  </si>
  <si>
    <t>303-697-7478</t>
  </si>
  <si>
    <t>ricky@yielding.com</t>
  </si>
  <si>
    <t>http://www.rickyyielding.com</t>
  </si>
  <si>
    <t>Hang Up Shoppes Inc</t>
  </si>
  <si>
    <t>2115 S State St</t>
  </si>
  <si>
    <t>734-426-0446</t>
  </si>
  <si>
    <t>734-426-8515</t>
  </si>
  <si>
    <t>jess@hercules.com</t>
  </si>
  <si>
    <t>http://www.jesshercules.com</t>
  </si>
  <si>
    <t>Jean Patou Inc</t>
  </si>
  <si>
    <t>3458 Hooker Rd</t>
  </si>
  <si>
    <t>Pinckney</t>
  </si>
  <si>
    <t>734-878-5659</t>
  </si>
  <si>
    <t>734-878-4853</t>
  </si>
  <si>
    <t>bryon@zumpfe.com</t>
  </si>
  <si>
    <t>http://www.bryonzumpfe.com</t>
  </si>
  <si>
    <t>Construction Products Inc</t>
  </si>
  <si>
    <t>2757 Gilchrist Rd</t>
  </si>
  <si>
    <t>330-794-0518</t>
  </si>
  <si>
    <t>330-794-7415</t>
  </si>
  <si>
    <t>andres@hickie.com</t>
  </si>
  <si>
    <t>http://www.andreshickie.com</t>
  </si>
  <si>
    <t>Intercontinental Publ Inc</t>
  </si>
  <si>
    <t>433 E 5th Ave</t>
  </si>
  <si>
    <t>219-885-1094</t>
  </si>
  <si>
    <t>219-885-6088</t>
  </si>
  <si>
    <t>maximo@gillund.com</t>
  </si>
  <si>
    <t>http://www.maximogillund.com</t>
  </si>
  <si>
    <t>Vogel Carton Corp Inc</t>
  </si>
  <si>
    <t>41 Sutton Ln</t>
  </si>
  <si>
    <t>508-752-7387</t>
  </si>
  <si>
    <t>508-752-9035</t>
  </si>
  <si>
    <t>tiffani@sisneros.com</t>
  </si>
  <si>
    <t>http://www.tiffanisisneros.com</t>
  </si>
  <si>
    <t>Mayo Motors Lincoln Mercury</t>
  </si>
  <si>
    <t>707 Turnpike St</t>
  </si>
  <si>
    <t>North Andover</t>
  </si>
  <si>
    <t>978-794-6044</t>
  </si>
  <si>
    <t>978-794-0309</t>
  </si>
  <si>
    <t>benedict@isaak.com</t>
  </si>
  <si>
    <t>http://www.benedictisaak.com</t>
  </si>
  <si>
    <t>Allied Electronics</t>
  </si>
  <si>
    <t>904 Broadway Ave Nw</t>
  </si>
  <si>
    <t>616-459-6095</t>
  </si>
  <si>
    <t>616-459-8087</t>
  </si>
  <si>
    <t>myrna@trapper.com</t>
  </si>
  <si>
    <t>http://www.myrnatrapper.com</t>
  </si>
  <si>
    <t>Team Design</t>
  </si>
  <si>
    <t>5124 N Nebraska Ave</t>
  </si>
  <si>
    <t>813-238-9640</t>
  </si>
  <si>
    <t>813-238-5242</t>
  </si>
  <si>
    <t>collin@temp.com</t>
  </si>
  <si>
    <t>http://www.collintemp.com</t>
  </si>
  <si>
    <t>Dye, Jeffrey L Esq</t>
  </si>
  <si>
    <t>750 E Slauson Ave</t>
  </si>
  <si>
    <t>213-235-3589</t>
  </si>
  <si>
    <t>213-235-5357</t>
  </si>
  <si>
    <t>cortney@argueta.com</t>
  </si>
  <si>
    <t>http://www.cortneyargueta.com</t>
  </si>
  <si>
    <t>South Bay Precision</t>
  </si>
  <si>
    <t>625 Us Highway 13</t>
  </si>
  <si>
    <t>Bristol</t>
  </si>
  <si>
    <t>215-785-1474</t>
  </si>
  <si>
    <t>215-785-5444</t>
  </si>
  <si>
    <t>maritza@too.com</t>
  </si>
  <si>
    <t>http://www.maritzatoo.com</t>
  </si>
  <si>
    <t>Jet Tool Corp</t>
  </si>
  <si>
    <t>205 Tilden Ave</t>
  </si>
  <si>
    <t>Michigan City</t>
  </si>
  <si>
    <t>La Porte</t>
  </si>
  <si>
    <t>219-879-5718</t>
  </si>
  <si>
    <t>219-879-1059</t>
  </si>
  <si>
    <t>laurence@grasman.com</t>
  </si>
  <si>
    <t>http://www.laurencegrasman.com</t>
  </si>
  <si>
    <t>Kincaid, John B</t>
  </si>
  <si>
    <t>320 E 6th</t>
  </si>
  <si>
    <t>Larned</t>
  </si>
  <si>
    <t>Pawnee</t>
  </si>
  <si>
    <t>620-285-1064</t>
  </si>
  <si>
    <t>620-285-8426</t>
  </si>
  <si>
    <t>yong@gardella.com</t>
  </si>
  <si>
    <t>http://www.yonggardella.com</t>
  </si>
  <si>
    <t>Arkay Products Mfg Co Inc</t>
  </si>
  <si>
    <t>500 Alakawa St  #-100</t>
  </si>
  <si>
    <t>808-842-1883</t>
  </si>
  <si>
    <t>808-842-0706</t>
  </si>
  <si>
    <t>abram@schoemaker.com</t>
  </si>
  <si>
    <t>http://www.abramschoemaker.com</t>
  </si>
  <si>
    <t>Euro Alamo Management Inc</t>
  </si>
  <si>
    <t>11450 Cherokee St  #-b1</t>
  </si>
  <si>
    <t>303-450-9021</t>
  </si>
  <si>
    <t>303-450-9403</t>
  </si>
  <si>
    <t>faith@kloster.com</t>
  </si>
  <si>
    <t>http://www.faithkloster.com</t>
  </si>
  <si>
    <t>Clifton Sheet Metal Inc</t>
  </si>
  <si>
    <t>10611 Ramona Ave</t>
  </si>
  <si>
    <t>909-624-1966</t>
  </si>
  <si>
    <t>909-624-7328</t>
  </si>
  <si>
    <t>juana@niebla.com</t>
  </si>
  <si>
    <t>http://www.juananiebla.com</t>
  </si>
  <si>
    <t>Perma Cool</t>
  </si>
  <si>
    <t>8880 Ward Pky</t>
  </si>
  <si>
    <t>816-333-6031</t>
  </si>
  <si>
    <t>816-333-6592</t>
  </si>
  <si>
    <t>deidra@laganga.com</t>
  </si>
  <si>
    <t>http://www.deidralaganga.com</t>
  </si>
  <si>
    <t>Candee Productions</t>
  </si>
  <si>
    <t>926 New Market St</t>
  </si>
  <si>
    <t>215-923-9079</t>
  </si>
  <si>
    <t>215-923-6879</t>
  </si>
  <si>
    <t>coleman@bequette.com</t>
  </si>
  <si>
    <t>http://www.colemanbequette.com</t>
  </si>
  <si>
    <t>Union Camp Corp</t>
  </si>
  <si>
    <t>350 Fair St</t>
  </si>
  <si>
    <t>248-548-0141</t>
  </si>
  <si>
    <t>248-548-3216</t>
  </si>
  <si>
    <t>paige@dirico.com</t>
  </si>
  <si>
    <t>http://www.paigedirico.com</t>
  </si>
  <si>
    <t>Santa Fe Industrial Plast Inc</t>
  </si>
  <si>
    <t>2546 Arthur Kill Rd</t>
  </si>
  <si>
    <t>718-966-5792</t>
  </si>
  <si>
    <t>718-966-3094</t>
  </si>
  <si>
    <t>marcellus@cusatis.com</t>
  </si>
  <si>
    <t>http://www.marcelluscusatis.com</t>
  </si>
  <si>
    <t>Kinkos Photo Lab</t>
  </si>
  <si>
    <t>1459 Shelburne Rd</t>
  </si>
  <si>
    <t>South Burlington</t>
  </si>
  <si>
    <t>Chittenden</t>
  </si>
  <si>
    <t>802-863-2212</t>
  </si>
  <si>
    <t>802-863-3418</t>
  </si>
  <si>
    <t>helga@cristal.com</t>
  </si>
  <si>
    <t>http://www.helgacristal.com</t>
  </si>
  <si>
    <t>Corwin, David S Esq</t>
  </si>
  <si>
    <t>1045 N Main St</t>
  </si>
  <si>
    <t>Bowling Green</t>
  </si>
  <si>
    <t>419-352-1211</t>
  </si>
  <si>
    <t>419-352-4599</t>
  </si>
  <si>
    <t>lakesha@kirsopp.com</t>
  </si>
  <si>
    <t>http://www.lakeshakirsopp.com</t>
  </si>
  <si>
    <t>Micro Electronic Technologies</t>
  </si>
  <si>
    <t>323 W 39th St</t>
  </si>
  <si>
    <t>212-695-6359</t>
  </si>
  <si>
    <t>212-695-3922</t>
  </si>
  <si>
    <t>eddie@friehauf.com</t>
  </si>
  <si>
    <t>http://www.eddiefriehauf.com</t>
  </si>
  <si>
    <t>Active Video</t>
  </si>
  <si>
    <t>12444 Victory Blvd</t>
  </si>
  <si>
    <t>818-505-7742</t>
  </si>
  <si>
    <t>818-505-5973</t>
  </si>
  <si>
    <t>cecil@drullard.com</t>
  </si>
  <si>
    <t>http://www.cecildrullard.com</t>
  </si>
  <si>
    <t>Howard Johnson</t>
  </si>
  <si>
    <t>4027 Colonel Glenn Hwy  #-407</t>
  </si>
  <si>
    <t>937-429-4722</t>
  </si>
  <si>
    <t>937-429-0222</t>
  </si>
  <si>
    <t>eunice@murrish.com</t>
  </si>
  <si>
    <t>http://www.eunicemurrish.com</t>
  </si>
  <si>
    <t>Breidert Air Products</t>
  </si>
  <si>
    <t>1900 Garth Rd  #-2</t>
  </si>
  <si>
    <t>281-427-7133</t>
  </si>
  <si>
    <t>281-427-4092</t>
  </si>
  <si>
    <t>cortez@kloster.com</t>
  </si>
  <si>
    <t>http://www.cortezkloster.com</t>
  </si>
  <si>
    <t>Park Station Condominium Hotel</t>
  </si>
  <si>
    <t>6922 180th St</t>
  </si>
  <si>
    <t>Fresh Meadows</t>
  </si>
  <si>
    <t>718-969-0784</t>
  </si>
  <si>
    <t>718-969-2878</t>
  </si>
  <si>
    <t>lupe@menousek.com</t>
  </si>
  <si>
    <t>http://www.lupemenousek.com</t>
  </si>
  <si>
    <t>Russeelville Womens Clinic</t>
  </si>
  <si>
    <t>877 N 8th St W</t>
  </si>
  <si>
    <t>307-857-6233</t>
  </si>
  <si>
    <t>307-857-4038</t>
  </si>
  <si>
    <t>otha@simi.com</t>
  </si>
  <si>
    <t>http://www.othasimi.com</t>
  </si>
  <si>
    <t>Bradach Law Offices</t>
  </si>
  <si>
    <t>617 Butler St</t>
  </si>
  <si>
    <t>412-781-3294</t>
  </si>
  <si>
    <t>412-781-7223</t>
  </si>
  <si>
    <t>clinton@bergh.com</t>
  </si>
  <si>
    <t>http://www.clintonbergh.com</t>
  </si>
  <si>
    <t>Medco Drugs</t>
  </si>
  <si>
    <t>300 6th St</t>
  </si>
  <si>
    <t>Kiel</t>
  </si>
  <si>
    <t>Manitowoc</t>
  </si>
  <si>
    <t>920-892-8885</t>
  </si>
  <si>
    <t>920-892-6777</t>
  </si>
  <si>
    <t>krystle@kanzenbach.com</t>
  </si>
  <si>
    <t>http://www.krystlekanzenbach.com</t>
  </si>
  <si>
    <t>Nutrena Feeds</t>
  </si>
  <si>
    <t>601 Airport Blvd</t>
  </si>
  <si>
    <t>650-588-9021</t>
  </si>
  <si>
    <t>650-588-1559</t>
  </si>
  <si>
    <t>charla@beren.com</t>
  </si>
  <si>
    <t>http://www.charlaberen.com</t>
  </si>
  <si>
    <t>Econo Lodge</t>
  </si>
  <si>
    <t>50 Washington St</t>
  </si>
  <si>
    <t>203-351-0522</t>
  </si>
  <si>
    <t>203-351-6428</t>
  </si>
  <si>
    <t>maria@jacques.com</t>
  </si>
  <si>
    <t>http://www.mariajacques.com</t>
  </si>
  <si>
    <t>Myers, Arnold B Esq</t>
  </si>
  <si>
    <t>87 Glenbrook Rd</t>
  </si>
  <si>
    <t>203-351-0954</t>
  </si>
  <si>
    <t>203-351-7553</t>
  </si>
  <si>
    <t>lashonda@brzycki.com</t>
  </si>
  <si>
    <t>http://www.lashondabrzycki.com</t>
  </si>
  <si>
    <t>Better Business Bureau Ak Inc</t>
  </si>
  <si>
    <t>427 Riverside Ave</t>
  </si>
  <si>
    <t>781-395-1704</t>
  </si>
  <si>
    <t>781-395-0008</t>
  </si>
  <si>
    <t>elsie@loll.com</t>
  </si>
  <si>
    <t>http://www.elsieloll.com</t>
  </si>
  <si>
    <t>Brown, Robert J Esq</t>
  </si>
  <si>
    <t>391 Danforth Ave</t>
  </si>
  <si>
    <t>201-200-0386</t>
  </si>
  <si>
    <t>201-200-3401</t>
  </si>
  <si>
    <t>donovan@belles.com</t>
  </si>
  <si>
    <t>http://www.donovanbelles.com</t>
  </si>
  <si>
    <t>Industrial Crane Rental Inc</t>
  </si>
  <si>
    <t>257 Bonnabel Blvd</t>
  </si>
  <si>
    <t>504-834-6395</t>
  </si>
  <si>
    <t>504-834-1896</t>
  </si>
  <si>
    <t>glenn@oballe.com</t>
  </si>
  <si>
    <t>http://www.glennoballe.com</t>
  </si>
  <si>
    <t>Affeldt, Thomas M Esq</t>
  </si>
  <si>
    <t>14842 Beech Daly Rd</t>
  </si>
  <si>
    <t>313-946-1112</t>
  </si>
  <si>
    <t>313-946-3428</t>
  </si>
  <si>
    <t>mara@garitty.com</t>
  </si>
  <si>
    <t>http://www.maragaritty.com</t>
  </si>
  <si>
    <t>Smith Brook Mc Cray Pc</t>
  </si>
  <si>
    <t>6414 Copps Ave  #-m119</t>
  </si>
  <si>
    <t>608-223-9732</t>
  </si>
  <si>
    <t>608-223-7496</t>
  </si>
  <si>
    <t>donnell@novi.com</t>
  </si>
  <si>
    <t>http://www.donnellnovi.com</t>
  </si>
  <si>
    <t>Carpenter &amp; Chavez Law Offices</t>
  </si>
  <si>
    <t>10710 S La Cienega Blvd</t>
  </si>
  <si>
    <t>Inglewood</t>
  </si>
  <si>
    <t>310-649-3305</t>
  </si>
  <si>
    <t>310-649-0921</t>
  </si>
  <si>
    <t>jonas@deveaux.com</t>
  </si>
  <si>
    <t>http://www.jonasdeveaux.com</t>
  </si>
  <si>
    <t>Siegel, David B Esq</t>
  </si>
  <si>
    <t>621 S Almond St</t>
  </si>
  <si>
    <t>Fall River</t>
  </si>
  <si>
    <t>508-676-6422</t>
  </si>
  <si>
    <t>508-676-6647</t>
  </si>
  <si>
    <t>hans@schlote.com</t>
  </si>
  <si>
    <t>http://www.hansschlote.com</t>
  </si>
  <si>
    <t>M &amp; M Coach Rentals</t>
  </si>
  <si>
    <t>532 N York Rd</t>
  </si>
  <si>
    <t>Bensenville</t>
  </si>
  <si>
    <t>630-350-2811</t>
  </si>
  <si>
    <t>630-350-7375</t>
  </si>
  <si>
    <t>ambrose@ketteringham.com</t>
  </si>
  <si>
    <t>http://www.ambroseketteringham.com</t>
  </si>
  <si>
    <t>M N M Quality Printing</t>
  </si>
  <si>
    <t>543 Tarrytown Rd</t>
  </si>
  <si>
    <t>914-683-6122</t>
  </si>
  <si>
    <t>914-683-2875</t>
  </si>
  <si>
    <t>emilio@mikita.com</t>
  </si>
  <si>
    <t>http://www.emiliomikita.com</t>
  </si>
  <si>
    <t>Club Of Cape Cod</t>
  </si>
  <si>
    <t>201-200-4966</t>
  </si>
  <si>
    <t>201-200-7767</t>
  </si>
  <si>
    <t>iona@burkhart.com</t>
  </si>
  <si>
    <t>http://www.ionaburkhart.com</t>
  </si>
  <si>
    <t>Manufacturing &amp; Techl Svc Inc</t>
  </si>
  <si>
    <t>1001 Bayhill Dr</t>
  </si>
  <si>
    <t>San Bruno</t>
  </si>
  <si>
    <t>650-588-7161</t>
  </si>
  <si>
    <t>650-588-6679</t>
  </si>
  <si>
    <t>sofia@brooker.com</t>
  </si>
  <si>
    <t>http://www.sofiabrooker.com</t>
  </si>
  <si>
    <t>Azrael, Jonathan Esq</t>
  </si>
  <si>
    <t>12633 Inkster Rd</t>
  </si>
  <si>
    <t>734-522-2590</t>
  </si>
  <si>
    <t>734-522-8138</t>
  </si>
  <si>
    <t>vincenzo@legendre.com</t>
  </si>
  <si>
    <t>http://www.vincenzolegendre.com</t>
  </si>
  <si>
    <t>Young, John R Esq</t>
  </si>
  <si>
    <t>1 W Frankfort Industrial</t>
  </si>
  <si>
    <t>Frankfort</t>
  </si>
  <si>
    <t>Herkimer</t>
  </si>
  <si>
    <t>315-724-9336</t>
  </si>
  <si>
    <t>315-724-7824</t>
  </si>
  <si>
    <t>april@hergenreter.com</t>
  </si>
  <si>
    <t>http://www.aprilhergenreter.com</t>
  </si>
  <si>
    <t>Pembroke Construction Co Inc</t>
  </si>
  <si>
    <t>401 E Northern Lights Blvd</t>
  </si>
  <si>
    <t>907-277-3416</t>
  </si>
  <si>
    <t>907-277-8751</t>
  </si>
  <si>
    <t>latisha@reynolds.com</t>
  </si>
  <si>
    <t>http://www.latishareynolds.com</t>
  </si>
  <si>
    <t>Daniel C Tanney Inc</t>
  </si>
  <si>
    <t>747 Zeckendorf Blvd</t>
  </si>
  <si>
    <t>Garden City</t>
  </si>
  <si>
    <t>516-222-0363</t>
  </si>
  <si>
    <t>516-222-7989</t>
  </si>
  <si>
    <t>cesar@ruffin.com</t>
  </si>
  <si>
    <t>http://www.cesarruffin.com</t>
  </si>
  <si>
    <t>Kendall County Abstract Co</t>
  </si>
  <si>
    <t>380 Rd</t>
  </si>
  <si>
    <t>Wenatchee</t>
  </si>
  <si>
    <t>Chelan</t>
  </si>
  <si>
    <t>509-662-0596</t>
  </si>
  <si>
    <t>509-662-6345</t>
  </si>
  <si>
    <t>nadia@garza.com</t>
  </si>
  <si>
    <t>http://www.nadiagarza.com</t>
  </si>
  <si>
    <t>Minarik Electric Co</t>
  </si>
  <si>
    <t>728 Chestnut St</t>
  </si>
  <si>
    <t>215-922-6352</t>
  </si>
  <si>
    <t>215-922-6244</t>
  </si>
  <si>
    <t>conrad@gornick.com</t>
  </si>
  <si>
    <t>http://www.conradgornick.com</t>
  </si>
  <si>
    <t>Bosworth Co</t>
  </si>
  <si>
    <t>222 Steel St</t>
  </si>
  <si>
    <t>330-792-6622</t>
  </si>
  <si>
    <t>330-792-9483</t>
  </si>
  <si>
    <t>shirley@nowland.com</t>
  </si>
  <si>
    <t>http://www.shirleynowland.com</t>
  </si>
  <si>
    <t>Headstart Hair Care Salons</t>
  </si>
  <si>
    <t>1 Newark St</t>
  </si>
  <si>
    <t>201-659-0743</t>
  </si>
  <si>
    <t>201-659-8091</t>
  </si>
  <si>
    <t>august@bolton.com</t>
  </si>
  <si>
    <t>http://www.augustbolton.com</t>
  </si>
  <si>
    <t>Vella, Michael W Esq</t>
  </si>
  <si>
    <t>5577 New Peachtree Rd</t>
  </si>
  <si>
    <t>Dekalb</t>
  </si>
  <si>
    <t>770-455-6494</t>
  </si>
  <si>
    <t>770-455-0876</t>
  </si>
  <si>
    <t>edmundo@adinolfi.com</t>
  </si>
  <si>
    <t>http://www.edmundoadinolfi.com</t>
  </si>
  <si>
    <t>Plumbers &amp; Pipeft Lcl No 763</t>
  </si>
  <si>
    <t>Hwy 13 Stoneridge</t>
  </si>
  <si>
    <t>Kimberling City</t>
  </si>
  <si>
    <t>Stone</t>
  </si>
  <si>
    <t>417-739-9738</t>
  </si>
  <si>
    <t>417-739-7085</t>
  </si>
  <si>
    <t>harrison@rhyme.com</t>
  </si>
  <si>
    <t>http://www.harrisonrhyme.com</t>
  </si>
  <si>
    <t>Andrews Sanchez Amigone</t>
  </si>
  <si>
    <t>654 Rahway Ave</t>
  </si>
  <si>
    <t>908-851-7533</t>
  </si>
  <si>
    <t>908-851-0353</t>
  </si>
  <si>
    <t>horacio@rellihan.com</t>
  </si>
  <si>
    <t>http://www.horaciorellihan.com</t>
  </si>
  <si>
    <t>Croffy, Bruce Md</t>
  </si>
  <si>
    <t>400 Arthur St</t>
  </si>
  <si>
    <t>219-879-8946</t>
  </si>
  <si>
    <t>219-879-7382</t>
  </si>
  <si>
    <t>maude@chown.com</t>
  </si>
  <si>
    <t>http://www.maudechown.com</t>
  </si>
  <si>
    <t>Seven Springs Mountain Resort</t>
  </si>
  <si>
    <t>1221 Bloomfield Ave</t>
  </si>
  <si>
    <t>973-882-6557</t>
  </si>
  <si>
    <t>973-882-4636</t>
  </si>
  <si>
    <t>reyes@gudgell.com</t>
  </si>
  <si>
    <t>http://www.reyesgudgell.com</t>
  </si>
  <si>
    <t>Phillipe, Rodney Esq</t>
  </si>
  <si>
    <t>2311 Lowell Rd</t>
  </si>
  <si>
    <t>Gastonia</t>
  </si>
  <si>
    <t>Gaston</t>
  </si>
  <si>
    <t>704-824-9797</t>
  </si>
  <si>
    <t>704-824-8424</t>
  </si>
  <si>
    <t>sophie@mancha.com</t>
  </si>
  <si>
    <t>http://www.sophiemancha.com</t>
  </si>
  <si>
    <t>Mahan Western Industries Inc</t>
  </si>
  <si>
    <t>707 5th St W</t>
  </si>
  <si>
    <t>406-252-9221</t>
  </si>
  <si>
    <t>406-252-0061</t>
  </si>
  <si>
    <t>gale@cutchin.com</t>
  </si>
  <si>
    <t>http://www.galecutchin.com</t>
  </si>
  <si>
    <t>Epc Identification Systems</t>
  </si>
  <si>
    <t>19201 Orbit Dr</t>
  </si>
  <si>
    <t>Gaithersburg</t>
  </si>
  <si>
    <t>301-330-9990</t>
  </si>
  <si>
    <t>301-330-9405</t>
  </si>
  <si>
    <t>wiley@hermanstorfer.com</t>
  </si>
  <si>
    <t>http://www.wileyhermanstorfer.com</t>
  </si>
  <si>
    <t>Cal Doran Metallurgical Svc</t>
  </si>
  <si>
    <t>1227 E 119th St</t>
  </si>
  <si>
    <t>Grandview</t>
  </si>
  <si>
    <t>816-761-4379</t>
  </si>
  <si>
    <t>816-761-8904</t>
  </si>
  <si>
    <t>flossie@cottew.com</t>
  </si>
  <si>
    <t>http://www.flossiecottew.com</t>
  </si>
  <si>
    <t>Fitzgerald, Thomas L Esq</t>
  </si>
  <si>
    <t>4057 G St</t>
  </si>
  <si>
    <t>215-739-5202</t>
  </si>
  <si>
    <t>215-739-5779</t>
  </si>
  <si>
    <t>manual@stonebraker.com</t>
  </si>
  <si>
    <t>http://www.manualstonebraker.com</t>
  </si>
  <si>
    <t>Varnum Armstrong Deeter Inc</t>
  </si>
  <si>
    <t>11912 Mississippi Ave</t>
  </si>
  <si>
    <t>310-478-0210</t>
  </si>
  <si>
    <t>310-478-2173</t>
  </si>
  <si>
    <t>sherri@romaine.com</t>
  </si>
  <si>
    <t>http://www.sherriromaine.com</t>
  </si>
  <si>
    <t>Carolina Trophies</t>
  </si>
  <si>
    <t>444 Washington St</t>
  </si>
  <si>
    <t>401-453-5090</t>
  </si>
  <si>
    <t>401-453-7868</t>
  </si>
  <si>
    <t>susana@bedee.com</t>
  </si>
  <si>
    <t>http://www.susanabedee.com</t>
  </si>
  <si>
    <t>M J Graphics</t>
  </si>
  <si>
    <t>6100 S New England Ave</t>
  </si>
  <si>
    <t>773-586-0559</t>
  </si>
  <si>
    <t>773-586-3313</t>
  </si>
  <si>
    <t>blair@beschorner.com</t>
  </si>
  <si>
    <t>http://www.blairbeschorner.com</t>
  </si>
  <si>
    <t>Office Mart</t>
  </si>
  <si>
    <t>1307 Hartford Ave</t>
  </si>
  <si>
    <t>401-331-6318</t>
  </si>
  <si>
    <t>401-331-5779</t>
  </si>
  <si>
    <t>lindsay@wilkens.com</t>
  </si>
  <si>
    <t>http://www.lindsaywilkens.com</t>
  </si>
  <si>
    <t>Alcarese, J Shawn Esq</t>
  </si>
  <si>
    <t>303-297-3349</t>
  </si>
  <si>
    <t>303-297-9442</t>
  </si>
  <si>
    <t>kraig@fenix.com</t>
  </si>
  <si>
    <t>http://www.kraigfenix.com</t>
  </si>
  <si>
    <t>Hallett Funeral Home</t>
  </si>
  <si>
    <t>2000 E Jefferson St</t>
  </si>
  <si>
    <t>602-258-9372</t>
  </si>
  <si>
    <t>602-258-3031</t>
  </si>
  <si>
    <t>doris@nibert.com</t>
  </si>
  <si>
    <t>http://www.dorisnibert.com</t>
  </si>
  <si>
    <t>Ramada Inn North Orlando</t>
  </si>
  <si>
    <t>35 Oak Ridge Rd</t>
  </si>
  <si>
    <t>Newfoundland</t>
  </si>
  <si>
    <t>973-697-7785</t>
  </si>
  <si>
    <t>973-697-9898</t>
  </si>
  <si>
    <t>jewell@nantanapibul.com</t>
  </si>
  <si>
    <t>http://www.jewellnantanapibul.com</t>
  </si>
  <si>
    <t>Core Mark Distributors Inc</t>
  </si>
  <si>
    <t>134 Ridgewood Rd</t>
  </si>
  <si>
    <t>201-664-1192</t>
  </si>
  <si>
    <t>201-664-2698</t>
  </si>
  <si>
    <t>fausto@willinghurst.com</t>
  </si>
  <si>
    <t>http://www.faustowillinghurst.com</t>
  </si>
  <si>
    <t>D &amp; D Metal Products</t>
  </si>
  <si>
    <t>54 W 21st St</t>
  </si>
  <si>
    <t>212-243-9180</t>
  </si>
  <si>
    <t>212-243-2944</t>
  </si>
  <si>
    <t>alyce@lafevre.com</t>
  </si>
  <si>
    <t>http://www.alycelafevre.com</t>
  </si>
  <si>
    <t>Inco Graphics</t>
  </si>
  <si>
    <t>2765 S Highland Dr</t>
  </si>
  <si>
    <t>702-734-0479</t>
  </si>
  <si>
    <t>702-734-6841</t>
  </si>
  <si>
    <t>johnnie@gothe.com</t>
  </si>
  <si>
    <t>http://www.johnniegothe.com</t>
  </si>
  <si>
    <t>Levin, Allan B Md</t>
  </si>
  <si>
    <t>2603 E 30th St</t>
  </si>
  <si>
    <t>317-925-8547</t>
  </si>
  <si>
    <t>317-925-7284</t>
  </si>
  <si>
    <t>maribel@ono.com</t>
  </si>
  <si>
    <t>http://www.maribelono.com</t>
  </si>
  <si>
    <t>White, H Jay Esq</t>
  </si>
  <si>
    <t>1632 Hart St</t>
  </si>
  <si>
    <t>808-533-4104</t>
  </si>
  <si>
    <t>808-533-6965</t>
  </si>
  <si>
    <t>lemuel@kressin.com</t>
  </si>
  <si>
    <t>http://www.lemuelkressin.com</t>
  </si>
  <si>
    <t>Kinder, Suzette S Esq</t>
  </si>
  <si>
    <t>720 South St</t>
  </si>
  <si>
    <t>808-533-3682</t>
  </si>
  <si>
    <t>808-533-7402</t>
  </si>
  <si>
    <t>nellie@deuell.com</t>
  </si>
  <si>
    <t>http://www.nelliedeuell.com</t>
  </si>
  <si>
    <t>Deconcini Mcdonald Brammer</t>
  </si>
  <si>
    <t>601 E Charleston Blvd</t>
  </si>
  <si>
    <t>702-383-9989</t>
  </si>
  <si>
    <t>702-383-2264</t>
  </si>
  <si>
    <t>chuck@mcpartland.com</t>
  </si>
  <si>
    <t>http://www.chuckmcpartland.com</t>
  </si>
  <si>
    <t>French Translation Center</t>
  </si>
  <si>
    <t>303 Reisterstown Rd</t>
  </si>
  <si>
    <t>Pikesville</t>
  </si>
  <si>
    <t>410-484-0178</t>
  </si>
  <si>
    <t>410-484-8769</t>
  </si>
  <si>
    <t>elvis@swabb.com</t>
  </si>
  <si>
    <t>http://www.elvisswabb.com</t>
  </si>
  <si>
    <t>Eaton &amp; Mclninch</t>
  </si>
  <si>
    <t>616 N Jefferson St</t>
  </si>
  <si>
    <t>Huntington</t>
  </si>
  <si>
    <t>260-356-8079</t>
  </si>
  <si>
    <t>260-356-5392</t>
  </si>
  <si>
    <t>nicolas@widlak.com</t>
  </si>
  <si>
    <t>http://www.nicolaswidlak.com</t>
  </si>
  <si>
    <t>Lake, William M Esq</t>
  </si>
  <si>
    <t>108 Old Solomons Island Rd</t>
  </si>
  <si>
    <t>Annapolis</t>
  </si>
  <si>
    <t>410-266-2157</t>
  </si>
  <si>
    <t>410-266-5227</t>
  </si>
  <si>
    <t>birdie@henschen.com</t>
  </si>
  <si>
    <t>http://www.birdiehenschen.com</t>
  </si>
  <si>
    <t>Ramada Inn</t>
  </si>
  <si>
    <t>43805 Van Dyke Ave</t>
  </si>
  <si>
    <t>586-731-7557</t>
  </si>
  <si>
    <t>586-731-3637</t>
  </si>
  <si>
    <t>isaiah@frisk.com</t>
  </si>
  <si>
    <t>http://www.isaiahfrisk.com</t>
  </si>
  <si>
    <t>Riley Haddad And Lombardi</t>
  </si>
  <si>
    <t>4853 Cordell Ave</t>
  </si>
  <si>
    <t>Bethesda</t>
  </si>
  <si>
    <t>301-951-5805</t>
  </si>
  <si>
    <t>301-951-1394</t>
  </si>
  <si>
    <t>walker@styons.com</t>
  </si>
  <si>
    <t>http://www.walkerstyons.com</t>
  </si>
  <si>
    <t>Riders Engraving Service</t>
  </si>
  <si>
    <t>2244 S Shirlington Rd</t>
  </si>
  <si>
    <t>703-892-8146</t>
  </si>
  <si>
    <t>703-892-9071</t>
  </si>
  <si>
    <t>lynette@zoucha.com</t>
  </si>
  <si>
    <t>http://www.lynettezoucha.com</t>
  </si>
  <si>
    <t>Jm Asphalt Co Inc</t>
  </si>
  <si>
    <t>21250 Box Springs Rd</t>
  </si>
  <si>
    <t>Moreno Valley</t>
  </si>
  <si>
    <t>951-788-3324</t>
  </si>
  <si>
    <t>951-788-5732</t>
  </si>
  <si>
    <t>deshawn@corpe.com</t>
  </si>
  <si>
    <t>http://www.deshawncorpe.com</t>
  </si>
  <si>
    <t>Wayne Steel Co Inc</t>
  </si>
  <si>
    <t>175 W Jackson Blvd</t>
  </si>
  <si>
    <t>312-408-4328</t>
  </si>
  <si>
    <t>312-408-7523</t>
  </si>
  <si>
    <t>claire@plumbar.com</t>
  </si>
  <si>
    <t>http://www.claireplumbar.com</t>
  </si>
  <si>
    <t>Keller &amp; Kirkpatrick</t>
  </si>
  <si>
    <t>69 W Washington St</t>
  </si>
  <si>
    <t>312-408-2083</t>
  </si>
  <si>
    <t>312-408-3295</t>
  </si>
  <si>
    <t>paulina@wertheimer.com</t>
  </si>
  <si>
    <t>http://www.paulinawertheimer.com</t>
  </si>
  <si>
    <t>Custom Music Co</t>
  </si>
  <si>
    <t>9399 Sierra Ave</t>
  </si>
  <si>
    <t>909-823-6002</t>
  </si>
  <si>
    <t>909-823-6613</t>
  </si>
  <si>
    <t>huey@lepre.com</t>
  </si>
  <si>
    <t>http://www.hueylepre.com</t>
  </si>
  <si>
    <t>Davis Sign Company Inc</t>
  </si>
  <si>
    <t>2000 Will Ross Ct</t>
  </si>
  <si>
    <t>770-451-3309</t>
  </si>
  <si>
    <t>770-451-5029</t>
  </si>
  <si>
    <t>michael@bralley.com</t>
  </si>
  <si>
    <t>http://www.michaelbralley.com</t>
  </si>
  <si>
    <t>Aluminum Brick &amp; Glass Intrntl</t>
  </si>
  <si>
    <t>1620 Ogden Ave</t>
  </si>
  <si>
    <t>Lisle</t>
  </si>
  <si>
    <t>630-968-7676</t>
  </si>
  <si>
    <t>630-968-7828</t>
  </si>
  <si>
    <t>leeann@hinz.com</t>
  </si>
  <si>
    <t>http://www.leeannhinz.com</t>
  </si>
  <si>
    <t>Whiteford Packing Co</t>
  </si>
  <si>
    <t>530 E Campbell Ave</t>
  </si>
  <si>
    <t>Campbell</t>
  </si>
  <si>
    <t>408-379-5386</t>
  </si>
  <si>
    <t>408-379-8022</t>
  </si>
  <si>
    <t>sylvia@bonton.com</t>
  </si>
  <si>
    <t>http://www.sylviabonton.com</t>
  </si>
  <si>
    <t>Harrigfeld, Karna E Esq</t>
  </si>
  <si>
    <t>103 Douglas Rd E</t>
  </si>
  <si>
    <t>Oldsmar</t>
  </si>
  <si>
    <t>813-854-3490</t>
  </si>
  <si>
    <t>813-854-0054</t>
  </si>
  <si>
    <t>mellisa@mclelland.com</t>
  </si>
  <si>
    <t>http://www.mellisamclelland.com</t>
  </si>
  <si>
    <t>Robert L Schibel Law Offices O</t>
  </si>
  <si>
    <t>410 S Michigan Ave</t>
  </si>
  <si>
    <t>312-922-7087</t>
  </si>
  <si>
    <t>312-922-3839</t>
  </si>
  <si>
    <t>isiah@cavalaris.com</t>
  </si>
  <si>
    <t>http://www.isiahcavalaris.com</t>
  </si>
  <si>
    <t>State Highway Dist 5 Crdt Un</t>
  </si>
  <si>
    <t>1239 Cambridge Ave</t>
  </si>
  <si>
    <t>856-541-6381</t>
  </si>
  <si>
    <t>856-541-8025</t>
  </si>
  <si>
    <t>lorie@rout.com</t>
  </si>
  <si>
    <t>http://www.lorierout.com</t>
  </si>
  <si>
    <t>Nardini Fire Equip Co N Dakota</t>
  </si>
  <si>
    <t>1315 Walnut St</t>
  </si>
  <si>
    <t>215-546-5882</t>
  </si>
  <si>
    <t>215-546-6318</t>
  </si>
  <si>
    <t>rocio@shines.com</t>
  </si>
  <si>
    <t>http://www.rocioshines.com</t>
  </si>
  <si>
    <t>Custom Woodcraft Ltd</t>
  </si>
  <si>
    <t>2050 Peachtree Industrial Ct</t>
  </si>
  <si>
    <t>770-458-2448</t>
  </si>
  <si>
    <t>770-458-7928</t>
  </si>
  <si>
    <t>soledad@leer.com</t>
  </si>
  <si>
    <t>http://www.soledadleer.com</t>
  </si>
  <si>
    <t>Kolbye Associates</t>
  </si>
  <si>
    <t>777 N Shore Rd</t>
  </si>
  <si>
    <t>Revere</t>
  </si>
  <si>
    <t>781-286-0862</t>
  </si>
  <si>
    <t>781-286-1362</t>
  </si>
  <si>
    <t>tessa@peltier.com</t>
  </si>
  <si>
    <t>http://www.tessapeltier.com</t>
  </si>
  <si>
    <t>Hampton Inn</t>
  </si>
  <si>
    <t>117 Grand Ave</t>
  </si>
  <si>
    <t>Palisades Park</t>
  </si>
  <si>
    <t>201-944-0514</t>
  </si>
  <si>
    <t>201-944-8328</t>
  </si>
  <si>
    <t>tory@brookshier.com</t>
  </si>
  <si>
    <t>http://www.torybrookshier.com</t>
  </si>
  <si>
    <t>Vento, John S Esq</t>
  </si>
  <si>
    <t>5718 N Keystone Ave</t>
  </si>
  <si>
    <t>317-257-0908</t>
  </si>
  <si>
    <t>317-257-2462</t>
  </si>
  <si>
    <t>deana@carrozza.com</t>
  </si>
  <si>
    <t>http://www.deanacarrozza.com</t>
  </si>
  <si>
    <t>Fayette Electric Cooprtv Inc</t>
  </si>
  <si>
    <t>7142 W Belmont Ave</t>
  </si>
  <si>
    <t>773-286-8054</t>
  </si>
  <si>
    <t>773-286-6163</t>
  </si>
  <si>
    <t>hayden@cocca.com</t>
  </si>
  <si>
    <t>http://www.haydencocca.com</t>
  </si>
  <si>
    <t>Scolding Locks Corp</t>
  </si>
  <si>
    <t>Conway Rd</t>
  </si>
  <si>
    <t>407-843-7313</t>
  </si>
  <si>
    <t>407-843-1743</t>
  </si>
  <si>
    <t>arlene@pressel.com</t>
  </si>
  <si>
    <t>http://www.arlenepressel.com</t>
  </si>
  <si>
    <t>Properties Of Distinctions Inc</t>
  </si>
  <si>
    <t>407-843-2965</t>
  </si>
  <si>
    <t>407-843-7151</t>
  </si>
  <si>
    <t>adele@zasso.com</t>
  </si>
  <si>
    <t>http://www.adelezasso.com</t>
  </si>
  <si>
    <t>Kirschner, Michael Paul Esq</t>
  </si>
  <si>
    <t>407-843-0971</t>
  </si>
  <si>
    <t>407-843-2941</t>
  </si>
  <si>
    <t>annette@gautier.com</t>
  </si>
  <si>
    <t>http://www.annettegautier.com</t>
  </si>
  <si>
    <t>Sportsmans Supply Co</t>
  </si>
  <si>
    <t>1931 Mateo St</t>
  </si>
  <si>
    <t>213-627-9500</t>
  </si>
  <si>
    <t>213-627-6118</t>
  </si>
  <si>
    <t>jacquelyn@nazzise.com</t>
  </si>
  <si>
    <t>http://www.jacquelynnazzise.com</t>
  </si>
  <si>
    <t>American Sign Shops</t>
  </si>
  <si>
    <t>14001 Distribution Way</t>
  </si>
  <si>
    <t>972-241-1780</t>
  </si>
  <si>
    <t>972-241-6232</t>
  </si>
  <si>
    <t>june@hemm.com</t>
  </si>
  <si>
    <t>http://www.junehemm.com</t>
  </si>
  <si>
    <t>Diversified Industries</t>
  </si>
  <si>
    <t>4593 Broadway St  #-c109</t>
  </si>
  <si>
    <t>303-444-6235</t>
  </si>
  <si>
    <t>303-444-8831</t>
  </si>
  <si>
    <t>roy@pecue.com</t>
  </si>
  <si>
    <t>http://www.roypecue.com</t>
  </si>
  <si>
    <t>Oyama Cabinet Inc</t>
  </si>
  <si>
    <t>8200 E Pacific Pl  #-210</t>
  </si>
  <si>
    <t>303-752-0656</t>
  </si>
  <si>
    <t>303-752-5237</t>
  </si>
  <si>
    <t>cristopher@lazar.com</t>
  </si>
  <si>
    <t>http://www.cristopherlazar.com</t>
  </si>
  <si>
    <t>2922 N 18th Pl</t>
  </si>
  <si>
    <t>602-264-1584</t>
  </si>
  <si>
    <t>602-264-4283</t>
  </si>
  <si>
    <t>carmel@stalberger.com</t>
  </si>
  <si>
    <t>http://www.carmelstalberger.com</t>
  </si>
  <si>
    <t>Frisch Process Service</t>
  </si>
  <si>
    <t>2555 Poplar Ave</t>
  </si>
  <si>
    <t>901-452-9959</t>
  </si>
  <si>
    <t>901-452-3735</t>
  </si>
  <si>
    <t>roberto@gurwell.com</t>
  </si>
  <si>
    <t>http://www.robertogurwell.com</t>
  </si>
  <si>
    <t>Alamo Machine Works Inc</t>
  </si>
  <si>
    <t>98128 Aiea Heights</t>
  </si>
  <si>
    <t>808-486-3823</t>
  </si>
  <si>
    <t>808-486-2217</t>
  </si>
  <si>
    <t>marsha@frueh.com</t>
  </si>
  <si>
    <t>http://www.marshafrueh.com</t>
  </si>
  <si>
    <t>Bemidji Coop Assn</t>
  </si>
  <si>
    <t>350 Veterans Memorial Hwy</t>
  </si>
  <si>
    <t>631-543-6620</t>
  </si>
  <si>
    <t>631-543-0256</t>
  </si>
  <si>
    <t>twila@bonnet.com</t>
  </si>
  <si>
    <t>http://www.twilabonnet.com</t>
  </si>
  <si>
    <t>Francor Sales Co</t>
  </si>
  <si>
    <t>110 Bi County Blvd</t>
  </si>
  <si>
    <t>Farmingdale</t>
  </si>
  <si>
    <t>516-845-8567</t>
  </si>
  <si>
    <t>516-845-7705</t>
  </si>
  <si>
    <t>sun@arman.com</t>
  </si>
  <si>
    <t>http://www.sunarman.com</t>
  </si>
  <si>
    <t>Amercn Shropshire Rgsty Assn</t>
  </si>
  <si>
    <t>8459 Sw 132nd St</t>
  </si>
  <si>
    <t>305-251-7883</t>
  </si>
  <si>
    <t>305-251-4494</t>
  </si>
  <si>
    <t>zack@vichidvongsa.com</t>
  </si>
  <si>
    <t>http://www.zackvichidvongsa.com</t>
  </si>
  <si>
    <t>Western Publications Assn</t>
  </si>
  <si>
    <t>2305 51st Pl</t>
  </si>
  <si>
    <t>Hyattsville</t>
  </si>
  <si>
    <t>301-772-7103</t>
  </si>
  <si>
    <t>301-772-3382</t>
  </si>
  <si>
    <t>elissa@woltjer.com</t>
  </si>
  <si>
    <t>http://www.elissawoltjer.com</t>
  </si>
  <si>
    <t>Gruber, Joseph J</t>
  </si>
  <si>
    <t>2190 N Crede Ave</t>
  </si>
  <si>
    <t>Crystal River</t>
  </si>
  <si>
    <t>352-795-9529</t>
  </si>
  <si>
    <t>352-795-0707</t>
  </si>
  <si>
    <t>reinaldo@wiederholt.com</t>
  </si>
  <si>
    <t>http://www.reinaldowiederholt.com</t>
  </si>
  <si>
    <t>Mays, Richard</t>
  </si>
  <si>
    <t>4000 General Degaulle Dr</t>
  </si>
  <si>
    <t>504-363-4633</t>
  </si>
  <si>
    <t>504-363-7644</t>
  </si>
  <si>
    <t>neva@lebarge.com</t>
  </si>
  <si>
    <t>http://www.nevalebarge.com</t>
  </si>
  <si>
    <t>Bens Iron Works</t>
  </si>
  <si>
    <t>9625 E Arapahoe Rd  #-l</t>
  </si>
  <si>
    <t>303-649-0525</t>
  </si>
  <si>
    <t>303-649-5773</t>
  </si>
  <si>
    <t>conrad@rosu.com</t>
  </si>
  <si>
    <t>http://www.conradrosu.com</t>
  </si>
  <si>
    <t>Alsea Veneer</t>
  </si>
  <si>
    <t>12 E Market St</t>
  </si>
  <si>
    <t>562-422-4936</t>
  </si>
  <si>
    <t>562-422-4083</t>
  </si>
  <si>
    <t>gilberto@matuszeski.com</t>
  </si>
  <si>
    <t>http://www.gilbertomatuszeski.com</t>
  </si>
  <si>
    <t>Mella, James A Esq</t>
  </si>
  <si>
    <t>471 Bement Ave</t>
  </si>
  <si>
    <t>718-273-5435</t>
  </si>
  <si>
    <t>718-273-6523</t>
  </si>
  <si>
    <t>tammi@sherow.com</t>
  </si>
  <si>
    <t>http://www.tammisherow.com</t>
  </si>
  <si>
    <t>Custard Gem Services</t>
  </si>
  <si>
    <t>110 N Washington St  #-500</t>
  </si>
  <si>
    <t>301-217-7148</t>
  </si>
  <si>
    <t>301-217-1918</t>
  </si>
  <si>
    <t>don@anzora.com</t>
  </si>
  <si>
    <t>http://www.donanzora.com</t>
  </si>
  <si>
    <t>Association Communications Inc</t>
  </si>
  <si>
    <t>4400 Macarthur Blvd</t>
  </si>
  <si>
    <t>949-752-9062</t>
  </si>
  <si>
    <t>949-752-6113</t>
  </si>
  <si>
    <t>edgardo@lofts.com</t>
  </si>
  <si>
    <t>http://www.edgardolofts.com</t>
  </si>
  <si>
    <t>Wallace Computer Services Inc</t>
  </si>
  <si>
    <t>3975 University Dr</t>
  </si>
  <si>
    <t>Fairfax City</t>
  </si>
  <si>
    <t>703-385-1535</t>
  </si>
  <si>
    <t>703-385-7375</t>
  </si>
  <si>
    <t>carolyn@stidam.com</t>
  </si>
  <si>
    <t>http://www.carolynstidam.com</t>
  </si>
  <si>
    <t>Wmgp Radio Station</t>
  </si>
  <si>
    <t>80 S Fair Oaks Ave</t>
  </si>
  <si>
    <t>Pasadena</t>
  </si>
  <si>
    <t>626-796-3401</t>
  </si>
  <si>
    <t>626-796-6188</t>
  </si>
  <si>
    <t>debby@paalan.com</t>
  </si>
  <si>
    <t>http://www.debbypaalan.com</t>
  </si>
  <si>
    <t>Waldron &amp; Fann</t>
  </si>
  <si>
    <t>717 Fellowship Rd  #-a</t>
  </si>
  <si>
    <t>Mount Laurel</t>
  </si>
  <si>
    <t>856-235-4839</t>
  </si>
  <si>
    <t>856-235-0624</t>
  </si>
  <si>
    <t>tana@hilden.com</t>
  </si>
  <si>
    <t>http://www.tanahilden.com</t>
  </si>
  <si>
    <t>United Capital Corp</t>
  </si>
  <si>
    <t>8436 N Nebraska Ave</t>
  </si>
  <si>
    <t>813-935-0921</t>
  </si>
  <si>
    <t>813-935-0072</t>
  </si>
  <si>
    <t>judy@blake.com</t>
  </si>
  <si>
    <t>http://www.judyblake.com</t>
  </si>
  <si>
    <t>American Hackney Horse Society</t>
  </si>
  <si>
    <t>900 Grand St</t>
  </si>
  <si>
    <t>718-782-2065</t>
  </si>
  <si>
    <t>718-782-0036</t>
  </si>
  <si>
    <t>andre@ribble.com</t>
  </si>
  <si>
    <t>http://www.andreribble.com</t>
  </si>
  <si>
    <t>Segota, Dennis Esq</t>
  </si>
  <si>
    <t>612 Creek Rd</t>
  </si>
  <si>
    <t>Bellmawr</t>
  </si>
  <si>
    <t>856-931-8973</t>
  </si>
  <si>
    <t>856-931-7558</t>
  </si>
  <si>
    <t>wilber@mikkola.com</t>
  </si>
  <si>
    <t>http://www.wilbermikkola.com</t>
  </si>
  <si>
    <t>Barton County Electric Cooprtv</t>
  </si>
  <si>
    <t>5605 S Westshore Blvd</t>
  </si>
  <si>
    <t>813-831-0220</t>
  </si>
  <si>
    <t>813-831-4041</t>
  </si>
  <si>
    <t>chantel@chmiel.com</t>
  </si>
  <si>
    <t>http://www.chantelchmiel.com</t>
  </si>
  <si>
    <t>William Condon &amp; Company Ltd</t>
  </si>
  <si>
    <t>1801 S Lumber St</t>
  </si>
  <si>
    <t>312-666-9702</t>
  </si>
  <si>
    <t>312-666-5464</t>
  </si>
  <si>
    <t>isaiah@ryce.com</t>
  </si>
  <si>
    <t>http://www.isaiahryce.com</t>
  </si>
  <si>
    <t>Internal Medicine Clinic</t>
  </si>
  <si>
    <t>1604 S 21st St</t>
  </si>
  <si>
    <t>719-633-3890</t>
  </si>
  <si>
    <t>719-633-7744</t>
  </si>
  <si>
    <t>lenore@chopra.com</t>
  </si>
  <si>
    <t>http://www.lenorechopra.com</t>
  </si>
  <si>
    <t>Evankovich, Thea G Esq</t>
  </si>
  <si>
    <t>2420 S Michigan Ave</t>
  </si>
  <si>
    <t>312-791-1992</t>
  </si>
  <si>
    <t>312-791-8794</t>
  </si>
  <si>
    <t>lillian@rothe.com</t>
  </si>
  <si>
    <t>http://www.lillianrothe.com</t>
  </si>
  <si>
    <t>Digital Resources</t>
  </si>
  <si>
    <t>2728 Overdale Dr</t>
  </si>
  <si>
    <t>513-851-6287</t>
  </si>
  <si>
    <t>513-851-0935</t>
  </si>
  <si>
    <t>chadwick@sumlin.com</t>
  </si>
  <si>
    <t>http://www.chadwicksumlin.com</t>
  </si>
  <si>
    <t>Jacobsen, Andrea C Esq</t>
  </si>
  <si>
    <t>3872 Main St</t>
  </si>
  <si>
    <t>203-374-3799</t>
  </si>
  <si>
    <t>203-374-3549</t>
  </si>
  <si>
    <t>dane@mohlke.com</t>
  </si>
  <si>
    <t>http://www.danemohlke.com</t>
  </si>
  <si>
    <t>Founders Title Co Placer Co</t>
  </si>
  <si>
    <t>10190 Bannock St</t>
  </si>
  <si>
    <t>303-452-6161</t>
  </si>
  <si>
    <t>303-452-6249</t>
  </si>
  <si>
    <t>delilah@leonides.com</t>
  </si>
  <si>
    <t>http://www.delilahleonides.com</t>
  </si>
  <si>
    <t>94112 Anania Dr</t>
  </si>
  <si>
    <t>Mililani</t>
  </si>
  <si>
    <t>808-623-2293</t>
  </si>
  <si>
    <t>808-623-7743</t>
  </si>
  <si>
    <t>jacques@aagaard.com</t>
  </si>
  <si>
    <t>http://www.jacquesaagaard.com</t>
  </si>
  <si>
    <t>Hovercraft Of New Mexico</t>
  </si>
  <si>
    <t>5785 Peachtree Industrial Blvd</t>
  </si>
  <si>
    <t>770-454-2442</t>
  </si>
  <si>
    <t>770-454-5372</t>
  </si>
  <si>
    <t>mellisa@cazzell.com</t>
  </si>
  <si>
    <t>http://www.mellisacazzell.com</t>
  </si>
  <si>
    <t>K Scale</t>
  </si>
  <si>
    <t>639 Rochester Rd</t>
  </si>
  <si>
    <t>412-364-4111</t>
  </si>
  <si>
    <t>412-364-6259</t>
  </si>
  <si>
    <t>rosanne@morrisette.com</t>
  </si>
  <si>
    <t>http://www.rosannemorrisette.com</t>
  </si>
  <si>
    <t>Laparle, Gerard Esq</t>
  </si>
  <si>
    <t>2243 Morena Blvd</t>
  </si>
  <si>
    <t>858-276-6988</t>
  </si>
  <si>
    <t>858-276-5534</t>
  </si>
  <si>
    <t>olivia@venetos.com</t>
  </si>
  <si>
    <t>http://www.oliviavenetos.com</t>
  </si>
  <si>
    <t>General Filtration Corp</t>
  </si>
  <si>
    <t>Landmark</t>
  </si>
  <si>
    <t>Reisterstown</t>
  </si>
  <si>
    <t>410-833-0139</t>
  </si>
  <si>
    <t>410-833-9097</t>
  </si>
  <si>
    <t>silvia@macintyre.com</t>
  </si>
  <si>
    <t>http://www.silviamacintyre.com</t>
  </si>
  <si>
    <t>Pischel, Kenneth Phd</t>
  </si>
  <si>
    <t>22607 S Dixie Hwy</t>
  </si>
  <si>
    <t>305-258-2271</t>
  </si>
  <si>
    <t>305-258-2587</t>
  </si>
  <si>
    <t>sondra@tapp.com</t>
  </si>
  <si>
    <t>http://www.sondratapp.com</t>
  </si>
  <si>
    <t>Robert M Parks Products Co</t>
  </si>
  <si>
    <t>220 Jacksonville Rd</t>
  </si>
  <si>
    <t>Warminster</t>
  </si>
  <si>
    <t>215-957-0063</t>
  </si>
  <si>
    <t>215-957-4747</t>
  </si>
  <si>
    <t>rosie@petrella.com</t>
  </si>
  <si>
    <t>http://www.rosiepetrella.com</t>
  </si>
  <si>
    <t>Sandvik Inc</t>
  </si>
  <si>
    <t>1714 John St</t>
  </si>
  <si>
    <t>513-241-3118</t>
  </si>
  <si>
    <t>513-241-5683</t>
  </si>
  <si>
    <t>doretha@kauer.com</t>
  </si>
  <si>
    <t>http://www.dorethakauer.com</t>
  </si>
  <si>
    <t>Firehock, Gregory R Esq</t>
  </si>
  <si>
    <t>4468 Columbia Rd</t>
  </si>
  <si>
    <t>Augusta</t>
  </si>
  <si>
    <t>706-860-6123</t>
  </si>
  <si>
    <t>706-860-6122</t>
  </si>
  <si>
    <t>aaron@kieke.com</t>
  </si>
  <si>
    <t>http://www.aaronkieke.com</t>
  </si>
  <si>
    <t>Sun Maid Raisin Growers Of Ca</t>
  </si>
  <si>
    <t>99128 Aiea Heights Dr  #-202</t>
  </si>
  <si>
    <t>808-486-6917</t>
  </si>
  <si>
    <t>808-486-9347</t>
  </si>
  <si>
    <t>brain@grazier.com</t>
  </si>
  <si>
    <t>http://www.braingrazier.com</t>
  </si>
  <si>
    <t>Total Results Inc</t>
  </si>
  <si>
    <t>105 S Walnut St</t>
  </si>
  <si>
    <t>513-367-7687</t>
  </si>
  <si>
    <t>513-367-2964</t>
  </si>
  <si>
    <t>leora@peskind.com</t>
  </si>
  <si>
    <t>http://www.leorapeskind.com</t>
  </si>
  <si>
    <t>Simon, Ronald A Md</t>
  </si>
  <si>
    <t>3411 Yankee Rd</t>
  </si>
  <si>
    <t>513-424-2024</t>
  </si>
  <si>
    <t>513-424-6354</t>
  </si>
  <si>
    <t>neva@guerrido.com</t>
  </si>
  <si>
    <t>http://www.nevaguerrido.com</t>
  </si>
  <si>
    <t>Executive Management Renewal</t>
  </si>
  <si>
    <t>600 S Virginia St</t>
  </si>
  <si>
    <t>775-786-6250</t>
  </si>
  <si>
    <t>775-786-6993</t>
  </si>
  <si>
    <t>debra@veino.com</t>
  </si>
  <si>
    <t>http://www.debraveino.com</t>
  </si>
  <si>
    <t>American Metal Products</t>
  </si>
  <si>
    <t>1922 Martin Luther King Jr Ave</t>
  </si>
  <si>
    <t>District of Columbia</t>
  </si>
  <si>
    <t>DC</t>
  </si>
  <si>
    <t>202-610-3673</t>
  </si>
  <si>
    <t>202-610-7172</t>
  </si>
  <si>
    <t>lauren@ewbank.com</t>
  </si>
  <si>
    <t>http://www.laurenewbank.com</t>
  </si>
  <si>
    <t>Come Together</t>
  </si>
  <si>
    <t>9100 Ellis Rd  #-a</t>
  </si>
  <si>
    <t>321-725-9684</t>
  </si>
  <si>
    <t>321-725-8869</t>
  </si>
  <si>
    <t>brittney@naish.com</t>
  </si>
  <si>
    <t>http://www.brittneynaish.com</t>
  </si>
  <si>
    <t>Benedict, J J Esq</t>
  </si>
  <si>
    <t>1714 E Northwest Hwy</t>
  </si>
  <si>
    <t>Arlington Heights</t>
  </si>
  <si>
    <t>847-398-9743</t>
  </si>
  <si>
    <t>847-398-7329</t>
  </si>
  <si>
    <t>marietta@denkins.com</t>
  </si>
  <si>
    <t>http://www.mariettadenkins.com</t>
  </si>
  <si>
    <t>Los Angeles Police Credit Un</t>
  </si>
  <si>
    <t>1667 K St Nw</t>
  </si>
  <si>
    <t>202-785-3579</t>
  </si>
  <si>
    <t>202-785-1116</t>
  </si>
  <si>
    <t>horacio@memo.com</t>
  </si>
  <si>
    <t>http://www.horaciomemo.com</t>
  </si>
  <si>
    <t>Schimbor, Patricia S Esq</t>
  </si>
  <si>
    <t>27332 Van Dyke Ave</t>
  </si>
  <si>
    <t>586-758-0391</t>
  </si>
  <si>
    <t>586-758-2226</t>
  </si>
  <si>
    <t>robert@yotter.com</t>
  </si>
  <si>
    <t>http://www.robertyotter.com</t>
  </si>
  <si>
    <t>Bozarth, Ronald L Esq</t>
  </si>
  <si>
    <t>719 E 11th Ave</t>
  </si>
  <si>
    <t>907-258-2720</t>
  </si>
  <si>
    <t>907-258-4937</t>
  </si>
  <si>
    <t>wilton@leaver.com</t>
  </si>
  <si>
    <t>http://www.wiltonleaver.com</t>
  </si>
  <si>
    <t>Portia Mcfann</t>
  </si>
  <si>
    <t>Andrew Fenstermacher</t>
  </si>
  <si>
    <t>Brady Tatum</t>
  </si>
  <si>
    <t>Gracie Riskalla</t>
  </si>
  <si>
    <t>Helga Rio</t>
  </si>
  <si>
    <t>Shirley Keams</t>
  </si>
  <si>
    <t>Willie Coughenour</t>
  </si>
  <si>
    <t>Lashawn Mariska</t>
  </si>
  <si>
    <t>Linda Golda</t>
  </si>
  <si>
    <t>Tyler Hendershott</t>
  </si>
  <si>
    <t>Guillermo Bramhall</t>
  </si>
  <si>
    <t>Pattie Brudnicki</t>
  </si>
  <si>
    <t>Stewart Sheakley</t>
  </si>
  <si>
    <t>Antionette Shoobridge</t>
  </si>
  <si>
    <t>Camilla Franz</t>
  </si>
  <si>
    <t>Ann Senff</t>
  </si>
  <si>
    <t>Lauren Langenbach</t>
  </si>
  <si>
    <t>Julia Cokins</t>
  </si>
  <si>
    <t>Ashley Kilness</t>
  </si>
  <si>
    <t>Willard Keathley</t>
  </si>
  <si>
    <t>Abdul Begum</t>
  </si>
  <si>
    <t>Jamey Cellar</t>
  </si>
  <si>
    <t>Alfonso Canerday</t>
  </si>
  <si>
    <t>Brooke Mondelli</t>
  </si>
  <si>
    <t>Olivia Shollenberger</t>
  </si>
  <si>
    <t>Angelica Berkenbile</t>
  </si>
  <si>
    <t>Wade Staubin</t>
  </si>
  <si>
    <t>Whitney Falto</t>
  </si>
  <si>
    <t>George Lamoureux</t>
  </si>
  <si>
    <t>Carlo Reasor</t>
  </si>
  <si>
    <t>Kristopher Hatteyer</t>
  </si>
  <si>
    <t>Oscar Madge</t>
  </si>
  <si>
    <t>Ashley Coneway</t>
  </si>
  <si>
    <t>Les Cortina</t>
  </si>
  <si>
    <t>Van Sprewell</t>
  </si>
  <si>
    <t>Quinn Prazak</t>
  </si>
  <si>
    <t>Antionette Andree</t>
  </si>
  <si>
    <t>Alfred Fines</t>
  </si>
  <si>
    <t>Jeanne Bonefont</t>
  </si>
  <si>
    <t>Nicholas Engelson</t>
  </si>
  <si>
    <t>William Sagal</t>
  </si>
  <si>
    <t>Alecia Krance</t>
  </si>
  <si>
    <t>Jackie Fabel</t>
  </si>
  <si>
    <t>Rhett Malena</t>
  </si>
  <si>
    <t>Jody Huckfeldt</t>
  </si>
  <si>
    <t>Victor Magel</t>
  </si>
  <si>
    <t>Ivan Cimaglia</t>
  </si>
  <si>
    <t>Leo Mooberry</t>
  </si>
  <si>
    <t>Theron Bruton</t>
  </si>
  <si>
    <t>Leslie Gestether</t>
  </si>
  <si>
    <t>Liza Soller</t>
  </si>
  <si>
    <t>Antione Hameister</t>
  </si>
  <si>
    <t>Vern Edmundson</t>
  </si>
  <si>
    <t>Toby Blazina</t>
  </si>
  <si>
    <t>Dalton Calix</t>
  </si>
  <si>
    <t>Leslie Yoke</t>
  </si>
  <si>
    <t>Jerome Mcclaughry</t>
  </si>
  <si>
    <t>Melissa Mcconn</t>
  </si>
  <si>
    <t>Erna Phyfiher</t>
  </si>
  <si>
    <t>Jarrett Pfister</t>
  </si>
  <si>
    <t>Connie Greenhalgh</t>
  </si>
  <si>
    <t>Gayle Benes</t>
  </si>
  <si>
    <t>Alfonzo Eisermann</t>
  </si>
  <si>
    <t>Keisha Frett</t>
  </si>
  <si>
    <t>Verda Eisenberg</t>
  </si>
  <si>
    <t>Joan Erle</t>
  </si>
  <si>
    <t>Lea Picado</t>
  </si>
  <si>
    <t>Virgilio Vallas</t>
  </si>
  <si>
    <t>Jeanne Facio</t>
  </si>
  <si>
    <t>Michelle Shmidt</t>
  </si>
  <si>
    <t>Gary Luoto</t>
  </si>
  <si>
    <t>Bert Vegh</t>
  </si>
  <si>
    <t>Bertha Gant</t>
  </si>
  <si>
    <t>Antonia Bodie</t>
  </si>
  <si>
    <t>Dana Crimes</t>
  </si>
  <si>
    <t>Aurora Kaminer</t>
  </si>
  <si>
    <t>Anita Lederer</t>
  </si>
  <si>
    <t>Haley Lorge</t>
  </si>
  <si>
    <t>Mason Norrick</t>
  </si>
  <si>
    <t>Prince Kisselburg</t>
  </si>
  <si>
    <t>Jacquline Shoat</t>
  </si>
  <si>
    <t>Darnell Keohane</t>
  </si>
  <si>
    <t>Latonya Bemberry</t>
  </si>
  <si>
    <t>Eusebio Mchaney</t>
  </si>
  <si>
    <t>Rafael Correia</t>
  </si>
  <si>
    <t>Curt Bleggi</t>
  </si>
  <si>
    <t>Clark Strothmann</t>
  </si>
  <si>
    <t>Mathew Ruacho</t>
  </si>
  <si>
    <t>Harrison Bunk</t>
  </si>
  <si>
    <t>Melba Broekemeier</t>
  </si>
  <si>
    <t>Marcel Kolodziej</t>
  </si>
  <si>
    <t>David Cressy</t>
  </si>
  <si>
    <t>Petra Cangey</t>
  </si>
  <si>
    <t>Douglass Saison</t>
  </si>
  <si>
    <t>Emanuel Joanis</t>
  </si>
  <si>
    <t>Celia Yerico</t>
  </si>
  <si>
    <t>Mina Treat</t>
  </si>
  <si>
    <t>Seth Kohnke</t>
  </si>
  <si>
    <t>Orval Chiarini</t>
  </si>
  <si>
    <t>Ines Seltzen</t>
  </si>
  <si>
    <t>Rena Rushen</t>
  </si>
  <si>
    <t>Delma Shumake</t>
  </si>
  <si>
    <t>Ashlee Havatone</t>
  </si>
  <si>
    <t>Odessa Yagecic</t>
  </si>
  <si>
    <t>Annetta Whitt</t>
  </si>
  <si>
    <t>Ester Silsbee</t>
  </si>
  <si>
    <t>Faye Rockefeller</t>
  </si>
  <si>
    <t>Felecia Stoklasa</t>
  </si>
  <si>
    <t>Lynwood Cossey</t>
  </si>
  <si>
    <t>Gino Naragon</t>
  </si>
  <si>
    <t>Delma Merrell</t>
  </si>
  <si>
    <t>Chauncey Jeffcoat</t>
  </si>
  <si>
    <t>Merle Loeschner</t>
  </si>
  <si>
    <t>Ron Hollimon</t>
  </si>
  <si>
    <t>Santiago Kafka</t>
  </si>
  <si>
    <t>Destiny Quizon</t>
  </si>
  <si>
    <t>Flossie Stangel</t>
  </si>
  <si>
    <t>Kelsey Caggiano</t>
  </si>
  <si>
    <t>Chi Yamaki</t>
  </si>
  <si>
    <t>Orlando Dibbern</t>
  </si>
  <si>
    <t>Bret Kahae</t>
  </si>
  <si>
    <t>Olivia Heinzmann</t>
  </si>
  <si>
    <t>Arnulfo Lomasney</t>
  </si>
  <si>
    <t>Clara Reyer</t>
  </si>
  <si>
    <t>Hattie Wasco</t>
  </si>
  <si>
    <t>Tameka Forstedt</t>
  </si>
  <si>
    <t>Zane Tabak</t>
  </si>
  <si>
    <t>Aurelio Golumski</t>
  </si>
  <si>
    <t>Lamont Cerino</t>
  </si>
  <si>
    <t>Sol Gleckler</t>
  </si>
  <si>
    <t>Raul Keltz</t>
  </si>
  <si>
    <t>Bess Moreland</t>
  </si>
  <si>
    <t>Rick Garbarini</t>
  </si>
  <si>
    <t>Irwin Nacci</t>
  </si>
  <si>
    <t>Agnes Manners</t>
  </si>
  <si>
    <t>Felicia Speyer</t>
  </si>
  <si>
    <t>Jannie Forss</t>
  </si>
  <si>
    <t>Rebeca Brabson</t>
  </si>
  <si>
    <t>Noble Koenemund</t>
  </si>
  <si>
    <t>Alta Radden</t>
  </si>
  <si>
    <t>Genevieve Seebaum</t>
  </si>
  <si>
    <t>Rolando Charisse</t>
  </si>
  <si>
    <t>Luigi Silvis</t>
  </si>
  <si>
    <t>Latasha Cackett</t>
  </si>
  <si>
    <t>Nadine Lindline</t>
  </si>
  <si>
    <t>Sonya Delee</t>
  </si>
  <si>
    <t>Clifford Nakao</t>
  </si>
  <si>
    <t>Adam Hottel</t>
  </si>
  <si>
    <t>Quinn Fridman</t>
  </si>
  <si>
    <t>Everette Leffler</t>
  </si>
  <si>
    <t>August Slack</t>
  </si>
  <si>
    <t>Dong Bolick</t>
  </si>
  <si>
    <t>Florine Rambus</t>
  </si>
  <si>
    <t>Gus Prather</t>
  </si>
  <si>
    <t>Noelle Savas</t>
  </si>
  <si>
    <t>Norma Lazusky</t>
  </si>
  <si>
    <t>Sierra Komlos</t>
  </si>
  <si>
    <t>Paris Zeanah</t>
  </si>
  <si>
    <t>Donny Spielmaker</t>
  </si>
  <si>
    <t>Sheldon Balchunas</t>
  </si>
  <si>
    <t>Delmer Doster</t>
  </si>
  <si>
    <t>Leeann Miggo</t>
  </si>
  <si>
    <t>Dwain Saturnio</t>
  </si>
  <si>
    <t>Quentin Petrouits</t>
  </si>
  <si>
    <t>Agustin Rief</t>
  </si>
  <si>
    <t>Jerald Kanarek</t>
  </si>
  <si>
    <t>Dolores Eadens</t>
  </si>
  <si>
    <t>Lisa Plewa</t>
  </si>
  <si>
    <t>Mitch Larason</t>
  </si>
  <si>
    <t>Pamala Bedson</t>
  </si>
  <si>
    <t>Phoebe Ketler</t>
  </si>
  <si>
    <t>Tanner Lanese</t>
  </si>
  <si>
    <t>Roberta Petersson</t>
  </si>
  <si>
    <t>Taryn Romash</t>
  </si>
  <si>
    <t>Chuck Bubis</t>
  </si>
  <si>
    <t>Twila Moore</t>
  </si>
  <si>
    <t>Shayla Montecalvo</t>
  </si>
  <si>
    <t>Kristie Segner</t>
  </si>
  <si>
    <t>Erma Kleinke</t>
  </si>
  <si>
    <t>Toby Twiford</t>
  </si>
  <si>
    <t>Alma Cove</t>
  </si>
  <si>
    <t>Carmen Becker</t>
  </si>
  <si>
    <t>Leo Casacchia</t>
  </si>
  <si>
    <t>Tessa Broxton</t>
  </si>
  <si>
    <t>Joseph Mcsweeny</t>
  </si>
  <si>
    <t>Larissa Catalfamo</t>
  </si>
  <si>
    <t>Chuck Cuningham</t>
  </si>
  <si>
    <t>Shayne Spece</t>
  </si>
  <si>
    <t>Alexandra Ayuso</t>
  </si>
  <si>
    <t>Debra Elmo</t>
  </si>
  <si>
    <t>Bridgette Struchen</t>
  </si>
  <si>
    <t>Humberto Eudy</t>
  </si>
  <si>
    <t>Rosalee Quealy</t>
  </si>
  <si>
    <t>Pablo Pikula</t>
  </si>
  <si>
    <t>Ada Tschache</t>
  </si>
  <si>
    <t>Aurora Bulls</t>
  </si>
  <si>
    <t>Lesa Brandler</t>
  </si>
  <si>
    <t>Crystal Russett</t>
  </si>
  <si>
    <t>Damian Adell</t>
  </si>
  <si>
    <t>Aurora Wunsch</t>
  </si>
  <si>
    <t>Lilly Paciolla</t>
  </si>
  <si>
    <t>Ray Pinchbeck</t>
  </si>
  <si>
    <t>Ivy Fietsam</t>
  </si>
  <si>
    <t>Brock Hom</t>
  </si>
  <si>
    <t>Alan Ulmen</t>
  </si>
  <si>
    <t>Mae Facundo</t>
  </si>
  <si>
    <t>Kyle Savers</t>
  </si>
  <si>
    <t>Clay Cote</t>
  </si>
  <si>
    <t>Raymond Kleeman</t>
  </si>
  <si>
    <t>Ralph Gerland</t>
  </si>
  <si>
    <t>Kurt Cloonan</t>
  </si>
  <si>
    <t>Eloise Nill</t>
  </si>
  <si>
    <t>Santiago Rector</t>
  </si>
  <si>
    <t>Patricia Bunner</t>
  </si>
  <si>
    <t>Brock Reisenauer</t>
  </si>
  <si>
    <t>Dennis Pocchia</t>
  </si>
  <si>
    <t>Isabell Guevara</t>
  </si>
  <si>
    <t>Amie Laudat</t>
  </si>
  <si>
    <t>Mildred Hamara</t>
  </si>
  <si>
    <t>Annie Kamrath</t>
  </si>
  <si>
    <t>Vivian Endicott</t>
  </si>
  <si>
    <t>Sheldon Litke</t>
  </si>
  <si>
    <t>Agustin Slothower</t>
  </si>
  <si>
    <t>Kieth Fumagalli</t>
  </si>
  <si>
    <t>Andre Flatley</t>
  </si>
  <si>
    <t>Amber Weigert</t>
  </si>
  <si>
    <t>Kathi Demetrakos</t>
  </si>
  <si>
    <t>Christie Hiske</t>
  </si>
  <si>
    <t>Gilbert Dorman</t>
  </si>
  <si>
    <t>Raymond Catanzaro</t>
  </si>
  <si>
    <t>Deidre Dunlap</t>
  </si>
  <si>
    <t>Mollie Mendonca</t>
  </si>
  <si>
    <t>Karla Anding</t>
  </si>
  <si>
    <t>Stephanie Swille</t>
  </si>
  <si>
    <t>Tory Wank</t>
  </si>
  <si>
    <t>Sung Theel</t>
  </si>
  <si>
    <t>Edwin Plympton</t>
  </si>
  <si>
    <t>Roy Harbater</t>
  </si>
  <si>
    <t>Lyndon Rater</t>
  </si>
  <si>
    <t>Marisol Desena</t>
  </si>
  <si>
    <t>Dominick Husbands</t>
  </si>
  <si>
    <t>Peggy Blackwelder</t>
  </si>
  <si>
    <t>Erick Gruett</t>
  </si>
  <si>
    <t>Santos Delmendo</t>
  </si>
  <si>
    <t>Andreas Fam</t>
  </si>
  <si>
    <t>Fran Seigle</t>
  </si>
  <si>
    <t>Nigel Nakashima</t>
  </si>
  <si>
    <t>Cheri Hepfer</t>
  </si>
  <si>
    <t>Desmond Lincourt</t>
  </si>
  <si>
    <t>Paulette Lagonia</t>
  </si>
  <si>
    <t>Rhett Lenser</t>
  </si>
  <si>
    <t>Dino Tesauro</t>
  </si>
  <si>
    <t>Cindy Dundon</t>
  </si>
  <si>
    <t>Trenton Ranildi</t>
  </si>
  <si>
    <t>Alonzo Shubov</t>
  </si>
  <si>
    <t>Katina Glomb</t>
  </si>
  <si>
    <t>Jennie Oppy</t>
  </si>
  <si>
    <t>Gordon Gayheart</t>
  </si>
  <si>
    <t>Frances Matalka</t>
  </si>
  <si>
    <t>Carla Duttinger</t>
  </si>
  <si>
    <t>Ariel Arenos</t>
  </si>
  <si>
    <t>Charlie Tarabokija</t>
  </si>
  <si>
    <t>Katharine Berberich</t>
  </si>
  <si>
    <t>Julia Ozane</t>
  </si>
  <si>
    <t>Patti Scharr</t>
  </si>
  <si>
    <t>Kendra Giancaspro</t>
  </si>
  <si>
    <t>Dianna Istorico</t>
  </si>
  <si>
    <t>Carlton Espeland</t>
  </si>
  <si>
    <t>Teri Carioscia</t>
  </si>
  <si>
    <t>Maria Ermert</t>
  </si>
  <si>
    <t>Janel Eidt</t>
  </si>
  <si>
    <t>Mac Speckman</t>
  </si>
  <si>
    <t>Milan Kubert</t>
  </si>
  <si>
    <t>Ronny Grahovac</t>
  </si>
  <si>
    <t>Shelia Feehan</t>
  </si>
  <si>
    <t>Lyndon Aydlett</t>
  </si>
  <si>
    <t>Michele Landford</t>
  </si>
  <si>
    <t>Alfreda Hennies</t>
  </si>
  <si>
    <t>Wallace Duerkson</t>
  </si>
  <si>
    <t>Bessie Bile</t>
  </si>
  <si>
    <t>Tillie Cowder</t>
  </si>
  <si>
    <t>Bob Toeller</t>
  </si>
  <si>
    <t>Adan Debenedetto</t>
  </si>
  <si>
    <t>Mitzi Molleda</t>
  </si>
  <si>
    <t>Donn Blackwell</t>
  </si>
  <si>
    <t>Pilar Axon</t>
  </si>
  <si>
    <t>Carissa Mumbower</t>
  </si>
  <si>
    <t>Evangeline Leiner</t>
  </si>
  <si>
    <t>Amie Grammatica</t>
  </si>
  <si>
    <t>Lino Mallory</t>
  </si>
  <si>
    <t>Alexander Widen</t>
  </si>
  <si>
    <t>Ollie Ausley</t>
  </si>
  <si>
    <t>Magdalena Cantor</t>
  </si>
  <si>
    <t>Mason Bonnet</t>
  </si>
  <si>
    <t>King Pedley</t>
  </si>
  <si>
    <t>Chadwick Casabona</t>
  </si>
  <si>
    <t>Lorraine Wreath</t>
  </si>
  <si>
    <t>Jana Thorsen</t>
  </si>
  <si>
    <t>Dolly Greder</t>
  </si>
  <si>
    <t>Belinda Dorsey</t>
  </si>
  <si>
    <t>Kathryn Strough</t>
  </si>
  <si>
    <t>Lee Karl</t>
  </si>
  <si>
    <t>Donna Rossini</t>
  </si>
  <si>
    <t>Twila Carfrey</t>
  </si>
  <si>
    <t>Marion Kyzer</t>
  </si>
  <si>
    <t>Amanda Wanvig</t>
  </si>
  <si>
    <t>Jenna Rippee</t>
  </si>
  <si>
    <t>Emmett Board</t>
  </si>
  <si>
    <t>Cara Reise</t>
  </si>
  <si>
    <t>Foster Tonas</t>
  </si>
  <si>
    <t>Rupert Garski</t>
  </si>
  <si>
    <t>Pablo Halsall</t>
  </si>
  <si>
    <t>Lindsay Piek</t>
  </si>
  <si>
    <t>Ross Yaekel</t>
  </si>
  <si>
    <t>Josie Dobkowski</t>
  </si>
  <si>
    <t>Vito Wendlandt</t>
  </si>
  <si>
    <t>Kelly Dathe</t>
  </si>
  <si>
    <t>Katina Apodaca</t>
  </si>
  <si>
    <t>Olga Winland</t>
  </si>
  <si>
    <t>Bernard Winley</t>
  </si>
  <si>
    <t>Joy Wolaver</t>
  </si>
  <si>
    <t>Liz Simmelink</t>
  </si>
  <si>
    <t>Chas Brechbill</t>
  </si>
  <si>
    <t>Filiberto Chavous</t>
  </si>
  <si>
    <t>Kate Hulme</t>
  </si>
  <si>
    <t>Lesa Vonkrosigk</t>
  </si>
  <si>
    <t>Tessa Melian</t>
  </si>
  <si>
    <t>Ike Schmand</t>
  </si>
  <si>
    <t>Shelby Schoonhoven</t>
  </si>
  <si>
    <t>Parker Brodersen</t>
  </si>
  <si>
    <t>Fred Siddens</t>
  </si>
  <si>
    <t>Dick Grimaldo</t>
  </si>
  <si>
    <t>Billie Conboy</t>
  </si>
  <si>
    <t>Cary Leona</t>
  </si>
  <si>
    <t>Zane Greenleaf</t>
  </si>
  <si>
    <t>Yong Mcghin</t>
  </si>
  <si>
    <t>Millie Goldfischer</t>
  </si>
  <si>
    <t>Jermaine Einstein</t>
  </si>
  <si>
    <t>Carole Rayside</t>
  </si>
  <si>
    <t>Donald Klingenberger</t>
  </si>
  <si>
    <t>Ernestina Culpepper</t>
  </si>
  <si>
    <t>Chase Rosamond</t>
  </si>
  <si>
    <t>Theodora Brezinka</t>
  </si>
  <si>
    <t>Santo Fickas</t>
  </si>
  <si>
    <t>Arnold Albriton</t>
  </si>
  <si>
    <t>Franklyn Tucek</t>
  </si>
  <si>
    <t>Russ Pretzer</t>
  </si>
  <si>
    <t>Lynette Vora</t>
  </si>
  <si>
    <t>Blake Fraleigh</t>
  </si>
  <si>
    <t>Chad Niffenegger</t>
  </si>
  <si>
    <t>Laverne Yavorsky</t>
  </si>
  <si>
    <t>Helen Deteso</t>
  </si>
  <si>
    <t>Mauricio Schrage</t>
  </si>
  <si>
    <t>Harry Vendrick</t>
  </si>
  <si>
    <t>Alphonse Hanes</t>
  </si>
  <si>
    <t>Joesph Haggermaker</t>
  </si>
  <si>
    <t>Marcellus Parrin</t>
  </si>
  <si>
    <t>Lucio Reyome</t>
  </si>
  <si>
    <t>Faustino Osso</t>
  </si>
  <si>
    <t>Robyn Covell</t>
  </si>
  <si>
    <t>Alta Hanible</t>
  </si>
  <si>
    <t>Florence Checketts</t>
  </si>
  <si>
    <t>Bertie Kilborne</t>
  </si>
  <si>
    <t>Stefan Stray</t>
  </si>
  <si>
    <t>Kelli Rusiecki</t>
  </si>
  <si>
    <t>Roosevelt Arn</t>
  </si>
  <si>
    <t>Lucia Mellom</t>
  </si>
  <si>
    <t>Anderson Rustrian</t>
  </si>
  <si>
    <t>Ariel Bozich</t>
  </si>
  <si>
    <t>Alta Catucci</t>
  </si>
  <si>
    <t>Doris Drilling</t>
  </si>
  <si>
    <t>Pilar Handsaker</t>
  </si>
  <si>
    <t>Phyllis Schmerer</t>
  </si>
  <si>
    <t>Alfredo Felman</t>
  </si>
  <si>
    <t>Randall Pacubas</t>
  </si>
  <si>
    <t>Leandro Chowansky</t>
  </si>
  <si>
    <t>Maya Elridge</t>
  </si>
  <si>
    <t>Suzanne Golen</t>
  </si>
  <si>
    <t>Patricia Gesselli</t>
  </si>
  <si>
    <t>Micah Dollen</t>
  </si>
  <si>
    <t>Rupert Polnau</t>
  </si>
  <si>
    <t>Delmer Tilton</t>
  </si>
  <si>
    <t>Lauretta Sechler</t>
  </si>
  <si>
    <t>Celeste Eriquez</t>
  </si>
  <si>
    <t>Houston Caspi</t>
  </si>
  <si>
    <t>Phyllis Jeskie</t>
  </si>
  <si>
    <t>Katharine Rosete</t>
  </si>
  <si>
    <t>Ellen Biondi</t>
  </si>
  <si>
    <t>Lea Dunton</t>
  </si>
  <si>
    <t>Luisa Decoux</t>
  </si>
  <si>
    <t>Angeline Reifsteck</t>
  </si>
  <si>
    <t>Nettie Toczek</t>
  </si>
  <si>
    <t>Jon Shahin</t>
  </si>
  <si>
    <t>Scott Hubbell</t>
  </si>
  <si>
    <t>Cruz Boeckx</t>
  </si>
  <si>
    <t>Christa Carwile</t>
  </si>
  <si>
    <t>Penelope Graw</t>
  </si>
  <si>
    <t>Ethan Levay</t>
  </si>
  <si>
    <t>Valentin Hakel</t>
  </si>
  <si>
    <t>Solomon Hollenberg</t>
  </si>
  <si>
    <t>Michel Bodenhagen</t>
  </si>
  <si>
    <t>Margot Leone</t>
  </si>
  <si>
    <t>Benita Epler</t>
  </si>
  <si>
    <t>Franklin Schuman</t>
  </si>
  <si>
    <t>Ethel Mccaskell</t>
  </si>
  <si>
    <t>Luisa Radloff</t>
  </si>
  <si>
    <t>Ruben Meanor</t>
  </si>
  <si>
    <t>Angelo Somogyi</t>
  </si>
  <si>
    <t>Paula Motts</t>
  </si>
  <si>
    <t>Norman Skeesick</t>
  </si>
  <si>
    <t>Byron Sneider</t>
  </si>
  <si>
    <t>Velma Burian</t>
  </si>
  <si>
    <t>Samuel Madyun</t>
  </si>
  <si>
    <t>Wilbur Botwinick</t>
  </si>
  <si>
    <t>Fermin Skwara</t>
  </si>
  <si>
    <t>Deloris Tuffey</t>
  </si>
  <si>
    <t>Adolfo Calise</t>
  </si>
  <si>
    <t>Hector Leemow</t>
  </si>
  <si>
    <t>Carmela Cronwell</t>
  </si>
  <si>
    <t>Dena Sensabaugh</t>
  </si>
  <si>
    <t>Traci Hutch</t>
  </si>
  <si>
    <t>Leonardo Gidwani</t>
  </si>
  <si>
    <t>Stevie Defoor</t>
  </si>
  <si>
    <t>Mary Pruss</t>
  </si>
  <si>
    <t>Kelly Noggler</t>
  </si>
  <si>
    <t>Geraldo Mccadden</t>
  </si>
  <si>
    <t>Darwin Hostettler</t>
  </si>
  <si>
    <t>Selma Joosten</t>
  </si>
  <si>
    <t>Pilar Gotsche</t>
  </si>
  <si>
    <t>Gerald Tyer</t>
  </si>
  <si>
    <t>Daniel Holderness</t>
  </si>
  <si>
    <t>Amos Unkn</t>
  </si>
  <si>
    <t>Janice Livernoche</t>
  </si>
  <si>
    <t>Bobby Bregon</t>
  </si>
  <si>
    <t>Carole Nistler</t>
  </si>
  <si>
    <t>Maurice Stokey</t>
  </si>
  <si>
    <t>Sybil Leyrer</t>
  </si>
  <si>
    <t>Ashlee Bargas</t>
  </si>
  <si>
    <t>Chester Giannattasio</t>
  </si>
  <si>
    <t>Jerrold Wolke</t>
  </si>
  <si>
    <t>Arden Clemen</t>
  </si>
  <si>
    <t>Trudy Curit</t>
  </si>
  <si>
    <t>Kaitlyn Leigers</t>
  </si>
  <si>
    <t>Adrian Stick</t>
  </si>
  <si>
    <t>Lorraine Markland</t>
  </si>
  <si>
    <t>Dino Rijos</t>
  </si>
  <si>
    <t>Lilian Bruchey</t>
  </si>
  <si>
    <t>Jerome Paquin</t>
  </si>
  <si>
    <t>Dario Sandine</t>
  </si>
  <si>
    <t>Hunter Eurbin</t>
  </si>
  <si>
    <t>Loraine Vandee</t>
  </si>
  <si>
    <t>Ernestine Zacharewicz</t>
  </si>
  <si>
    <t>Ivory Obyrne</t>
  </si>
  <si>
    <t>Margarita Schaupp</t>
  </si>
  <si>
    <t>Ines Gritsch</t>
  </si>
  <si>
    <t>Basil Pama</t>
  </si>
  <si>
    <t>Birdie Nuque</t>
  </si>
  <si>
    <t>Emilie Trisdale</t>
  </si>
  <si>
    <t>Ned Natter</t>
  </si>
  <si>
    <t>Whitney Bokman</t>
  </si>
  <si>
    <t>Carroll Pestronk</t>
  </si>
  <si>
    <t>Christal Dul</t>
  </si>
  <si>
    <t>Katherine Willimas</t>
  </si>
  <si>
    <t>Gussie Bodle</t>
  </si>
  <si>
    <t>Louisa Lokhmator</t>
  </si>
  <si>
    <t>Valeria Kanniard</t>
  </si>
  <si>
    <t>Hester Alnas</t>
  </si>
  <si>
    <t>Elida Selva</t>
  </si>
  <si>
    <t>Wally Kartman</t>
  </si>
  <si>
    <t>Melva Paugh</t>
  </si>
  <si>
    <t>Ester Kame</t>
  </si>
  <si>
    <t>Jeannie Jurasek</t>
  </si>
  <si>
    <t>Margo Bassil</t>
  </si>
  <si>
    <t>Terence Neidig</t>
  </si>
  <si>
    <t>Buck Tweet</t>
  </si>
  <si>
    <t>Eliseo Finzel</t>
  </si>
  <si>
    <t>Karl Kercheff</t>
  </si>
  <si>
    <t>Fletcher Kampmann</t>
  </si>
  <si>
    <t>Christian Domianus</t>
  </si>
  <si>
    <t>Todd Malik</t>
  </si>
  <si>
    <t>Seth Chepiga</t>
  </si>
  <si>
    <t>Tyrell Shorey</t>
  </si>
  <si>
    <t>Bret Kijak</t>
  </si>
  <si>
    <t>Colton Courseault</t>
  </si>
  <si>
    <t>Lorenzo Zierk</t>
  </si>
  <si>
    <t>Jere Lamarche</t>
  </si>
  <si>
    <t>Shanna Seward</t>
  </si>
  <si>
    <t>Jenny Staubin</t>
  </si>
  <si>
    <t>Abraham Gumphrey</t>
  </si>
  <si>
    <t>Renaldo Blanchfield</t>
  </si>
  <si>
    <t>Robby Ardolino</t>
  </si>
  <si>
    <t>Sallie Marquardt</t>
  </si>
  <si>
    <t>Adeline Kilimnik</t>
  </si>
  <si>
    <t>Kenton Kral</t>
  </si>
  <si>
    <t>Delia Adkins</t>
  </si>
  <si>
    <t>Gina Pirolli</t>
  </si>
  <si>
    <t>Nigel Mattina</t>
  </si>
  <si>
    <t>Jed Kirkling</t>
  </si>
  <si>
    <t>Theodore Sadar</t>
  </si>
  <si>
    <t>Corinne Langon</t>
  </si>
  <si>
    <t>Evelyn Verderosa</t>
  </si>
  <si>
    <t>Iola Antell</t>
  </si>
  <si>
    <t>Gail Munstermann</t>
  </si>
  <si>
    <t>Marsha Bartleson</t>
  </si>
  <si>
    <t>Leona Henthorn</t>
  </si>
  <si>
    <t>Bud Acken</t>
  </si>
  <si>
    <t>Whitney Cocomazzi</t>
  </si>
  <si>
    <t>Nichole Laible</t>
  </si>
  <si>
    <t>Beatrice Arevalos</t>
  </si>
  <si>
    <t>Noreen Flair</t>
  </si>
  <si>
    <t>Chas Sebo</t>
  </si>
  <si>
    <t>Geri Tabora</t>
  </si>
  <si>
    <t>Sally Pebbles</t>
  </si>
  <si>
    <t>Vera Jock</t>
  </si>
  <si>
    <t>William Gohr</t>
  </si>
  <si>
    <t>Mabel Muss</t>
  </si>
  <si>
    <t>Kylie Persons</t>
  </si>
  <si>
    <t>Homer Croak</t>
  </si>
  <si>
    <t>Hosea Fullem</t>
  </si>
  <si>
    <t>Nicole Kniess</t>
  </si>
  <si>
    <t>Tracey Knoles</t>
  </si>
  <si>
    <t>Wendy Asters</t>
  </si>
  <si>
    <t>Lindsey Michocki</t>
  </si>
  <si>
    <t>Garth Hendershott</t>
  </si>
  <si>
    <t>Arnold Boney</t>
  </si>
  <si>
    <t>Chadwick Vanclief</t>
  </si>
  <si>
    <t>Concepcion Mainor</t>
  </si>
  <si>
    <t>Hyman Chin</t>
  </si>
  <si>
    <t>Refugio Dornak</t>
  </si>
  <si>
    <t>Jodie Wald</t>
  </si>
  <si>
    <t>Arturo Lagrasse</t>
  </si>
  <si>
    <t>Lane Breihan</t>
  </si>
  <si>
    <t>Reina Latos</t>
  </si>
  <si>
    <t>Randal Hochman</t>
  </si>
  <si>
    <t>Madeleine Kralicek</t>
  </si>
  <si>
    <t>Robbie Poli</t>
  </si>
  <si>
    <t>Blanca Monte</t>
  </si>
  <si>
    <t>Issac Thormina</t>
  </si>
  <si>
    <t>Lakeisha Dubose</t>
  </si>
  <si>
    <t>Selina Startt</t>
  </si>
  <si>
    <t>Maritza Theiling</t>
  </si>
  <si>
    <t>Bruce Minzy</t>
  </si>
  <si>
    <t>Wilfred Stockhoff</t>
  </si>
  <si>
    <t>Richie Goldston</t>
  </si>
  <si>
    <t>Lonnie Wojtczak</t>
  </si>
  <si>
    <t>Truman Kriskovich</t>
  </si>
  <si>
    <t>Mason Rodas</t>
  </si>
  <si>
    <t>Clifford Servan</t>
  </si>
  <si>
    <t>Morton Naish</t>
  </si>
  <si>
    <t>Janette Giberson</t>
  </si>
  <si>
    <t>Darius Campman</t>
  </si>
  <si>
    <t>Giovanni Fenstermaker</t>
  </si>
  <si>
    <t>Brandon Duverney</t>
  </si>
  <si>
    <t>Migdalia Schuppenhauer</t>
  </si>
  <si>
    <t>Anthony Tarricone</t>
  </si>
  <si>
    <t>Melisa Yoneoka</t>
  </si>
  <si>
    <t>Karrie Baroni</t>
  </si>
  <si>
    <t>Nita Urbanek</t>
  </si>
  <si>
    <t>Bernadine Baral</t>
  </si>
  <si>
    <t>Anthony Carnovale</t>
  </si>
  <si>
    <t>Ezekiel Hedegore</t>
  </si>
  <si>
    <t>Michele Paskow</t>
  </si>
  <si>
    <t>Theo Wilkson</t>
  </si>
  <si>
    <t>Long Papai</t>
  </si>
  <si>
    <t>Jeremy Sloat</t>
  </si>
  <si>
    <t>Noelle Harell</t>
  </si>
  <si>
    <t>Eric Duttinger</t>
  </si>
  <si>
    <t>Mohammad Mckaughan</t>
  </si>
  <si>
    <t>Porfirio Loftus</t>
  </si>
  <si>
    <t>Jerold Knupke</t>
  </si>
  <si>
    <t>Gilda Gorena</t>
  </si>
  <si>
    <t>Sasha Aston</t>
  </si>
  <si>
    <t>Alisa Racina</t>
  </si>
  <si>
    <t>Allison Lambey</t>
  </si>
  <si>
    <t>Monica Guirand</t>
  </si>
  <si>
    <t>Emilia Longin</t>
  </si>
  <si>
    <t>Ivette Stratis</t>
  </si>
  <si>
    <t>Elisa Jacinto</t>
  </si>
  <si>
    <t>Alene Dienst</t>
  </si>
  <si>
    <t>Cruz Scafe</t>
  </si>
  <si>
    <t>Eliseo Housner</t>
  </si>
  <si>
    <t>Zachery Dawley</t>
  </si>
  <si>
    <t>Kent Beemon</t>
  </si>
  <si>
    <t>Lucio Gifford</t>
  </si>
  <si>
    <t>Germaine Zeme</t>
  </si>
  <si>
    <t>Viola Stocks</t>
  </si>
  <si>
    <t>Summer Nollette</t>
  </si>
  <si>
    <t>Hoyt Meininger</t>
  </si>
  <si>
    <t>Andrea Mcswiggan</t>
  </si>
  <si>
    <t>Monica Parthemore</t>
  </si>
  <si>
    <t>Larissa Cwalinski</t>
  </si>
  <si>
    <t>Clarissa Schaub</t>
  </si>
  <si>
    <t>Brianne Haymond</t>
  </si>
  <si>
    <t>Charley Bagsby</t>
  </si>
  <si>
    <t>Kathy Hladek</t>
  </si>
  <si>
    <t>Faustino Holsey</t>
  </si>
  <si>
    <t>Lacy Fawson</t>
  </si>
  <si>
    <t>Breanna Dannenfelser</t>
  </si>
  <si>
    <t>Nigel Bodiroga</t>
  </si>
  <si>
    <t>Dane Puhr</t>
  </si>
  <si>
    <t>Rocky Holets</t>
  </si>
  <si>
    <t>Leola Legall</t>
  </si>
  <si>
    <t>Cherry Crouser</t>
  </si>
  <si>
    <t>Huey Totosz</t>
  </si>
  <si>
    <t>Dee Skelly</t>
  </si>
  <si>
    <t>Josiah Avance</t>
  </si>
  <si>
    <t>Ana Letofsky</t>
  </si>
  <si>
    <t>Shawna Slayton</t>
  </si>
  <si>
    <t>Franklin Cogill</t>
  </si>
  <si>
    <t>Titus Swindall</t>
  </si>
  <si>
    <t>Birdie Whitchurch</t>
  </si>
  <si>
    <t>Esther Chiappetta</t>
  </si>
  <si>
    <t>Trisha Faggs</t>
  </si>
  <si>
    <t>Leo Liapis</t>
  </si>
  <si>
    <t>Douglas Ritterbush</t>
  </si>
  <si>
    <t>Larissa Wachsman</t>
  </si>
  <si>
    <t>Faustino Godbout</t>
  </si>
  <si>
    <t>Ronnie Latus</t>
  </si>
  <si>
    <t>Jacquelyn Jafari</t>
  </si>
  <si>
    <t>Manual Fasulo</t>
  </si>
  <si>
    <t>Aubrey Zarlenga</t>
  </si>
  <si>
    <t>Bryce Amarillas</t>
  </si>
  <si>
    <t>Wanda Bjorkman</t>
  </si>
  <si>
    <t>Alton Bonder</t>
  </si>
  <si>
    <t>Pam Zamora</t>
  </si>
  <si>
    <t>Rhonda Hurdle</t>
  </si>
  <si>
    <t>Lorrie Holien</t>
  </si>
  <si>
    <t>Anton Raff</t>
  </si>
  <si>
    <t>May Belson</t>
  </si>
  <si>
    <t>Ernestine Dufek</t>
  </si>
  <si>
    <t>Sam Hollinghead</t>
  </si>
  <si>
    <t>Willis Boers</t>
  </si>
  <si>
    <t>Mayra Vandernoot</t>
  </si>
  <si>
    <t>Stanford Ostling</t>
  </si>
  <si>
    <t>Tracy Moradel</t>
  </si>
  <si>
    <t>Maureen Lachat</t>
  </si>
  <si>
    <t>Avis Kuamoo</t>
  </si>
  <si>
    <t>Kaitlin Peavey</t>
  </si>
  <si>
    <t>Gale Stinett</t>
  </si>
  <si>
    <t>Ross Coupe</t>
  </si>
  <si>
    <t>Dante Prochazka</t>
  </si>
  <si>
    <t>Becky Vogel</t>
  </si>
  <si>
    <t>Glenn Babyak</t>
  </si>
  <si>
    <t>Sydney Aldrow</t>
  </si>
  <si>
    <t>Adela Ellison</t>
  </si>
  <si>
    <t>Rita Untalan</t>
  </si>
  <si>
    <t>Buck Reeder</t>
  </si>
  <si>
    <t>Hilary Sleigh</t>
  </si>
  <si>
    <t>Sal Madge</t>
  </si>
  <si>
    <t>Deloris Ronero</t>
  </si>
  <si>
    <t>Nell Halvorson</t>
  </si>
  <si>
    <t>Samantha Shelkoff</t>
  </si>
  <si>
    <t>Mellisa Covington</t>
  </si>
  <si>
    <t>Quincy Lebaron</t>
  </si>
  <si>
    <t>Chrystal Halfacre</t>
  </si>
  <si>
    <t>Estela Kye</t>
  </si>
  <si>
    <t>Cassie Tartar</t>
  </si>
  <si>
    <t>Leonard Maciejewski</t>
  </si>
  <si>
    <t>Carey Castellon</t>
  </si>
  <si>
    <t>Kellie Sowinski</t>
  </si>
  <si>
    <t>Davis Lotti</t>
  </si>
  <si>
    <t>Scottie Mellado</t>
  </si>
  <si>
    <t>Dexter Pons</t>
  </si>
  <si>
    <t>Ashley Brande</t>
  </si>
  <si>
    <t>Marilynn Worthey</t>
  </si>
  <si>
    <t>Cathy Clynes</t>
  </si>
  <si>
    <t>Ola Julca</t>
  </si>
  <si>
    <t>Milagros Slomba</t>
  </si>
  <si>
    <t>Sylvester Chinzi</t>
  </si>
  <si>
    <t>Moses Rotz</t>
  </si>
  <si>
    <t>Vaughn Nuding</t>
  </si>
  <si>
    <t>Coleman Larock</t>
  </si>
  <si>
    <t>Jacquelyn Geoffroy</t>
  </si>
  <si>
    <t>Huey Longan</t>
  </si>
  <si>
    <t>Billie Rivenberg</t>
  </si>
  <si>
    <t>Harley Alme</t>
  </si>
  <si>
    <t>Juliet Markie</t>
  </si>
  <si>
    <t>Lynwood Gruba</t>
  </si>
  <si>
    <t>Garland Seaborn</t>
  </si>
  <si>
    <t>Bobby Baik</t>
  </si>
  <si>
    <t>Gino Yearling</t>
  </si>
  <si>
    <t>Marci Kady</t>
  </si>
  <si>
    <t>Sylvia Graminski</t>
  </si>
  <si>
    <t>Mario Wrighton</t>
  </si>
  <si>
    <t>Annetta Rugga</t>
  </si>
  <si>
    <t>Monique Reckner</t>
  </si>
  <si>
    <t>William Nedd</t>
  </si>
  <si>
    <t>Rebecca Imada</t>
  </si>
  <si>
    <t>Geraldine Asif</t>
  </si>
  <si>
    <t>Andreas Herzog</t>
  </si>
  <si>
    <t>Lionel Hudmon</t>
  </si>
  <si>
    <t>Robert Lamango</t>
  </si>
  <si>
    <t>Hollis Tecson</t>
  </si>
  <si>
    <t>Cathy Swackhammer</t>
  </si>
  <si>
    <t>Loretta Sibbett</t>
  </si>
  <si>
    <t>Kristopher Guerino</t>
  </si>
  <si>
    <t>Elena Saraceno</t>
  </si>
  <si>
    <t>Antionette Belts</t>
  </si>
  <si>
    <t>Ariel Lueder</t>
  </si>
  <si>
    <t>Antoinette Applen</t>
  </si>
  <si>
    <t>Claude Muthana</t>
  </si>
  <si>
    <t>Ruben Cathie</t>
  </si>
  <si>
    <t>Len Nydam</t>
  </si>
  <si>
    <t>Jackie Squyres</t>
  </si>
  <si>
    <t>Lance Eloy</t>
  </si>
  <si>
    <t>Danette Gaebler</t>
  </si>
  <si>
    <t>Pearl Altsisi</t>
  </si>
  <si>
    <t>Patty Yarzabal</t>
  </si>
  <si>
    <t>Moses Tomjack</t>
  </si>
  <si>
    <t>Kristy Hindes</t>
  </si>
  <si>
    <t>Eileen Bourgois</t>
  </si>
  <si>
    <t>Solomon Schut</t>
  </si>
  <si>
    <t>Bob Branen</t>
  </si>
  <si>
    <t>Genevieve Hayashi</t>
  </si>
  <si>
    <t>Janette Trader</t>
  </si>
  <si>
    <t>Travis Roys</t>
  </si>
  <si>
    <t>Sung Sersen</t>
  </si>
  <si>
    <t>Rhonda Badura</t>
  </si>
  <si>
    <t>Lauretta Scammahorn</t>
  </si>
  <si>
    <t>Hiram Hallack</t>
  </si>
  <si>
    <t>Elias Esquirel</t>
  </si>
  <si>
    <t>Caryn Andreadis</t>
  </si>
  <si>
    <t>Wilson Taverna</t>
  </si>
  <si>
    <t>Erik Prins</t>
  </si>
  <si>
    <t>Kari Blakeslee</t>
  </si>
  <si>
    <t>Kristen Millie</t>
  </si>
  <si>
    <t>Bess Wallin</t>
  </si>
  <si>
    <t>Tyron Dacus</t>
  </si>
  <si>
    <t>Freddie Whitby</t>
  </si>
  <si>
    <t>Carlos Gerchak</t>
  </si>
  <si>
    <t>Louise Heide</t>
  </si>
  <si>
    <t>Colton Crofton</t>
  </si>
  <si>
    <t>Margie Scoma</t>
  </si>
  <si>
    <t>Goldie Gabrielli</t>
  </si>
  <si>
    <t>Rueben Scheiern</t>
  </si>
  <si>
    <t>Bonita Axsom</t>
  </si>
  <si>
    <t>Rex Top</t>
  </si>
  <si>
    <t>Maryanne Peveto</t>
  </si>
  <si>
    <t>Jermaine Gahan</t>
  </si>
  <si>
    <t>Darrel Caillier</t>
  </si>
  <si>
    <t>Charla Titman</t>
  </si>
  <si>
    <t>Albert Reuter</t>
  </si>
  <si>
    <t>Eloise Mohabir</t>
  </si>
  <si>
    <t>Barbara Stehle</t>
  </si>
  <si>
    <t>Fran Vermeesch</t>
  </si>
  <si>
    <t>Delia Pavlick</t>
  </si>
  <si>
    <t>Haywood Nunnelee</t>
  </si>
  <si>
    <t>Rico Quinoes</t>
  </si>
  <si>
    <t>Aron Pollet</t>
  </si>
  <si>
    <t>Caitlin Canelo</t>
  </si>
  <si>
    <t>Dominick Giesy</t>
  </si>
  <si>
    <t>Francis Eisenbarth</t>
  </si>
  <si>
    <t>Corinne Arnholtz</t>
  </si>
  <si>
    <t>Kelley Carosiello</t>
  </si>
  <si>
    <t>Marisol Mcmannus</t>
  </si>
  <si>
    <t>Gayle Argue</t>
  </si>
  <si>
    <t>Nanette Parslow</t>
  </si>
  <si>
    <t>Bob Mowatt</t>
  </si>
  <si>
    <t>William Guffey</t>
  </si>
  <si>
    <t>Thad Loosle</t>
  </si>
  <si>
    <t>Wilburn Dexter</t>
  </si>
  <si>
    <t>Lucius Stehlin</t>
  </si>
  <si>
    <t>Iva Sculley</t>
  </si>
  <si>
    <t>Cruz Cragle</t>
  </si>
  <si>
    <t>Leona Goltz</t>
  </si>
  <si>
    <t>Grace Kile</t>
  </si>
  <si>
    <t>Darla Foulger</t>
  </si>
  <si>
    <t>Foster Vy</t>
  </si>
  <si>
    <t>Frankie Aurich</t>
  </si>
  <si>
    <t>Corine Dettinger</t>
  </si>
  <si>
    <t>Lavern Histand</t>
  </si>
  <si>
    <t>Ivory Mansour</t>
  </si>
  <si>
    <t>Leslie Mazzoni</t>
  </si>
  <si>
    <t>Mildred Coody</t>
  </si>
  <si>
    <t>Nora Truesdell</t>
  </si>
  <si>
    <t>Yesenia Cease</t>
  </si>
  <si>
    <t>Maria Antenor</t>
  </si>
  <si>
    <t>Owen Carstarphen</t>
  </si>
  <si>
    <t>Cari Reddic</t>
  </si>
  <si>
    <t>Harry Catello</t>
  </si>
  <si>
    <t>Wes Wicka</t>
  </si>
  <si>
    <t>Mayra Grismore</t>
  </si>
  <si>
    <t>Chelsea Strevell</t>
  </si>
  <si>
    <t>Joel Mccullen</t>
  </si>
  <si>
    <t>Melba Halma</t>
  </si>
  <si>
    <t>Brad Buike</t>
  </si>
  <si>
    <t>Cliff Gottwald</t>
  </si>
  <si>
    <t>Jerrell Gronowski</t>
  </si>
  <si>
    <t>Noe Shams</t>
  </si>
  <si>
    <t>Celestine Niederhauser</t>
  </si>
  <si>
    <t>Jared Penhall</t>
  </si>
  <si>
    <t>Estelle Shore</t>
  </si>
  <si>
    <t>Deirdre Croutch</t>
  </si>
  <si>
    <t>Brenton Pedone</t>
  </si>
  <si>
    <t>Janine Schornick</t>
  </si>
  <si>
    <t>Shaun Knowlton</t>
  </si>
  <si>
    <t>Jude Medlock</t>
  </si>
  <si>
    <t>Yvette Falconer</t>
  </si>
  <si>
    <t>Chet Weinmann</t>
  </si>
  <si>
    <t>Dewey Beser</t>
  </si>
  <si>
    <t>Taryn Flynn</t>
  </si>
  <si>
    <t>Aline Norgard</t>
  </si>
  <si>
    <t>Bessie Delille</t>
  </si>
  <si>
    <t>Jody Boileau</t>
  </si>
  <si>
    <t>Ione Gallion</t>
  </si>
  <si>
    <t>Guillermina Westenbarger</t>
  </si>
  <si>
    <t>Mary Bolon</t>
  </si>
  <si>
    <t>Leif Tingle</t>
  </si>
  <si>
    <t>Malissa Eisert</t>
  </si>
  <si>
    <t>Nancy Bowin</t>
  </si>
  <si>
    <t>Gregorio Rheingold</t>
  </si>
  <si>
    <t>Kerri Heckendorf</t>
  </si>
  <si>
    <t>Hugh Pernesky</t>
  </si>
  <si>
    <t>Rufus Socorro</t>
  </si>
  <si>
    <t>Elsie Cheu</t>
  </si>
  <si>
    <t>Rudy Demuzio</t>
  </si>
  <si>
    <t>Eunice Goldfeld</t>
  </si>
  <si>
    <t>Preston Topolski</t>
  </si>
  <si>
    <t>Hollis Moberley</t>
  </si>
  <si>
    <t>Rosella Yellow</t>
  </si>
  <si>
    <t>Bernice Kippes</t>
  </si>
  <si>
    <t>Brian Kramarczyk</t>
  </si>
  <si>
    <t>Sanford Dodgen</t>
  </si>
  <si>
    <t>Lewis Jividen</t>
  </si>
  <si>
    <t>Leon Gubitosi</t>
  </si>
  <si>
    <t>Daisy Stoudamire</t>
  </si>
  <si>
    <t>Misty Kuchinski</t>
  </si>
  <si>
    <t>Ann Nocum</t>
  </si>
  <si>
    <t>Marvin Bugay</t>
  </si>
  <si>
    <t>Tommie Booten</t>
  </si>
  <si>
    <t>Denis Tausch</t>
  </si>
  <si>
    <t>Arthur Beile</t>
  </si>
  <si>
    <t>Danna Pickell</t>
  </si>
  <si>
    <t>Jeffrey Reuther</t>
  </si>
  <si>
    <t>Van Rawlinson</t>
  </si>
  <si>
    <t>Kimberlee Micheals</t>
  </si>
  <si>
    <t>Gregg Barz</t>
  </si>
  <si>
    <t>Sheila Hofford</t>
  </si>
  <si>
    <t>Shelia Demaire</t>
  </si>
  <si>
    <t>Jeannette Stranger</t>
  </si>
  <si>
    <t>Ricky Yielding</t>
  </si>
  <si>
    <t>Jess Hercules</t>
  </si>
  <si>
    <t>Bryon Zumpfe</t>
  </si>
  <si>
    <t>Andres Hickie</t>
  </si>
  <si>
    <t>Maximo Gillund</t>
  </si>
  <si>
    <t>Tiffani Sisneros</t>
  </si>
  <si>
    <t>Benedict Isaak</t>
  </si>
  <si>
    <t>Myrna Trapper</t>
  </si>
  <si>
    <t>Collin Temp</t>
  </si>
  <si>
    <t>Cortney Argueta</t>
  </si>
  <si>
    <t>Maritza Too</t>
  </si>
  <si>
    <t>Laurence Grasman</t>
  </si>
  <si>
    <t>Yong Gardella</t>
  </si>
  <si>
    <t>Abram Schoemaker</t>
  </si>
  <si>
    <t>Faith Kloster</t>
  </si>
  <si>
    <t>Juana Niebla</t>
  </si>
  <si>
    <t>Deidra Laganga</t>
  </si>
  <si>
    <t>Coleman Bequette</t>
  </si>
  <si>
    <t>Paige Dirico</t>
  </si>
  <si>
    <t>Marcellus Cusatis</t>
  </si>
  <si>
    <t>Helga Cristal</t>
  </si>
  <si>
    <t>Lakesha Kirsopp</t>
  </si>
  <si>
    <t>Eddie Friehauf</t>
  </si>
  <si>
    <t>Cecil Drullard</t>
  </si>
  <si>
    <t>Eunice Murrish</t>
  </si>
  <si>
    <t>Cortez Kloster</t>
  </si>
  <si>
    <t>Lupe Menousek</t>
  </si>
  <si>
    <t>Otha Simi</t>
  </si>
  <si>
    <t>Clinton Bergh</t>
  </si>
  <si>
    <t>Krystle Kanzenbach</t>
  </si>
  <si>
    <t>Charla Beren</t>
  </si>
  <si>
    <t>Maria Jacques</t>
  </si>
  <si>
    <t>Lashonda Brzycki</t>
  </si>
  <si>
    <t>Elsie Loll</t>
  </si>
  <si>
    <t>Donovan Belles</t>
  </si>
  <si>
    <t>Glenn Oballe</t>
  </si>
  <si>
    <t>Mara Garitty</t>
  </si>
  <si>
    <t>Donnell Novi</t>
  </si>
  <si>
    <t>Jonas Deveaux</t>
  </si>
  <si>
    <t>Hans Schlote</t>
  </si>
  <si>
    <t>Ambrose Ketteringham</t>
  </si>
  <si>
    <t>Emilio Mikita</t>
  </si>
  <si>
    <t>Iona Burkhart</t>
  </si>
  <si>
    <t>Sofia Brooker</t>
  </si>
  <si>
    <t>Vincenzo Legendre</t>
  </si>
  <si>
    <t>April Hergenreter</t>
  </si>
  <si>
    <t>Latisha Reynolds</t>
  </si>
  <si>
    <t>Cesar Ruffin</t>
  </si>
  <si>
    <t>Nadia Garza</t>
  </si>
  <si>
    <t>Conrad Gornick</t>
  </si>
  <si>
    <t>Shirley Nowland</t>
  </si>
  <si>
    <t>August Bolton</t>
  </si>
  <si>
    <t>Edmundo Adinolfi</t>
  </si>
  <si>
    <t>Harrison Rhyme</t>
  </si>
  <si>
    <t>Horacio Rellihan</t>
  </si>
  <si>
    <t>Maude Chown</t>
  </si>
  <si>
    <t>Reyes Gudgell</t>
  </si>
  <si>
    <t>Sophie Mancha</t>
  </si>
  <si>
    <t>Gale Cutchin</t>
  </si>
  <si>
    <t>Wiley Hermanstorfer</t>
  </si>
  <si>
    <t>Flossie Cottew</t>
  </si>
  <si>
    <t>Manual Stonebraker</t>
  </si>
  <si>
    <t>Sherri Romaine</t>
  </si>
  <si>
    <t>Susana Bedee</t>
  </si>
  <si>
    <t>Blair Beschorner</t>
  </si>
  <si>
    <t>Lindsay Wilkens</t>
  </si>
  <si>
    <t>Kraig Fenix</t>
  </si>
  <si>
    <t>Doris Nibert</t>
  </si>
  <si>
    <t>Jewell Nantanapibul</t>
  </si>
  <si>
    <t>Fausto Willinghurst</t>
  </si>
  <si>
    <t>Alyce Lafevre</t>
  </si>
  <si>
    <t>Johnnie Gothe</t>
  </si>
  <si>
    <t>Maribel Ono</t>
  </si>
  <si>
    <t>Lemuel Kressin</t>
  </si>
  <si>
    <t>Nellie Deuell</t>
  </si>
  <si>
    <t>Chuck Mcpartland</t>
  </si>
  <si>
    <t>Elvis Swabb</t>
  </si>
  <si>
    <t>Nicolas Widlak</t>
  </si>
  <si>
    <t>Birdie Henschen</t>
  </si>
  <si>
    <t>Isaiah Frisk</t>
  </si>
  <si>
    <t>Walker Styons</t>
  </si>
  <si>
    <t>Lynette Zoucha</t>
  </si>
  <si>
    <t>Deshawn Corpe</t>
  </si>
  <si>
    <t>Claire Plumbar</t>
  </si>
  <si>
    <t>Paulina Wertheimer</t>
  </si>
  <si>
    <t>Huey Lepre</t>
  </si>
  <si>
    <t>Michael Bralley</t>
  </si>
  <si>
    <t>Leeann Hinz</t>
  </si>
  <si>
    <t>Sylvia Bonton</t>
  </si>
  <si>
    <t>Mellisa Mclelland</t>
  </si>
  <si>
    <t>Isiah Cavalaris</t>
  </si>
  <si>
    <t>Lorie Rout</t>
  </si>
  <si>
    <t>Rocio Shines</t>
  </si>
  <si>
    <t>Soledad Leer</t>
  </si>
  <si>
    <t>Tessa Peltier</t>
  </si>
  <si>
    <t>Tory Brookshier</t>
  </si>
  <si>
    <t>Deana Carrozza</t>
  </si>
  <si>
    <t>Hayden Cocca</t>
  </si>
  <si>
    <t>Arlene Pressel</t>
  </si>
  <si>
    <t>Adele Zasso</t>
  </si>
  <si>
    <t>Annette Gautier</t>
  </si>
  <si>
    <t>Jacquelyn Nazzise</t>
  </si>
  <si>
    <t>June Hemm</t>
  </si>
  <si>
    <t>Roy Pecue</t>
  </si>
  <si>
    <t>Cristopher Lazar</t>
  </si>
  <si>
    <t>Carmel Stalberger</t>
  </si>
  <si>
    <t>Roberto Gurwell</t>
  </si>
  <si>
    <t>Marsha Frueh</t>
  </si>
  <si>
    <t>Twila Bonnet</t>
  </si>
  <si>
    <t>Sun Arman</t>
  </si>
  <si>
    <t>Zack Vichidvongsa</t>
  </si>
  <si>
    <t>Elissa Woltjer</t>
  </si>
  <si>
    <t>Reinaldo Wiederholt</t>
  </si>
  <si>
    <t>Neva Lebarge</t>
  </si>
  <si>
    <t>Conrad Rosu</t>
  </si>
  <si>
    <t>Gilberto Matuszeski</t>
  </si>
  <si>
    <t>Tammi Sherow</t>
  </si>
  <si>
    <t>Don Anzora</t>
  </si>
  <si>
    <t>Edgardo Lofts</t>
  </si>
  <si>
    <t>Carolyn Stidam</t>
  </si>
  <si>
    <t>Debby Paalan</t>
  </si>
  <si>
    <t>Tana Hilden</t>
  </si>
  <si>
    <t>Judy Blake</t>
  </si>
  <si>
    <t>Andre Ribble</t>
  </si>
  <si>
    <t>Wilber Mikkola</t>
  </si>
  <si>
    <t>Chantel Chmiel</t>
  </si>
  <si>
    <t>Isaiah Ryce</t>
  </si>
  <si>
    <t>Lenore Chopra</t>
  </si>
  <si>
    <t>Lillian Rothe</t>
  </si>
  <si>
    <t>Chadwick Sumlin</t>
  </si>
  <si>
    <t>Dane Mohlke</t>
  </si>
  <si>
    <t>Delilah Leonides</t>
  </si>
  <si>
    <t>Jacques Aagaard</t>
  </si>
  <si>
    <t>Mellisa Cazzell</t>
  </si>
  <si>
    <t>Rosanne Morrisette</t>
  </si>
  <si>
    <t>Olivia Venetos</t>
  </si>
  <si>
    <t>Silvia Macintyre</t>
  </si>
  <si>
    <t>Sondra Tapp</t>
  </si>
  <si>
    <t>Rosie Petrella</t>
  </si>
  <si>
    <t>Doretha Kauer</t>
  </si>
  <si>
    <t>Aaron Kieke</t>
  </si>
  <si>
    <t>Brain Grazier</t>
  </si>
  <si>
    <t>Leora Peskind</t>
  </si>
  <si>
    <t>Neva Guerrido</t>
  </si>
  <si>
    <t>Debra Veino</t>
  </si>
  <si>
    <t>Lauren Ewbank</t>
  </si>
  <si>
    <t>Brittney Naish</t>
  </si>
  <si>
    <t>Marietta Denkins</t>
  </si>
  <si>
    <t>Horacio Memo</t>
  </si>
  <si>
    <t>Robert Yotter</t>
  </si>
  <si>
    <t>Wilton Leaver</t>
  </si>
  <si>
    <t>First and Last</t>
  </si>
  <si>
    <t>4891 Pacific Hwy</t>
  </si>
  <si>
    <t>2400 N Jefferson St</t>
  </si>
  <si>
    <t>710 N Cable Rd</t>
  </si>
  <si>
    <t>5345 Madison Ave</t>
  </si>
  <si>
    <t>5108 W Gore Blvd</t>
  </si>
  <si>
    <t>8 N Water St</t>
  </si>
  <si>
    <t>Parker Durante</t>
  </si>
  <si>
    <t>Jules Kellerhouse</t>
  </si>
  <si>
    <t>Marilyn Kleine</t>
  </si>
  <si>
    <t>Elvis Sjoberg</t>
  </si>
  <si>
    <t>Cortez Blanks</t>
  </si>
  <si>
    <t>Jeromy Dirksen</t>
  </si>
  <si>
    <t>Hilda Burner</t>
  </si>
  <si>
    <t>Willian Carnegie</t>
  </si>
  <si>
    <t>Gloria Hink</t>
  </si>
  <si>
    <t>Estimated Revenue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</si>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</sst>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 tint="-0.25098422193060094"/>
        </stop>
      </gradient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</cellStyleXfs>
  <cellXfs count="29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0" xfId="0" applyBorder="1"/>
    <xf numFmtId="0" fontId="17" fillId="33" borderId="0" xfId="0" applyFont="1" applyFill="1"/>
    <xf numFmtId="0" fontId="0" fillId="33" borderId="0" xfId="0" applyFont="1" applyFill="1"/>
    <xf numFmtId="0" fontId="0" fillId="3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7" fillId="3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4" fillId="33" borderId="0" xfId="0" applyFont="1" applyFill="1"/>
    <xf numFmtId="0" fontId="19" fillId="33" borderId="0" xfId="0" applyFont="1" applyFill="1" applyAlignment="1">
      <alignment horizontal="left"/>
    </xf>
    <xf numFmtId="0" fontId="18" fillId="33" borderId="0" xfId="0" applyFont="1" applyFill="1"/>
    <xf numFmtId="0" fontId="0" fillId="33" borderId="0" xfId="0" applyFill="1" applyAlignment="1">
      <alignment horizontal="left"/>
    </xf>
    <xf numFmtId="0" fontId="0" fillId="33" borderId="0" xfId="0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0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0" fillId="33" borderId="0" xfId="0" applyFill="1" applyAlignment="1"/>
    <xf numFmtId="0" fontId="0" fillId="33" borderId="0" xfId="0" applyFont="1" applyFill="1" applyAlignment="1"/>
    <xf numFmtId="0" fontId="14" fillId="33" borderId="0" xfId="0" applyFont="1" applyFill="1" applyAlignment="1"/>
    <xf numFmtId="0" fontId="20" fillId="33" borderId="0" xfId="0" applyFont="1" applyFill="1" applyAlignment="1"/>
    <xf numFmtId="0" fontId="18" fillId="33" borderId="0" xfId="0" applyFont="1" applyFill="1" applyAlignment="1"/>
    <xf numFmtId="0" fontId="0" fillId="33" borderId="0" xfId="0" applyFill="1" applyAlignment="1">
      <alignment horizontal="left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/>
        <color rgb="FF003300"/>
      </font>
      <fill>
        <patternFill>
          <bgColor theme="0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ont>
        <b val="0"/>
        <i/>
        <color rgb="FF003300"/>
      </font>
      <fill>
        <patternFill>
          <bgColor theme="0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ont>
        <b val="0"/>
        <i/>
        <color rgb="FF003300"/>
      </font>
      <fill>
        <patternFill>
          <bgColor theme="0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ont>
        <b val="0"/>
        <i/>
        <color rgb="FF003300"/>
      </font>
      <fill>
        <patternFill>
          <bgColor theme="0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9" defaultPivotStyle="PivotStyleLight16"/>
  <colors>
    <mruColors>
      <color rgb="FFE8FEFA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A11" lockText="1" noThreeD="1"/>
</file>

<file path=xl/ctrlProps/ctrlProp2.xml><?xml version="1.0" encoding="utf-8"?>
<formControlPr xmlns="http://schemas.microsoft.com/office/spreadsheetml/2009/9/main" objectType="CheckBox" checked="Checked" fmlaLink="A12" lockText="1" noThreeD="1"/>
</file>

<file path=xl/ctrlProps/ctrlProp3.xml><?xml version="1.0" encoding="utf-8"?>
<formControlPr xmlns="http://schemas.microsoft.com/office/spreadsheetml/2009/9/main" objectType="CheckBox" checked="Checked" fmlaLink="A14" lockText="1" noThreeD="1"/>
</file>

<file path=xl/ctrlProps/ctrlProp4.xml><?xml version="1.0" encoding="utf-8"?>
<formControlPr xmlns="http://schemas.microsoft.com/office/spreadsheetml/2009/9/main" objectType="CheckBox" checked="Checked" fmlaLink="A13" lockText="1" noThreeD="1"/>
</file>

<file path=xl/ctrlProps/ctrlProp5.xml><?xml version="1.0" encoding="utf-8"?>
<formControlPr xmlns="http://schemas.microsoft.com/office/spreadsheetml/2009/9/main" objectType="CheckBox" checked="Checked" fmlaLink="A15" lockText="1" noThreeD="1"/>
</file>

<file path=xl/ctrlProps/ctrlProp6.xml><?xml version="1.0" encoding="utf-8"?>
<formControlPr xmlns="http://schemas.microsoft.com/office/spreadsheetml/2009/9/main" objectType="CheckBox" checked="Checked" fmlaLink="A16" lockText="1" noThreeD="1"/>
</file>

<file path=xl/ctrlProps/ctrlProp7.xml><?xml version="1.0" encoding="utf-8"?>
<formControlPr xmlns="http://schemas.microsoft.com/office/spreadsheetml/2009/9/main" objectType="CheckBox" checked="Checked" fmlaLink="A17" lockText="1" noThreeD="1"/>
</file>

<file path=xl/ctrlProps/ctrlProp8.xml><?xml version="1.0" encoding="utf-8"?>
<formControlPr xmlns="http://schemas.microsoft.com/office/spreadsheetml/2009/9/main" objectType="CheckBox" checked="Checked" fmlaLink="A18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911679</xdr:colOff>
      <xdr:row>4</xdr:row>
      <xdr:rowOff>289004</xdr:rowOff>
    </xdr:from>
    <xdr:to>
      <xdr:col>4</xdr:col>
      <xdr:colOff>1115786</xdr:colOff>
      <xdr:row>6</xdr:row>
      <xdr:rowOff>47020</xdr:rowOff>
    </xdr:to>
    <xdr:pic>
      <xdr:nvPicPr>
        <xdr:cNvPr id="2" name="il_fi" descr="http://www.geek.com/wp-content/themes/geek6/images/icons/search-icon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679" y="1486433"/>
          <a:ext cx="204107" cy="247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9</xdr:row>
          <xdr:rowOff>161925</xdr:rowOff>
        </xdr:from>
        <xdr:to>
          <xdr:col>2</xdr:col>
          <xdr:colOff>561975</xdr:colOff>
          <xdr:row>11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10</xdr:row>
          <xdr:rowOff>152400</xdr:rowOff>
        </xdr:from>
        <xdr:to>
          <xdr:col>2</xdr:col>
          <xdr:colOff>561975</xdr:colOff>
          <xdr:row>12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12</xdr:row>
          <xdr:rowOff>161925</xdr:rowOff>
        </xdr:from>
        <xdr:to>
          <xdr:col>2</xdr:col>
          <xdr:colOff>561975</xdr:colOff>
          <xdr:row>14</xdr:row>
          <xdr:rowOff>9525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152400</xdr:rowOff>
        </xdr:from>
        <xdr:to>
          <xdr:col>2</xdr:col>
          <xdr:colOff>561975</xdr:colOff>
          <xdr:row>13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13</xdr:row>
          <xdr:rowOff>161925</xdr:rowOff>
        </xdr:from>
        <xdr:to>
          <xdr:col>2</xdr:col>
          <xdr:colOff>561975</xdr:colOff>
          <xdr:row>15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14</xdr:row>
          <xdr:rowOff>161925</xdr:rowOff>
        </xdr:from>
        <xdr:to>
          <xdr:col>2</xdr:col>
          <xdr:colOff>561975</xdr:colOff>
          <xdr:row>16</xdr:row>
          <xdr:rowOff>9525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15</xdr:row>
          <xdr:rowOff>180975</xdr:rowOff>
        </xdr:from>
        <xdr:to>
          <xdr:col>2</xdr:col>
          <xdr:colOff>561975</xdr:colOff>
          <xdr:row>17</xdr:row>
          <xdr:rowOff>28575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17</xdr:row>
          <xdr:rowOff>0</xdr:rowOff>
        </xdr:from>
        <xdr:to>
          <xdr:col>2</xdr:col>
          <xdr:colOff>561975</xdr:colOff>
          <xdr:row>18</xdr:row>
          <xdr:rowOff>47625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rgusonm/Downloads/Desktop%20Crap/Desktop%20Crap/ExcelForm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Fuzzy Search "/>
      <sheetName val="2. Fuzzy Search Alphabetical"/>
      <sheetName val="2. Pull Uniques formula"/>
      <sheetName val="3. Resort to bottom"/>
      <sheetName val="4. Not in List"/>
      <sheetName val="5. Ranked Resort"/>
      <sheetName val="6. Alphabatized"/>
      <sheetName val="7. Ranked Resort Uniques"/>
    </sheetNames>
    <sheetDataSet>
      <sheetData sheetId="0"/>
      <sheetData sheetId="1">
        <row r="5">
          <cell r="G5" t="str">
            <v>Name</v>
          </cell>
        </row>
      </sheetData>
      <sheetData sheetId="2"/>
      <sheetData sheetId="3">
        <row r="2">
          <cell r="F2" t="str">
            <v>Resorted Names</v>
          </cell>
        </row>
        <row r="3">
          <cell r="F3" t="str">
            <v>Joseph</v>
          </cell>
        </row>
        <row r="4">
          <cell r="F4" t="str">
            <v>Steve</v>
          </cell>
        </row>
        <row r="5">
          <cell r="F5" t="str">
            <v>Nick</v>
          </cell>
        </row>
        <row r="6">
          <cell r="F6" t="str">
            <v>John</v>
          </cell>
        </row>
        <row r="7">
          <cell r="F7" t="str">
            <v>Jason</v>
          </cell>
        </row>
        <row r="8">
          <cell r="F8" t="str">
            <v>Joe</v>
          </cell>
        </row>
        <row r="9">
          <cell r="F9" t="str">
            <v>Mike</v>
          </cell>
        </row>
        <row r="10">
          <cell r="F10" t="str">
            <v>Alan</v>
          </cell>
        </row>
        <row r="11">
          <cell r="F11" t="str">
            <v>Andres</v>
          </cell>
        </row>
        <row r="12">
          <cell r="F12" t="str">
            <v>Adrian</v>
          </cell>
        </row>
        <row r="13">
          <cell r="F13" t="str">
            <v>James D</v>
          </cell>
        </row>
        <row r="14">
          <cell r="F14" t="str">
            <v>Jimmy</v>
          </cell>
        </row>
        <row r="15">
          <cell r="F15" t="str">
            <v>Matt C</v>
          </cell>
        </row>
        <row r="16">
          <cell r="F16" t="str">
            <v>Peter</v>
          </cell>
        </row>
        <row r="17">
          <cell r="F17" t="str">
            <v>Paul</v>
          </cell>
        </row>
        <row r="18">
          <cell r="F18" t="str">
            <v>Aarron</v>
          </cell>
        </row>
        <row r="19">
          <cell r="F19" t="str">
            <v>Dan</v>
          </cell>
        </row>
        <row r="20">
          <cell r="F20" t="str">
            <v>Colin</v>
          </cell>
        </row>
        <row r="21">
          <cell r="F21" t="str">
            <v>Matt</v>
          </cell>
        </row>
        <row r="22">
          <cell r="F22" t="str">
            <v>James</v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</sheetData>
      <sheetData sheetId="4"/>
      <sheetData sheetId="5"/>
      <sheetData sheetId="6">
        <row r="2">
          <cell r="B2" t="str">
            <v>Names</v>
          </cell>
        </row>
        <row r="3">
          <cell r="B3" t="str">
            <v>Dan</v>
          </cell>
        </row>
        <row r="4">
          <cell r="B4" t="str">
            <v>Alex</v>
          </cell>
        </row>
        <row r="5">
          <cell r="B5" t="str">
            <v>Zack</v>
          </cell>
        </row>
        <row r="6">
          <cell r="B6" t="str">
            <v>Steve</v>
          </cell>
        </row>
        <row r="7">
          <cell r="B7" t="str">
            <v>Brandon</v>
          </cell>
        </row>
        <row r="8">
          <cell r="B8" t="str">
            <v>Joseph</v>
          </cell>
        </row>
        <row r="9">
          <cell r="B9" t="str">
            <v>Yankee</v>
          </cell>
        </row>
        <row r="10">
          <cell r="B10" t="str">
            <v>Din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X1006"/>
  <sheetViews>
    <sheetView zoomScale="70" zoomScaleNormal="70" workbookViewId="0">
      <selection activeCell="A5" sqref="A5"/>
    </sheetView>
  </sheetViews>
  <sheetFormatPr defaultRowHeight="15" x14ac:dyDescent="0.25"/>
  <cols>
    <col min="1" max="2" width="17.7109375" customWidth="1"/>
    <col min="3" max="3" width="26.140625" customWidth="1"/>
    <col min="4" max="4" width="28.28515625" customWidth="1"/>
    <col min="5" max="5" width="33.42578125" customWidth="1"/>
    <col min="6" max="9" width="9.140625" customWidth="1"/>
    <col min="10" max="10" width="12.42578125" bestFit="1" customWidth="1"/>
    <col min="11" max="12" width="9.140625" customWidth="1"/>
    <col min="13" max="13" width="40" bestFit="1" customWidth="1"/>
    <col min="14" max="14" width="19.7109375" customWidth="1"/>
    <col min="15" max="15" width="14" customWidth="1"/>
    <col min="16" max="16" width="18" customWidth="1"/>
    <col min="17" max="17" width="9.140625" customWidth="1"/>
    <col min="19" max="19" width="14.140625" customWidth="1"/>
    <col min="20" max="20" width="9.42578125" bestFit="1" customWidth="1"/>
    <col min="23" max="23" width="13" customWidth="1"/>
    <col min="24" max="24" width="11.28515625" customWidth="1"/>
  </cols>
  <sheetData>
    <row r="1" spans="1:19" x14ac:dyDescent="0.25">
      <c r="C1" s="3" t="str">
        <f>IF($A$2=MID(C3,2,1), "",COUNT(B1:$B$1)+1)</f>
        <v/>
      </c>
      <c r="D1" s="3">
        <f>IF($A$2=MID(D3,2,1), "",COUNT($B1:C$1)+1)</f>
        <v>1</v>
      </c>
      <c r="E1" s="3">
        <f>IF($A$2=MID(E3,2,1), "",COUNT($B1:D$1)+1)</f>
        <v>2</v>
      </c>
      <c r="F1" s="3">
        <f>IF($A$2=MID(F3,2,1), "",COUNT($B1:E$1)+1)</f>
        <v>3</v>
      </c>
      <c r="G1" s="3">
        <f>IF($A$2=MID(G3,2,1), "",COUNT($B1:F$1)+1)</f>
        <v>4</v>
      </c>
      <c r="H1" s="3">
        <f>IF($A$2=MID(H3,2,1), "",COUNT($B1:G$1)+1)</f>
        <v>5</v>
      </c>
      <c r="I1" s="3">
        <f>IF($A$2=MID(I3,2,1), "",COUNT($B1:H$1)+1)</f>
        <v>6</v>
      </c>
      <c r="J1" s="3">
        <f>IF($A$2=MID(J3,2,1), "",COUNT($B1:I$1)+1)</f>
        <v>7</v>
      </c>
      <c r="K1" s="3">
        <f>IF($A$2=MID(K3,2,1), "",COUNT($B1:J$1)+1)</f>
        <v>8</v>
      </c>
      <c r="L1" s="3">
        <f>IF($A$2=MID(L3,2,1), "",COUNT($B1:K$1)+1)</f>
        <v>9</v>
      </c>
      <c r="M1" s="3">
        <f>IF($A$2=MID(M3,2,1), "",COUNT($B1:L$1)+1)</f>
        <v>10</v>
      </c>
      <c r="N1" s="3">
        <f>IF($A$2=MID(N3,2,1), "",COUNT($B1:M$1)+1)</f>
        <v>11</v>
      </c>
    </row>
    <row r="2" spans="1:19" s="2" customFormat="1" x14ac:dyDescent="0.25">
      <c r="A2" s="2" t="str">
        <f>MID(HLOOKUP(Search!$D$9,Data!$C$2:$M$4,2,FALSE),2,1)</f>
        <v>C</v>
      </c>
      <c r="B2" s="2" t="str">
        <f>Search!D6</f>
        <v>ann</v>
      </c>
      <c r="C2" s="2" t="s">
        <v>7748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7764</v>
      </c>
    </row>
    <row r="3" spans="1:19" s="3" customFormat="1" x14ac:dyDescent="0.25">
      <c r="A3" t="str">
        <f ca="1">IFERROR(RANK(B3,$B$5:$B$5001, 1) + COUNTIF(B2:$B$4, B3), "")</f>
        <v/>
      </c>
      <c r="C3" s="3" t="str">
        <f>ADDRESS(ROW(Data!C2),COLUMN(Data!C2))</f>
        <v>$C$2</v>
      </c>
      <c r="D3" s="3" t="str">
        <f>ADDRESS(ROW(Data!D2),COLUMN(Data!D2))</f>
        <v>$D$2</v>
      </c>
      <c r="E3" s="3" t="str">
        <f>ADDRESS(ROW(Data!E2),COLUMN(Data!E2))</f>
        <v>$E$2</v>
      </c>
      <c r="F3" s="3" t="str">
        <f>ADDRESS(ROW(Data!F2),COLUMN(Data!F2))</f>
        <v>$F$2</v>
      </c>
      <c r="G3" s="3" t="str">
        <f>ADDRESS(ROW(Data!G2),COLUMN(Data!G2))</f>
        <v>$G$2</v>
      </c>
      <c r="H3" s="3" t="str">
        <f>ADDRESS(ROW(Data!H2),COLUMN(Data!H2))</f>
        <v>$H$2</v>
      </c>
      <c r="I3" s="3" t="str">
        <f>ADDRESS(ROW(Data!I2),COLUMN(Data!I2))</f>
        <v>$I$2</v>
      </c>
      <c r="J3" s="3" t="str">
        <f>ADDRESS(ROW(Data!J2),COLUMN(Data!J2))</f>
        <v>$J$2</v>
      </c>
      <c r="K3" s="3" t="str">
        <f>ADDRESS(ROW(Data!K2),COLUMN(Data!K2))</f>
        <v>$K$2</v>
      </c>
      <c r="L3" s="3" t="str">
        <f>ADDRESS(ROW(Data!L2),COLUMN(Data!L2))</f>
        <v>$L$2</v>
      </c>
      <c r="M3" s="3" t="str">
        <f>ADDRESS(ROW(Data!M2),COLUMN(Data!M2))</f>
        <v>$M$2</v>
      </c>
      <c r="N3" s="3" t="str">
        <f>ADDRESS(ROW(Data!N2),COLUMN(Data!N2))</f>
        <v>$N$2</v>
      </c>
    </row>
    <row r="4" spans="1:19" s="3" customFormat="1" x14ac:dyDescent="0.25">
      <c r="A4" t="str">
        <f ca="1">IFERROR(RANK(B4,$B$5:$B$5001, 1) + COUNTIF(B3:$B$4, B4), "")</f>
        <v/>
      </c>
    </row>
    <row r="5" spans="1:19" s="7" customFormat="1" x14ac:dyDescent="0.25">
      <c r="A5">
        <f ca="1">IFERROR(RANK(B5,$B$5:$B$5001, 1) + COUNTIF(B$4:$B4, B5), "")</f>
        <v>26</v>
      </c>
      <c r="B5">
        <f ca="1">IFERROR(SEARCH($B$2,INDIRECT($A$2&amp;ROW())),"")</f>
        <v>11</v>
      </c>
      <c r="C5" t="s">
        <v>6757</v>
      </c>
      <c r="D5" t="s">
        <v>10</v>
      </c>
      <c r="E5" t="s">
        <v>7749</v>
      </c>
      <c r="F5" t="s">
        <v>11</v>
      </c>
      <c r="G5" s="7" t="s">
        <v>11</v>
      </c>
      <c r="H5" s="7" t="s">
        <v>12</v>
      </c>
      <c r="I5" s="7">
        <v>45805</v>
      </c>
      <c r="J5" s="7" t="s">
        <v>13</v>
      </c>
      <c r="K5" s="7" t="s">
        <v>14</v>
      </c>
      <c r="L5" s="7" t="s">
        <v>15</v>
      </c>
      <c r="M5" s="7" t="s">
        <v>16</v>
      </c>
      <c r="N5" s="10">
        <v>192300</v>
      </c>
    </row>
    <row r="6" spans="1:19" s="7" customFormat="1" x14ac:dyDescent="0.25">
      <c r="A6" t="str">
        <f ca="1">IFERROR(RANK(B6,$B$5:$B$5001, 1) + COUNTIF(B$4:$B5, B6), "")</f>
        <v/>
      </c>
      <c r="B6" t="str">
        <f t="shared" ref="B6:B69" ca="1" si="0">IFERROR(SEARCH($B$2,INDIRECT($A$2&amp;ROW())),"")</f>
        <v/>
      </c>
      <c r="C6" t="s">
        <v>6758</v>
      </c>
      <c r="D6" t="s">
        <v>17</v>
      </c>
      <c r="E6" t="s">
        <v>7750</v>
      </c>
      <c r="F6" t="s">
        <v>18</v>
      </c>
      <c r="G6" s="7" t="s">
        <v>19</v>
      </c>
      <c r="H6" s="7" t="s">
        <v>20</v>
      </c>
      <c r="I6" s="7">
        <v>32347</v>
      </c>
      <c r="J6" s="7" t="s">
        <v>21</v>
      </c>
      <c r="K6" s="7" t="s">
        <v>22</v>
      </c>
      <c r="L6" s="7" t="s">
        <v>23</v>
      </c>
      <c r="M6" s="7" t="s">
        <v>24</v>
      </c>
      <c r="N6" s="10">
        <v>599900</v>
      </c>
    </row>
    <row r="7" spans="1:19" s="7" customFormat="1" x14ac:dyDescent="0.25">
      <c r="A7" t="str">
        <f ca="1">IFERROR(RANK(B7,$B$5:$B$5001, 1) + COUNTIF(B$4:$B6, B7), "")</f>
        <v/>
      </c>
      <c r="B7" t="str">
        <f t="shared" ca="1" si="0"/>
        <v/>
      </c>
      <c r="C7" t="s">
        <v>6759</v>
      </c>
      <c r="D7" t="s">
        <v>25</v>
      </c>
      <c r="E7" t="s">
        <v>7751</v>
      </c>
      <c r="F7" t="s">
        <v>26</v>
      </c>
      <c r="G7" s="7" t="s">
        <v>27</v>
      </c>
      <c r="H7" s="7" t="s">
        <v>28</v>
      </c>
      <c r="I7" s="7">
        <v>45805</v>
      </c>
      <c r="J7" s="7" t="s">
        <v>29</v>
      </c>
      <c r="K7" s="7" t="s">
        <v>30</v>
      </c>
      <c r="L7" s="7" t="s">
        <v>31</v>
      </c>
      <c r="M7" s="7" t="s">
        <v>32</v>
      </c>
      <c r="N7" s="10">
        <v>599600</v>
      </c>
    </row>
    <row r="8" spans="1:19" s="7" customFormat="1" x14ac:dyDescent="0.25">
      <c r="A8" t="str">
        <f ca="1">IFERROR(RANK(B8,$B$5:$B$5001, 1) + COUNTIF(B$4:$B7, B8), "")</f>
        <v/>
      </c>
      <c r="B8" t="str">
        <f t="shared" ca="1" si="0"/>
        <v/>
      </c>
      <c r="C8" t="s">
        <v>6760</v>
      </c>
      <c r="D8" t="s">
        <v>33</v>
      </c>
      <c r="E8" t="s">
        <v>7752</v>
      </c>
      <c r="F8" t="s">
        <v>34</v>
      </c>
      <c r="G8" s="7" t="s">
        <v>34</v>
      </c>
      <c r="H8" s="7" t="s">
        <v>12</v>
      </c>
      <c r="I8" s="7">
        <v>95841</v>
      </c>
      <c r="J8" s="7" t="s">
        <v>35</v>
      </c>
      <c r="K8" s="7" t="s">
        <v>36</v>
      </c>
      <c r="L8" s="7" t="s">
        <v>37</v>
      </c>
      <c r="M8" s="7" t="s">
        <v>38</v>
      </c>
      <c r="N8" s="10">
        <v>7700</v>
      </c>
    </row>
    <row r="9" spans="1:19" s="7" customFormat="1" x14ac:dyDescent="0.25">
      <c r="A9" t="str">
        <f ca="1">IFERROR(RANK(B9,$B$5:$B$5001, 1) + COUNTIF(B$4:$B8, B9), "")</f>
        <v/>
      </c>
      <c r="B9" t="str">
        <f t="shared" ca="1" si="0"/>
        <v/>
      </c>
      <c r="C9" t="s">
        <v>6761</v>
      </c>
      <c r="D9" t="s">
        <v>39</v>
      </c>
      <c r="E9" t="s">
        <v>7753</v>
      </c>
      <c r="F9" t="s">
        <v>40</v>
      </c>
      <c r="G9" s="7" t="s">
        <v>41</v>
      </c>
      <c r="H9" s="7" t="s">
        <v>42</v>
      </c>
      <c r="I9" s="7">
        <v>73505</v>
      </c>
      <c r="J9" s="8" t="s">
        <v>43</v>
      </c>
      <c r="K9" s="8" t="s">
        <v>44</v>
      </c>
      <c r="L9" s="8" t="s">
        <v>45</v>
      </c>
      <c r="M9" s="8" t="s">
        <v>46</v>
      </c>
      <c r="N9" s="10">
        <v>109100</v>
      </c>
      <c r="Q9" s="8"/>
      <c r="R9" s="8"/>
      <c r="S9" s="8"/>
    </row>
    <row r="10" spans="1:19" s="7" customFormat="1" x14ac:dyDescent="0.25">
      <c r="A10" t="str">
        <f ca="1">IFERROR(RANK(B10,$B$5:$B$5001, 1) + COUNTIF(B$4:$B9, B10), "")</f>
        <v/>
      </c>
      <c r="B10" t="str">
        <f t="shared" ca="1" si="0"/>
        <v/>
      </c>
      <c r="C10" t="s">
        <v>6762</v>
      </c>
      <c r="D10" t="s">
        <v>47</v>
      </c>
      <c r="E10" t="s">
        <v>7754</v>
      </c>
      <c r="F10" t="s">
        <v>48</v>
      </c>
      <c r="G10" s="7" t="s">
        <v>48</v>
      </c>
      <c r="H10" s="7" t="s">
        <v>49</v>
      </c>
      <c r="I10" s="7">
        <v>2554</v>
      </c>
      <c r="J10" s="7" t="s">
        <v>50</v>
      </c>
      <c r="K10" s="7" t="s">
        <v>51</v>
      </c>
      <c r="L10" s="7" t="s">
        <v>52</v>
      </c>
      <c r="M10" s="7" t="s">
        <v>53</v>
      </c>
      <c r="N10" s="10">
        <v>395100</v>
      </c>
    </row>
    <row r="11" spans="1:19" s="7" customFormat="1" x14ac:dyDescent="0.25">
      <c r="A11" t="str">
        <f ca="1">IFERROR(RANK(B11,$B$5:$B$5001, 1) + COUNTIF(B$4:$B10, B11), "")</f>
        <v/>
      </c>
      <c r="B11" t="str">
        <f t="shared" ca="1" si="0"/>
        <v/>
      </c>
      <c r="C11" t="s">
        <v>6763</v>
      </c>
      <c r="D11" t="s">
        <v>54</v>
      </c>
      <c r="E11" t="s">
        <v>55</v>
      </c>
      <c r="F11" t="s">
        <v>56</v>
      </c>
      <c r="G11" s="7" t="s">
        <v>57</v>
      </c>
      <c r="H11" s="7" t="s">
        <v>58</v>
      </c>
      <c r="I11" s="7">
        <v>26101</v>
      </c>
      <c r="J11" s="7" t="s">
        <v>59</v>
      </c>
      <c r="K11" s="7" t="s">
        <v>59</v>
      </c>
      <c r="L11" s="7" t="s">
        <v>60</v>
      </c>
      <c r="M11" s="7" t="s">
        <v>61</v>
      </c>
      <c r="N11" s="10">
        <v>689600</v>
      </c>
    </row>
    <row r="12" spans="1:19" s="7" customFormat="1" x14ac:dyDescent="0.25">
      <c r="A12" t="str">
        <f ca="1">IFERROR(RANK(B12,$B$5:$B$5001, 1) + COUNTIF(B$4:$B11, B12), "")</f>
        <v/>
      </c>
      <c r="B12" t="str">
        <f t="shared" ca="1" si="0"/>
        <v/>
      </c>
      <c r="C12" t="s">
        <v>6764</v>
      </c>
      <c r="D12" t="s">
        <v>62</v>
      </c>
      <c r="E12" t="s">
        <v>63</v>
      </c>
      <c r="F12" t="s">
        <v>64</v>
      </c>
      <c r="G12" s="7" t="s">
        <v>65</v>
      </c>
      <c r="H12" s="7" t="s">
        <v>66</v>
      </c>
      <c r="I12" s="7">
        <v>66606</v>
      </c>
      <c r="J12" s="7" t="s">
        <v>67</v>
      </c>
      <c r="K12" s="7" t="s">
        <v>68</v>
      </c>
      <c r="L12" s="7" t="s">
        <v>69</v>
      </c>
      <c r="M12" s="7" t="s">
        <v>70</v>
      </c>
      <c r="N12" s="10">
        <v>444300</v>
      </c>
    </row>
    <row r="13" spans="1:19" s="7" customFormat="1" x14ac:dyDescent="0.25">
      <c r="A13" t="str">
        <f ca="1">IFERROR(RANK(B13,$B$5:$B$5001, 1) + COUNTIF(B$4:$B12, B13), "")</f>
        <v/>
      </c>
      <c r="B13" t="str">
        <f t="shared" ca="1" si="0"/>
        <v/>
      </c>
      <c r="C13" t="s">
        <v>6765</v>
      </c>
      <c r="D13" t="s">
        <v>71</v>
      </c>
      <c r="E13" t="s">
        <v>72</v>
      </c>
      <c r="F13" t="s">
        <v>73</v>
      </c>
      <c r="G13" s="7" t="s">
        <v>74</v>
      </c>
      <c r="H13" s="7" t="s">
        <v>75</v>
      </c>
      <c r="I13" s="7">
        <v>49503</v>
      </c>
      <c r="J13" s="7" t="s">
        <v>76</v>
      </c>
      <c r="K13" s="7" t="s">
        <v>77</v>
      </c>
      <c r="L13" s="7" t="s">
        <v>78</v>
      </c>
      <c r="M13" s="7" t="s">
        <v>79</v>
      </c>
      <c r="N13" s="10">
        <v>129800</v>
      </c>
    </row>
    <row r="14" spans="1:19" s="7" customFormat="1" x14ac:dyDescent="0.25">
      <c r="A14" t="str">
        <f ca="1">IFERROR(RANK(B14,$B$5:$B$5001, 1) + COUNTIF(B$4:$B13, B14), "")</f>
        <v/>
      </c>
      <c r="B14" t="str">
        <f t="shared" ca="1" si="0"/>
        <v/>
      </c>
      <c r="C14" t="s">
        <v>6766</v>
      </c>
      <c r="D14" t="s">
        <v>80</v>
      </c>
      <c r="E14" t="s">
        <v>81</v>
      </c>
      <c r="F14" t="s">
        <v>82</v>
      </c>
      <c r="G14" s="7" t="s">
        <v>34</v>
      </c>
      <c r="H14" s="7" t="s">
        <v>12</v>
      </c>
      <c r="I14" s="7">
        <v>95660</v>
      </c>
      <c r="J14" s="7" t="s">
        <v>83</v>
      </c>
      <c r="K14" s="7" t="s">
        <v>84</v>
      </c>
      <c r="L14" s="7" t="s">
        <v>85</v>
      </c>
      <c r="M14" s="7" t="s">
        <v>86</v>
      </c>
      <c r="N14" s="10">
        <v>716400</v>
      </c>
    </row>
    <row r="15" spans="1:19" s="7" customFormat="1" x14ac:dyDescent="0.25">
      <c r="A15" t="str">
        <f ca="1">IFERROR(RANK(B15,$B$5:$B$5001, 1) + COUNTIF(B$4:$B14, B15), "")</f>
        <v/>
      </c>
      <c r="B15" t="str">
        <f t="shared" ca="1" si="0"/>
        <v/>
      </c>
      <c r="C15" t="s">
        <v>6767</v>
      </c>
      <c r="D15" t="s">
        <v>87</v>
      </c>
      <c r="E15" t="s">
        <v>88</v>
      </c>
      <c r="F15" t="s">
        <v>89</v>
      </c>
      <c r="G15" s="7" t="s">
        <v>89</v>
      </c>
      <c r="H15" s="7" t="s">
        <v>90</v>
      </c>
      <c r="I15" s="7">
        <v>79405</v>
      </c>
      <c r="J15" s="7" t="s">
        <v>91</v>
      </c>
      <c r="K15" s="7" t="s">
        <v>92</v>
      </c>
      <c r="L15" s="7" t="s">
        <v>93</v>
      </c>
      <c r="M15" s="7" t="s">
        <v>94</v>
      </c>
      <c r="N15" s="10">
        <v>420900</v>
      </c>
    </row>
    <row r="16" spans="1:19" s="7" customFormat="1" x14ac:dyDescent="0.25">
      <c r="A16" t="str">
        <f ca="1">IFERROR(RANK(B16,$B$5:$B$5001, 1) + COUNTIF(B$4:$B15, B16), "")</f>
        <v/>
      </c>
      <c r="B16" t="str">
        <f t="shared" ca="1" si="0"/>
        <v/>
      </c>
      <c r="C16" t="s">
        <v>6768</v>
      </c>
      <c r="D16" t="s">
        <v>95</v>
      </c>
      <c r="E16" t="s">
        <v>96</v>
      </c>
      <c r="F16" t="s">
        <v>97</v>
      </c>
      <c r="G16" s="7" t="s">
        <v>89</v>
      </c>
      <c r="H16" s="7" t="s">
        <v>90</v>
      </c>
      <c r="I16" s="7">
        <v>79406</v>
      </c>
      <c r="J16" s="7" t="s">
        <v>91</v>
      </c>
      <c r="K16" s="7" t="s">
        <v>92</v>
      </c>
      <c r="L16" s="7" t="s">
        <v>93</v>
      </c>
      <c r="M16" s="7" t="s">
        <v>94</v>
      </c>
      <c r="N16" s="10">
        <v>773900</v>
      </c>
    </row>
    <row r="17" spans="1:24" s="7" customFormat="1" x14ac:dyDescent="0.25">
      <c r="A17" t="str">
        <f ca="1">IFERROR(RANK(B17,$B$5:$B$5001, 1) + COUNTIF(B$4:$B16, B17), "")</f>
        <v/>
      </c>
      <c r="B17" t="str">
        <f t="shared" ca="1" si="0"/>
        <v/>
      </c>
      <c r="C17" t="s">
        <v>6769</v>
      </c>
      <c r="D17" t="s">
        <v>99</v>
      </c>
      <c r="E17" t="s">
        <v>100</v>
      </c>
      <c r="F17" t="s">
        <v>101</v>
      </c>
      <c r="G17" s="7" t="s">
        <v>89</v>
      </c>
      <c r="H17" s="7" t="s">
        <v>90</v>
      </c>
      <c r="I17" s="7">
        <v>79407</v>
      </c>
      <c r="J17" s="7" t="s">
        <v>91</v>
      </c>
      <c r="K17" s="7" t="s">
        <v>92</v>
      </c>
      <c r="L17" s="7" t="s">
        <v>93</v>
      </c>
      <c r="M17" s="7" t="s">
        <v>94</v>
      </c>
      <c r="N17" s="10">
        <v>527800</v>
      </c>
    </row>
    <row r="18" spans="1:24" x14ac:dyDescent="0.25">
      <c r="A18" t="str">
        <f ca="1">IFERROR(RANK(B18,$B$5:$B$5001, 1) + COUNTIF(B$4:$B17, B18), "")</f>
        <v/>
      </c>
      <c r="B18" t="str">
        <f t="shared" ca="1" si="0"/>
        <v/>
      </c>
      <c r="C18" t="s">
        <v>6770</v>
      </c>
      <c r="D18" t="s">
        <v>103</v>
      </c>
      <c r="E18" t="s">
        <v>104</v>
      </c>
      <c r="F18" t="s">
        <v>105</v>
      </c>
      <c r="G18" s="7" t="s">
        <v>65</v>
      </c>
      <c r="H18" t="s">
        <v>90</v>
      </c>
      <c r="I18">
        <v>79408</v>
      </c>
      <c r="J18" t="s">
        <v>91</v>
      </c>
      <c r="K18" t="s">
        <v>92</v>
      </c>
      <c r="L18" t="s">
        <v>93</v>
      </c>
      <c r="M18" t="s">
        <v>94</v>
      </c>
      <c r="N18" s="10">
        <v>282100</v>
      </c>
      <c r="O18" s="7"/>
      <c r="P18" s="7"/>
      <c r="T18" s="7"/>
      <c r="V18" s="7"/>
      <c r="W18" s="7"/>
      <c r="X18" s="7"/>
    </row>
    <row r="19" spans="1:24" x14ac:dyDescent="0.25">
      <c r="A19" t="str">
        <f ca="1">IFERROR(RANK(B19,$B$5:$B$5001, 1) + COUNTIF(B$4:$B18, B19), "")</f>
        <v/>
      </c>
      <c r="B19" t="str">
        <f t="shared" ca="1" si="0"/>
        <v/>
      </c>
      <c r="C19" t="s">
        <v>6771</v>
      </c>
      <c r="D19" t="s">
        <v>107</v>
      </c>
      <c r="E19" t="s">
        <v>108</v>
      </c>
      <c r="F19" t="s">
        <v>109</v>
      </c>
      <c r="G19" s="7" t="s">
        <v>74</v>
      </c>
      <c r="H19" t="s">
        <v>90</v>
      </c>
      <c r="I19">
        <v>79409</v>
      </c>
      <c r="J19" t="s">
        <v>91</v>
      </c>
      <c r="K19" t="s">
        <v>92</v>
      </c>
      <c r="L19" t="s">
        <v>93</v>
      </c>
      <c r="M19" t="s">
        <v>94</v>
      </c>
      <c r="N19" s="10">
        <v>263200</v>
      </c>
      <c r="O19" s="7"/>
      <c r="P19" s="7"/>
      <c r="T19" s="7"/>
      <c r="V19" s="7"/>
      <c r="W19" s="7"/>
      <c r="X19" s="7"/>
    </row>
    <row r="20" spans="1:24" x14ac:dyDescent="0.25">
      <c r="A20">
        <f ca="1">IFERROR(RANK(B20,$B$5:$B$5001, 1) + COUNTIF(B$4:$B19, B20), "")</f>
        <v>1</v>
      </c>
      <c r="B20">
        <f t="shared" ca="1" si="0"/>
        <v>1</v>
      </c>
      <c r="C20" t="s">
        <v>6772</v>
      </c>
      <c r="D20" t="s">
        <v>110</v>
      </c>
      <c r="E20" t="s">
        <v>111</v>
      </c>
      <c r="F20" t="s">
        <v>112</v>
      </c>
      <c r="G20" s="7" t="s">
        <v>34</v>
      </c>
      <c r="H20" t="s">
        <v>12</v>
      </c>
      <c r="I20">
        <v>79410</v>
      </c>
      <c r="J20" t="s">
        <v>91</v>
      </c>
      <c r="K20" t="s">
        <v>92</v>
      </c>
      <c r="L20" t="s">
        <v>93</v>
      </c>
      <c r="M20" t="s">
        <v>94</v>
      </c>
      <c r="N20" s="10">
        <v>541300</v>
      </c>
      <c r="O20" s="7"/>
      <c r="P20" s="7"/>
      <c r="T20" s="7"/>
      <c r="V20" s="7"/>
      <c r="W20" s="7"/>
      <c r="X20" s="7"/>
    </row>
    <row r="21" spans="1:24" x14ac:dyDescent="0.25">
      <c r="A21" t="str">
        <f ca="1">IFERROR(RANK(B21,$B$5:$B$5001, 1) + COUNTIF(B$4:$B20, B21), "")</f>
        <v/>
      </c>
      <c r="B21" t="str">
        <f t="shared" ca="1" si="0"/>
        <v/>
      </c>
      <c r="C21" t="s">
        <v>6773</v>
      </c>
      <c r="D21" t="s">
        <v>114</v>
      </c>
      <c r="E21" t="s">
        <v>115</v>
      </c>
      <c r="F21" t="s">
        <v>116</v>
      </c>
      <c r="G21" s="7" t="s">
        <v>89</v>
      </c>
      <c r="H21" t="s">
        <v>117</v>
      </c>
      <c r="I21">
        <v>79411</v>
      </c>
      <c r="J21" t="s">
        <v>91</v>
      </c>
      <c r="K21" t="s">
        <v>92</v>
      </c>
      <c r="L21" t="s">
        <v>93</v>
      </c>
      <c r="M21" t="s">
        <v>94</v>
      </c>
      <c r="N21" s="10">
        <v>113900</v>
      </c>
      <c r="O21" s="7"/>
      <c r="P21" s="7"/>
      <c r="T21" s="7"/>
      <c r="V21" s="7"/>
      <c r="W21" s="7"/>
      <c r="X21" s="7"/>
    </row>
    <row r="22" spans="1:24" x14ac:dyDescent="0.25">
      <c r="A22" t="str">
        <f ca="1">IFERROR(RANK(B22,$B$5:$B$5001, 1) + COUNTIF(B$4:$B21, B22), "")</f>
        <v/>
      </c>
      <c r="B22" t="str">
        <f t="shared" ca="1" si="0"/>
        <v/>
      </c>
      <c r="C22" t="s">
        <v>6774</v>
      </c>
      <c r="D22" t="s">
        <v>118</v>
      </c>
      <c r="E22" t="s">
        <v>119</v>
      </c>
      <c r="F22" t="s">
        <v>120</v>
      </c>
      <c r="G22" s="7" t="s">
        <v>89</v>
      </c>
      <c r="H22" t="s">
        <v>122</v>
      </c>
      <c r="I22">
        <v>79412</v>
      </c>
      <c r="J22" t="s">
        <v>91</v>
      </c>
      <c r="K22" t="s">
        <v>92</v>
      </c>
      <c r="L22" t="s">
        <v>93</v>
      </c>
      <c r="M22" t="s">
        <v>94</v>
      </c>
      <c r="N22" s="10">
        <v>930400</v>
      </c>
      <c r="O22" s="7"/>
      <c r="P22" s="7"/>
      <c r="T22" s="7"/>
      <c r="V22" s="7"/>
      <c r="W22" s="7"/>
      <c r="X22" s="7"/>
    </row>
    <row r="23" spans="1:24" x14ac:dyDescent="0.25">
      <c r="A23" t="str">
        <f ca="1">IFERROR(RANK(B23,$B$5:$B$5001, 1) + COUNTIF(B$4:$B22, B23), "")</f>
        <v/>
      </c>
      <c r="B23" t="str">
        <f t="shared" ca="1" si="0"/>
        <v/>
      </c>
      <c r="C23" t="s">
        <v>6775</v>
      </c>
      <c r="D23" t="s">
        <v>123</v>
      </c>
      <c r="E23" t="s">
        <v>124</v>
      </c>
      <c r="F23" t="s">
        <v>125</v>
      </c>
      <c r="G23" s="7" t="s">
        <v>89</v>
      </c>
      <c r="H23" t="s">
        <v>90</v>
      </c>
      <c r="I23">
        <v>79413</v>
      </c>
      <c r="J23" t="s">
        <v>91</v>
      </c>
      <c r="K23" t="s">
        <v>92</v>
      </c>
      <c r="L23" t="s">
        <v>93</v>
      </c>
      <c r="M23" t="s">
        <v>94</v>
      </c>
      <c r="N23" s="10">
        <v>575800</v>
      </c>
      <c r="O23" s="7"/>
      <c r="P23" s="7"/>
      <c r="T23" s="7"/>
      <c r="V23" s="7"/>
      <c r="W23" s="7"/>
      <c r="X23" s="7"/>
    </row>
    <row r="24" spans="1:24" x14ac:dyDescent="0.25">
      <c r="A24" t="str">
        <f ca="1">IFERROR(RANK(B24,$B$5:$B$5001, 1) + COUNTIF(B$4:$B23, B24), "")</f>
        <v/>
      </c>
      <c r="B24" t="str">
        <f t="shared" ca="1" si="0"/>
        <v/>
      </c>
      <c r="C24" t="s">
        <v>6776</v>
      </c>
      <c r="D24" t="s">
        <v>128</v>
      </c>
      <c r="E24" t="s">
        <v>129</v>
      </c>
      <c r="F24" t="s">
        <v>130</v>
      </c>
      <c r="G24" t="s">
        <v>131</v>
      </c>
      <c r="H24" t="s">
        <v>132</v>
      </c>
      <c r="I24">
        <v>79414</v>
      </c>
      <c r="J24" t="s">
        <v>91</v>
      </c>
      <c r="K24" t="s">
        <v>92</v>
      </c>
      <c r="L24" t="s">
        <v>93</v>
      </c>
      <c r="M24" t="s">
        <v>94</v>
      </c>
      <c r="N24" s="10">
        <v>739300</v>
      </c>
      <c r="O24" s="7"/>
      <c r="P24" s="7"/>
      <c r="T24" s="7"/>
      <c r="V24" s="7"/>
      <c r="W24" s="7"/>
      <c r="X24" s="7"/>
    </row>
    <row r="25" spans="1:24" x14ac:dyDescent="0.25">
      <c r="A25" t="str">
        <f ca="1">IFERROR(RANK(B25,$B$5:$B$5001, 1) + COUNTIF(B$4:$B24, B25), "")</f>
        <v/>
      </c>
      <c r="B25" t="str">
        <f t="shared" ca="1" si="0"/>
        <v/>
      </c>
      <c r="C25" t="s">
        <v>7755</v>
      </c>
      <c r="D25" t="s">
        <v>133</v>
      </c>
      <c r="E25" t="s">
        <v>134</v>
      </c>
      <c r="F25" t="s">
        <v>135</v>
      </c>
      <c r="G25" t="s">
        <v>135</v>
      </c>
      <c r="H25" t="s">
        <v>136</v>
      </c>
      <c r="I25">
        <v>80301</v>
      </c>
      <c r="J25" t="s">
        <v>137</v>
      </c>
      <c r="K25" t="s">
        <v>138</v>
      </c>
      <c r="L25" t="s">
        <v>139</v>
      </c>
      <c r="M25" t="s">
        <v>140</v>
      </c>
      <c r="N25" s="10">
        <v>933000</v>
      </c>
      <c r="O25" s="7"/>
      <c r="P25" s="7"/>
      <c r="T25" s="7"/>
      <c r="V25" s="7"/>
      <c r="W25" s="7"/>
      <c r="X25" s="7"/>
    </row>
    <row r="26" spans="1:24" x14ac:dyDescent="0.25">
      <c r="A26" t="str">
        <f ca="1">IFERROR(RANK(B26,$B$5:$B$5001, 1) + COUNTIF(B$4:$B25, B26), "")</f>
        <v/>
      </c>
      <c r="B26" t="str">
        <f t="shared" ca="1" si="0"/>
        <v/>
      </c>
      <c r="C26" t="s">
        <v>7756</v>
      </c>
      <c r="D26" t="s">
        <v>141</v>
      </c>
      <c r="E26" t="s">
        <v>142</v>
      </c>
      <c r="F26" t="s">
        <v>143</v>
      </c>
      <c r="G26" t="s">
        <v>144</v>
      </c>
      <c r="H26" t="s">
        <v>28</v>
      </c>
      <c r="I26">
        <v>45439</v>
      </c>
      <c r="J26" t="s">
        <v>145</v>
      </c>
      <c r="K26" t="s">
        <v>146</v>
      </c>
      <c r="L26" t="s">
        <v>147</v>
      </c>
      <c r="M26" t="s">
        <v>148</v>
      </c>
      <c r="N26" s="10">
        <v>899800</v>
      </c>
      <c r="O26" s="7"/>
      <c r="P26" s="7"/>
      <c r="T26" s="7"/>
      <c r="V26" s="7"/>
      <c r="W26" s="7"/>
      <c r="X26" s="7"/>
    </row>
    <row r="27" spans="1:24" x14ac:dyDescent="0.25">
      <c r="A27" t="str">
        <f ca="1">IFERROR(RANK(B27,$B$5:$B$5001, 1) + COUNTIF(B$4:$B26, B27), "")</f>
        <v/>
      </c>
      <c r="B27" t="str">
        <f t="shared" ca="1" si="0"/>
        <v/>
      </c>
      <c r="C27" t="s">
        <v>7757</v>
      </c>
      <c r="D27" t="s">
        <v>149</v>
      </c>
      <c r="E27" t="s">
        <v>150</v>
      </c>
      <c r="F27" t="s">
        <v>151</v>
      </c>
      <c r="G27" t="s">
        <v>152</v>
      </c>
      <c r="H27" t="s">
        <v>153</v>
      </c>
      <c r="I27">
        <v>68108</v>
      </c>
      <c r="J27" t="s">
        <v>154</v>
      </c>
      <c r="K27" t="s">
        <v>155</v>
      </c>
      <c r="L27" t="s">
        <v>156</v>
      </c>
      <c r="M27" t="s">
        <v>157</v>
      </c>
      <c r="N27" s="10">
        <v>636100</v>
      </c>
      <c r="O27" s="7"/>
      <c r="P27" s="7"/>
      <c r="T27" s="7"/>
      <c r="V27" s="7"/>
      <c r="W27" s="7"/>
      <c r="X27" s="7"/>
    </row>
    <row r="28" spans="1:24" x14ac:dyDescent="0.25">
      <c r="A28" t="str">
        <f ca="1">IFERROR(RANK(B28,$B$5:$B$5001, 1) + COUNTIF(B$4:$B27, B28), "")</f>
        <v/>
      </c>
      <c r="B28" t="str">
        <f t="shared" ca="1" si="0"/>
        <v/>
      </c>
      <c r="C28" t="s">
        <v>7758</v>
      </c>
      <c r="D28" t="s">
        <v>158</v>
      </c>
      <c r="E28" t="s">
        <v>159</v>
      </c>
      <c r="F28" t="s">
        <v>160</v>
      </c>
      <c r="G28" t="s">
        <v>161</v>
      </c>
      <c r="H28" t="s">
        <v>28</v>
      </c>
      <c r="I28">
        <v>44514</v>
      </c>
      <c r="J28" t="s">
        <v>162</v>
      </c>
      <c r="K28" t="s">
        <v>163</v>
      </c>
      <c r="L28" t="s">
        <v>164</v>
      </c>
      <c r="M28" t="s">
        <v>165</v>
      </c>
      <c r="N28" s="10">
        <v>554200</v>
      </c>
      <c r="O28" s="7"/>
      <c r="P28" s="7"/>
      <c r="T28" s="7"/>
      <c r="V28" s="7"/>
      <c r="W28" s="7"/>
      <c r="X28" s="7"/>
    </row>
    <row r="29" spans="1:24" x14ac:dyDescent="0.25">
      <c r="A29" t="str">
        <f ca="1">IFERROR(RANK(B29,$B$5:$B$5001, 1) + COUNTIF(B$4:$B28, B29), "")</f>
        <v/>
      </c>
      <c r="B29" t="str">
        <f t="shared" ca="1" si="0"/>
        <v/>
      </c>
      <c r="C29" t="s">
        <v>7759</v>
      </c>
      <c r="D29" t="s">
        <v>166</v>
      </c>
      <c r="E29" t="s">
        <v>167</v>
      </c>
      <c r="F29" t="s">
        <v>168</v>
      </c>
      <c r="G29" t="s">
        <v>169</v>
      </c>
      <c r="H29" t="s">
        <v>170</v>
      </c>
      <c r="I29">
        <v>7438</v>
      </c>
      <c r="J29" t="s">
        <v>171</v>
      </c>
      <c r="K29" t="s">
        <v>172</v>
      </c>
      <c r="L29" t="s">
        <v>173</v>
      </c>
      <c r="M29" t="s">
        <v>174</v>
      </c>
      <c r="N29" s="10">
        <v>67800</v>
      </c>
      <c r="O29" s="7"/>
      <c r="P29" s="7"/>
      <c r="T29" s="7"/>
      <c r="V29" s="7"/>
      <c r="W29" s="7"/>
      <c r="X29" s="7"/>
    </row>
    <row r="30" spans="1:24" x14ac:dyDescent="0.25">
      <c r="A30" t="str">
        <f ca="1">IFERROR(RANK(B30,$B$5:$B$5001, 1) + COUNTIF(B$4:$B29, B30), "")</f>
        <v/>
      </c>
      <c r="B30" t="str">
        <f t="shared" ca="1" si="0"/>
        <v/>
      </c>
      <c r="C30" t="s">
        <v>7760</v>
      </c>
      <c r="D30" t="s">
        <v>175</v>
      </c>
      <c r="E30" t="s">
        <v>176</v>
      </c>
      <c r="F30" t="s">
        <v>177</v>
      </c>
      <c r="G30" t="s">
        <v>178</v>
      </c>
      <c r="H30" t="s">
        <v>12</v>
      </c>
      <c r="I30">
        <v>90670</v>
      </c>
      <c r="J30" t="s">
        <v>179</v>
      </c>
      <c r="K30" t="s">
        <v>180</v>
      </c>
      <c r="L30" t="s">
        <v>181</v>
      </c>
      <c r="M30" t="s">
        <v>182</v>
      </c>
      <c r="N30" s="10">
        <v>146000</v>
      </c>
      <c r="O30" s="7"/>
      <c r="P30" s="7"/>
      <c r="T30" s="7"/>
      <c r="V30" s="7"/>
      <c r="W30" s="7"/>
      <c r="X30" s="7"/>
    </row>
    <row r="31" spans="1:24" x14ac:dyDescent="0.25">
      <c r="A31" t="str">
        <f ca="1">IFERROR(RANK(B31,$B$5:$B$5001, 1) + COUNTIF(B$4:$B30, B31), "")</f>
        <v/>
      </c>
      <c r="B31" t="str">
        <f t="shared" ca="1" si="0"/>
        <v/>
      </c>
      <c r="C31" t="s">
        <v>7761</v>
      </c>
      <c r="D31" t="s">
        <v>183</v>
      </c>
      <c r="E31" t="s">
        <v>184</v>
      </c>
      <c r="F31" t="s">
        <v>185</v>
      </c>
      <c r="G31" t="s">
        <v>186</v>
      </c>
      <c r="H31" t="s">
        <v>187</v>
      </c>
      <c r="I31">
        <v>97701</v>
      </c>
      <c r="J31" t="s">
        <v>188</v>
      </c>
      <c r="K31" t="s">
        <v>189</v>
      </c>
      <c r="L31" t="s">
        <v>190</v>
      </c>
      <c r="M31" t="s">
        <v>191</v>
      </c>
      <c r="N31" s="10">
        <v>663300</v>
      </c>
      <c r="O31" s="7"/>
      <c r="P31" s="7"/>
      <c r="T31" s="7"/>
      <c r="V31" s="7"/>
      <c r="W31" s="7"/>
      <c r="X31" s="7"/>
    </row>
    <row r="32" spans="1:24" x14ac:dyDescent="0.25">
      <c r="A32" t="str">
        <f ca="1">IFERROR(RANK(B32,$B$5:$B$5001, 1) + COUNTIF(B$4:$B31, B32), "")</f>
        <v/>
      </c>
      <c r="B32" t="str">
        <f t="shared" ca="1" si="0"/>
        <v/>
      </c>
      <c r="C32" t="s">
        <v>7761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>
        <v>70119</v>
      </c>
      <c r="J32" t="s">
        <v>197</v>
      </c>
      <c r="K32" t="s">
        <v>198</v>
      </c>
      <c r="L32" t="s">
        <v>199</v>
      </c>
      <c r="M32" t="s">
        <v>200</v>
      </c>
      <c r="N32" s="10">
        <v>924200</v>
      </c>
      <c r="O32" s="7"/>
      <c r="P32" s="7"/>
      <c r="T32" s="7"/>
      <c r="V32" s="7"/>
      <c r="W32" s="7"/>
      <c r="X32" s="7"/>
    </row>
    <row r="33" spans="1:24" x14ac:dyDescent="0.25">
      <c r="A33" t="str">
        <f ca="1">IFERROR(RANK(B33,$B$5:$B$5001, 1) + COUNTIF(B$4:$B32, B33), "")</f>
        <v/>
      </c>
      <c r="B33" t="str">
        <f t="shared" ca="1" si="0"/>
        <v/>
      </c>
      <c r="C33" t="s">
        <v>7761</v>
      </c>
      <c r="D33" t="s">
        <v>201</v>
      </c>
      <c r="E33" t="s">
        <v>202</v>
      </c>
      <c r="F33" t="s">
        <v>203</v>
      </c>
      <c r="G33" t="s">
        <v>204</v>
      </c>
      <c r="H33" t="s">
        <v>102</v>
      </c>
      <c r="I33">
        <v>21237</v>
      </c>
      <c r="J33" t="s">
        <v>205</v>
      </c>
      <c r="K33" t="s">
        <v>206</v>
      </c>
      <c r="L33" t="s">
        <v>207</v>
      </c>
      <c r="M33" t="s">
        <v>208</v>
      </c>
      <c r="N33" s="10">
        <v>574300</v>
      </c>
      <c r="O33" s="7"/>
      <c r="P33" s="7"/>
      <c r="T33" s="7"/>
      <c r="V33" s="7"/>
      <c r="W33" s="7"/>
      <c r="X33" s="7"/>
    </row>
    <row r="34" spans="1:24" x14ac:dyDescent="0.25">
      <c r="A34" t="str">
        <f ca="1">IFERROR(RANK(B34,$B$5:$B$5001, 1) + COUNTIF(B$4:$B33, B34), "")</f>
        <v/>
      </c>
      <c r="B34" t="str">
        <f t="shared" ca="1" si="0"/>
        <v/>
      </c>
      <c r="C34" t="s">
        <v>7762</v>
      </c>
      <c r="D34" t="s">
        <v>209</v>
      </c>
      <c r="E34" t="s">
        <v>210</v>
      </c>
      <c r="F34" t="s">
        <v>211</v>
      </c>
      <c r="G34" t="s">
        <v>212</v>
      </c>
      <c r="H34" t="s">
        <v>20</v>
      </c>
      <c r="I34">
        <v>32824</v>
      </c>
      <c r="J34" t="s">
        <v>213</v>
      </c>
      <c r="K34" t="s">
        <v>214</v>
      </c>
      <c r="L34" t="s">
        <v>215</v>
      </c>
      <c r="M34" t="s">
        <v>216</v>
      </c>
      <c r="N34" s="10">
        <v>969200</v>
      </c>
      <c r="O34" s="7"/>
      <c r="P34" s="7"/>
      <c r="T34" s="7"/>
      <c r="V34" s="7"/>
      <c r="W34" s="7"/>
      <c r="X34" s="7"/>
    </row>
    <row r="35" spans="1:24" x14ac:dyDescent="0.25">
      <c r="A35" t="str">
        <f ca="1">IFERROR(RANK(B35,$B$5:$B$5001, 1) + COUNTIF(B$4:$B34, B35), "")</f>
        <v/>
      </c>
      <c r="B35" t="str">
        <f t="shared" ca="1" si="0"/>
        <v/>
      </c>
      <c r="C35" t="s">
        <v>7763</v>
      </c>
      <c r="D35" t="s">
        <v>217</v>
      </c>
      <c r="E35" t="s">
        <v>218</v>
      </c>
      <c r="F35" t="s">
        <v>219</v>
      </c>
      <c r="G35" t="s">
        <v>220</v>
      </c>
      <c r="H35" t="s">
        <v>90</v>
      </c>
      <c r="I35">
        <v>76011</v>
      </c>
      <c r="J35" t="s">
        <v>221</v>
      </c>
      <c r="K35" t="s">
        <v>222</v>
      </c>
      <c r="L35" t="s">
        <v>223</v>
      </c>
      <c r="M35" t="s">
        <v>224</v>
      </c>
      <c r="N35" s="10">
        <v>960200</v>
      </c>
      <c r="O35" s="7"/>
      <c r="P35" s="7"/>
      <c r="T35" s="7"/>
      <c r="V35" s="7"/>
      <c r="W35" s="7"/>
      <c r="X35" s="7"/>
    </row>
    <row r="36" spans="1:24" x14ac:dyDescent="0.25">
      <c r="A36" t="str">
        <f ca="1">IFERROR(RANK(B36,$B$5:$B$5001, 1) + COUNTIF(B$4:$B35, B36), "")</f>
        <v/>
      </c>
      <c r="B36" t="str">
        <f t="shared" ca="1" si="0"/>
        <v/>
      </c>
      <c r="C36" t="s">
        <v>6777</v>
      </c>
      <c r="D36" t="s">
        <v>225</v>
      </c>
      <c r="E36" t="s">
        <v>226</v>
      </c>
      <c r="F36" t="s">
        <v>227</v>
      </c>
      <c r="G36" t="s">
        <v>228</v>
      </c>
      <c r="H36" t="s">
        <v>229</v>
      </c>
      <c r="I36">
        <v>11217</v>
      </c>
      <c r="J36" t="s">
        <v>230</v>
      </c>
      <c r="K36" t="s">
        <v>231</v>
      </c>
      <c r="L36" t="s">
        <v>232</v>
      </c>
      <c r="M36" t="s">
        <v>233</v>
      </c>
      <c r="N36" s="10">
        <v>823500</v>
      </c>
      <c r="O36" s="7"/>
      <c r="P36" s="7"/>
      <c r="T36" s="7"/>
      <c r="V36" s="7"/>
      <c r="W36" s="7"/>
      <c r="X36" s="7"/>
    </row>
    <row r="37" spans="1:24" x14ac:dyDescent="0.25">
      <c r="A37" t="str">
        <f ca="1">IFERROR(RANK(B37,$B$5:$B$5001, 1) + COUNTIF(B$4:$B36, B37), "")</f>
        <v/>
      </c>
      <c r="B37" t="str">
        <f t="shared" ca="1" si="0"/>
        <v/>
      </c>
      <c r="C37" t="s">
        <v>6778</v>
      </c>
      <c r="D37" t="s">
        <v>234</v>
      </c>
      <c r="E37" t="s">
        <v>235</v>
      </c>
      <c r="F37" t="s">
        <v>236</v>
      </c>
      <c r="G37" t="s">
        <v>237</v>
      </c>
      <c r="H37" t="s">
        <v>20</v>
      </c>
      <c r="I37">
        <v>32501</v>
      </c>
      <c r="J37" t="s">
        <v>238</v>
      </c>
      <c r="K37" t="s">
        <v>239</v>
      </c>
      <c r="L37" t="s">
        <v>240</v>
      </c>
      <c r="M37" t="s">
        <v>241</v>
      </c>
      <c r="N37" s="10">
        <v>92600</v>
      </c>
      <c r="O37" s="7"/>
      <c r="P37" s="7"/>
      <c r="T37" s="7"/>
      <c r="V37" s="7"/>
      <c r="W37" s="7"/>
      <c r="X37" s="7"/>
    </row>
    <row r="38" spans="1:24" x14ac:dyDescent="0.25">
      <c r="A38" t="str">
        <f ca="1">IFERROR(RANK(B38,$B$5:$B$5001, 1) + COUNTIF(B$4:$B37, B38), "")</f>
        <v/>
      </c>
      <c r="B38" t="str">
        <f t="shared" ca="1" si="0"/>
        <v/>
      </c>
      <c r="C38" t="s">
        <v>6779</v>
      </c>
      <c r="D38" t="s">
        <v>242</v>
      </c>
      <c r="E38" t="s">
        <v>243</v>
      </c>
      <c r="F38" t="s">
        <v>244</v>
      </c>
      <c r="G38" t="s">
        <v>244</v>
      </c>
      <c r="H38" t="s">
        <v>170</v>
      </c>
      <c r="I38">
        <v>8873</v>
      </c>
      <c r="J38" t="s">
        <v>245</v>
      </c>
      <c r="K38" t="s">
        <v>246</v>
      </c>
      <c r="L38" t="s">
        <v>247</v>
      </c>
      <c r="M38" t="s">
        <v>248</v>
      </c>
      <c r="N38" s="10">
        <v>958400</v>
      </c>
      <c r="O38" s="7"/>
      <c r="P38" s="7"/>
      <c r="T38" s="7"/>
      <c r="V38" s="7"/>
      <c r="W38" s="7"/>
      <c r="X38" s="7"/>
    </row>
    <row r="39" spans="1:24" x14ac:dyDescent="0.25">
      <c r="A39" t="str">
        <f ca="1">IFERROR(RANK(B39,$B$5:$B$5001, 1) + COUNTIF(B$4:$B38, B39), "")</f>
        <v/>
      </c>
      <c r="B39" t="str">
        <f t="shared" ca="1" si="0"/>
        <v/>
      </c>
      <c r="C39" t="s">
        <v>6780</v>
      </c>
      <c r="D39" t="s">
        <v>249</v>
      </c>
      <c r="E39" t="s">
        <v>250</v>
      </c>
      <c r="F39" t="s">
        <v>251</v>
      </c>
      <c r="G39" t="s">
        <v>251</v>
      </c>
      <c r="H39" t="s">
        <v>252</v>
      </c>
      <c r="I39">
        <v>17402</v>
      </c>
      <c r="J39" t="s">
        <v>253</v>
      </c>
      <c r="K39" t="s">
        <v>254</v>
      </c>
      <c r="L39" t="s">
        <v>255</v>
      </c>
      <c r="M39" t="s">
        <v>256</v>
      </c>
      <c r="N39" s="10">
        <v>707100</v>
      </c>
      <c r="O39" s="7"/>
      <c r="P39" s="7"/>
      <c r="T39" s="7"/>
      <c r="V39" s="7"/>
      <c r="W39" s="7"/>
      <c r="X39" s="7"/>
    </row>
    <row r="40" spans="1:24" x14ac:dyDescent="0.25">
      <c r="A40" t="str">
        <f ca="1">IFERROR(RANK(B40,$B$5:$B$5001, 1) + COUNTIF(B$4:$B39, B40), "")</f>
        <v/>
      </c>
      <c r="B40" t="str">
        <f t="shared" ca="1" si="0"/>
        <v/>
      </c>
      <c r="C40" t="s">
        <v>6781</v>
      </c>
      <c r="D40" t="s">
        <v>257</v>
      </c>
      <c r="E40" t="s">
        <v>258</v>
      </c>
      <c r="F40" t="s">
        <v>259</v>
      </c>
      <c r="G40" t="s">
        <v>260</v>
      </c>
      <c r="H40" t="s">
        <v>170</v>
      </c>
      <c r="I40">
        <v>7304</v>
      </c>
      <c r="J40" t="s">
        <v>261</v>
      </c>
      <c r="K40" t="s">
        <v>262</v>
      </c>
      <c r="L40" t="s">
        <v>263</v>
      </c>
      <c r="M40" t="s">
        <v>264</v>
      </c>
      <c r="N40" s="10">
        <v>236500</v>
      </c>
      <c r="O40" s="7"/>
      <c r="P40" s="7"/>
      <c r="T40" s="7"/>
      <c r="V40" s="7"/>
      <c r="W40" s="7"/>
      <c r="X40" s="7"/>
    </row>
    <row r="41" spans="1:24" x14ac:dyDescent="0.25">
      <c r="A41" t="str">
        <f ca="1">IFERROR(RANK(B41,$B$5:$B$5001, 1) + COUNTIF(B$4:$B40, B41), "")</f>
        <v/>
      </c>
      <c r="B41" t="str">
        <f t="shared" ca="1" si="0"/>
        <v/>
      </c>
      <c r="C41" t="s">
        <v>6782</v>
      </c>
      <c r="D41" t="s">
        <v>265</v>
      </c>
      <c r="E41" t="s">
        <v>266</v>
      </c>
      <c r="F41" t="s">
        <v>267</v>
      </c>
      <c r="G41" t="s">
        <v>204</v>
      </c>
      <c r="H41" t="s">
        <v>102</v>
      </c>
      <c r="I41">
        <v>21093</v>
      </c>
      <c r="J41" t="s">
        <v>268</v>
      </c>
      <c r="K41" t="s">
        <v>269</v>
      </c>
      <c r="L41" t="s">
        <v>270</v>
      </c>
      <c r="M41" t="s">
        <v>271</v>
      </c>
      <c r="N41" s="10">
        <v>32300</v>
      </c>
      <c r="O41" s="7"/>
      <c r="P41" s="7"/>
      <c r="T41" s="7"/>
      <c r="V41" s="7"/>
      <c r="W41" s="7"/>
      <c r="X41" s="7"/>
    </row>
    <row r="42" spans="1:24" x14ac:dyDescent="0.25">
      <c r="A42" t="str">
        <f ca="1">IFERROR(RANK(B42,$B$5:$B$5001, 1) + COUNTIF(B$4:$B41, B42), "")</f>
        <v/>
      </c>
      <c r="B42" t="str">
        <f t="shared" ca="1" si="0"/>
        <v/>
      </c>
      <c r="C42" t="s">
        <v>6783</v>
      </c>
      <c r="D42" t="s">
        <v>272</v>
      </c>
      <c r="E42" t="s">
        <v>273</v>
      </c>
      <c r="F42" t="s">
        <v>274</v>
      </c>
      <c r="G42" t="s">
        <v>275</v>
      </c>
      <c r="H42" t="s">
        <v>170</v>
      </c>
      <c r="I42">
        <v>7080</v>
      </c>
      <c r="J42" t="s">
        <v>276</v>
      </c>
      <c r="K42" t="s">
        <v>277</v>
      </c>
      <c r="L42" t="s">
        <v>278</v>
      </c>
      <c r="M42" t="s">
        <v>279</v>
      </c>
      <c r="N42" s="10">
        <v>181000</v>
      </c>
      <c r="O42" s="7"/>
      <c r="P42" s="7"/>
      <c r="T42" s="7"/>
      <c r="V42" s="7"/>
      <c r="W42" s="7"/>
      <c r="X42" s="7"/>
    </row>
    <row r="43" spans="1:24" x14ac:dyDescent="0.25">
      <c r="A43" t="str">
        <f ca="1">IFERROR(RANK(B43,$B$5:$B$5001, 1) + COUNTIF(B$4:$B42, B43), "")</f>
        <v/>
      </c>
      <c r="B43" t="str">
        <f t="shared" ca="1" si="0"/>
        <v/>
      </c>
      <c r="C43" t="s">
        <v>6784</v>
      </c>
      <c r="D43" t="s">
        <v>280</v>
      </c>
      <c r="E43" t="s">
        <v>266</v>
      </c>
      <c r="F43" t="s">
        <v>267</v>
      </c>
      <c r="G43" t="s">
        <v>204</v>
      </c>
      <c r="H43" t="s">
        <v>102</v>
      </c>
      <c r="I43">
        <v>21093</v>
      </c>
      <c r="J43" t="s">
        <v>281</v>
      </c>
      <c r="K43" t="s">
        <v>282</v>
      </c>
      <c r="L43" t="s">
        <v>283</v>
      </c>
      <c r="M43" t="s">
        <v>284</v>
      </c>
      <c r="N43" s="10">
        <v>850600</v>
      </c>
      <c r="O43" s="7"/>
      <c r="P43" s="7"/>
      <c r="T43" s="7"/>
      <c r="V43" s="7"/>
      <c r="W43" s="7"/>
      <c r="X43" s="7"/>
    </row>
    <row r="44" spans="1:24" x14ac:dyDescent="0.25">
      <c r="A44" t="str">
        <f ca="1">IFERROR(RANK(B44,$B$5:$B$5001, 1) + COUNTIF(B$4:$B43, B44), "")</f>
        <v/>
      </c>
      <c r="B44" t="str">
        <f t="shared" ca="1" si="0"/>
        <v/>
      </c>
      <c r="C44" t="s">
        <v>6785</v>
      </c>
      <c r="D44" t="s">
        <v>285</v>
      </c>
      <c r="E44" t="s">
        <v>266</v>
      </c>
      <c r="F44" t="s">
        <v>267</v>
      </c>
      <c r="G44" t="s">
        <v>204</v>
      </c>
      <c r="H44" t="s">
        <v>102</v>
      </c>
      <c r="I44">
        <v>21093</v>
      </c>
      <c r="J44" t="s">
        <v>286</v>
      </c>
      <c r="K44" t="s">
        <v>287</v>
      </c>
      <c r="L44" t="s">
        <v>288</v>
      </c>
      <c r="M44" t="s">
        <v>289</v>
      </c>
      <c r="N44" s="10">
        <v>82900</v>
      </c>
      <c r="O44" s="7"/>
      <c r="P44" s="7"/>
      <c r="T44" s="7"/>
      <c r="V44" s="7"/>
      <c r="W44" s="7"/>
      <c r="X44" s="7"/>
    </row>
    <row r="45" spans="1:24" x14ac:dyDescent="0.25">
      <c r="A45" t="str">
        <f ca="1">IFERROR(RANK(B45,$B$5:$B$5001, 1) + COUNTIF(B$4:$B44, B45), "")</f>
        <v/>
      </c>
      <c r="B45" t="str">
        <f t="shared" ca="1" si="0"/>
        <v/>
      </c>
      <c r="C45" t="s">
        <v>6786</v>
      </c>
      <c r="D45" t="s">
        <v>290</v>
      </c>
      <c r="E45" t="s">
        <v>291</v>
      </c>
      <c r="F45" t="s">
        <v>292</v>
      </c>
      <c r="G45" t="s">
        <v>292</v>
      </c>
      <c r="H45" t="s">
        <v>12</v>
      </c>
      <c r="I45">
        <v>95054</v>
      </c>
      <c r="J45" t="s">
        <v>293</v>
      </c>
      <c r="K45" t="s">
        <v>294</v>
      </c>
      <c r="L45" t="s">
        <v>295</v>
      </c>
      <c r="M45" t="s">
        <v>296</v>
      </c>
      <c r="N45" s="10">
        <v>726500</v>
      </c>
      <c r="O45" s="7"/>
      <c r="P45" s="7"/>
      <c r="T45" s="7"/>
      <c r="V45" s="7"/>
      <c r="W45" s="7"/>
      <c r="X45" s="7"/>
    </row>
    <row r="46" spans="1:24" x14ac:dyDescent="0.25">
      <c r="A46" t="str">
        <f ca="1">IFERROR(RANK(B46,$B$5:$B$5001, 1) + COUNTIF(B$4:$B45, B46), "")</f>
        <v/>
      </c>
      <c r="B46" t="str">
        <f t="shared" ca="1" si="0"/>
        <v/>
      </c>
      <c r="C46" t="s">
        <v>6787</v>
      </c>
      <c r="D46" t="s">
        <v>297</v>
      </c>
      <c r="E46" t="s">
        <v>298</v>
      </c>
      <c r="F46" t="s">
        <v>299</v>
      </c>
      <c r="G46" t="s">
        <v>300</v>
      </c>
      <c r="H46" t="s">
        <v>170</v>
      </c>
      <c r="I46">
        <v>7457</v>
      </c>
      <c r="J46" t="s">
        <v>301</v>
      </c>
      <c r="K46" t="s">
        <v>302</v>
      </c>
      <c r="L46" t="s">
        <v>303</v>
      </c>
      <c r="M46" t="s">
        <v>304</v>
      </c>
      <c r="N46" s="10">
        <v>561900</v>
      </c>
      <c r="O46" s="7"/>
      <c r="P46" s="7"/>
      <c r="T46" s="7"/>
      <c r="V46" s="7"/>
      <c r="W46" s="7"/>
      <c r="X46" s="7"/>
    </row>
    <row r="47" spans="1:24" x14ac:dyDescent="0.25">
      <c r="A47" t="str">
        <f ca="1">IFERROR(RANK(B47,$B$5:$B$5001, 1) + COUNTIF(B$4:$B46, B47), "")</f>
        <v/>
      </c>
      <c r="B47" t="str">
        <f t="shared" ca="1" si="0"/>
        <v/>
      </c>
      <c r="C47" t="s">
        <v>6788</v>
      </c>
      <c r="D47" t="s">
        <v>305</v>
      </c>
      <c r="E47" t="s">
        <v>306</v>
      </c>
      <c r="F47" t="s">
        <v>34</v>
      </c>
      <c r="G47" t="s">
        <v>34</v>
      </c>
      <c r="H47" t="s">
        <v>12</v>
      </c>
      <c r="I47">
        <v>95828</v>
      </c>
      <c r="J47" t="s">
        <v>307</v>
      </c>
      <c r="K47" t="s">
        <v>308</v>
      </c>
      <c r="L47" t="s">
        <v>309</v>
      </c>
      <c r="M47" t="s">
        <v>310</v>
      </c>
      <c r="N47" s="10">
        <v>136000</v>
      </c>
      <c r="O47" s="7"/>
      <c r="P47" s="7"/>
      <c r="T47" s="7"/>
      <c r="V47" s="7"/>
      <c r="W47" s="7"/>
      <c r="X47" s="7"/>
    </row>
    <row r="48" spans="1:24" x14ac:dyDescent="0.25">
      <c r="A48" t="str">
        <f ca="1">IFERROR(RANK(B48,$B$5:$B$5001, 1) + COUNTIF(B$4:$B47, B48), "")</f>
        <v/>
      </c>
      <c r="B48" t="str">
        <f t="shared" ca="1" si="0"/>
        <v/>
      </c>
      <c r="C48" t="s">
        <v>6789</v>
      </c>
      <c r="D48" t="s">
        <v>311</v>
      </c>
      <c r="E48" t="s">
        <v>312</v>
      </c>
      <c r="F48" t="s">
        <v>313</v>
      </c>
      <c r="G48" t="s">
        <v>144</v>
      </c>
      <c r="H48" t="s">
        <v>252</v>
      </c>
      <c r="I48">
        <v>19406</v>
      </c>
      <c r="J48" t="s">
        <v>314</v>
      </c>
      <c r="K48" t="s">
        <v>315</v>
      </c>
      <c r="L48" t="s">
        <v>316</v>
      </c>
      <c r="M48" t="s">
        <v>317</v>
      </c>
      <c r="N48" s="10">
        <v>879500</v>
      </c>
      <c r="O48" s="7"/>
      <c r="P48" s="7"/>
      <c r="T48" s="7"/>
      <c r="V48" s="7"/>
      <c r="W48" s="7"/>
      <c r="X48" s="7"/>
    </row>
    <row r="49" spans="1:24" x14ac:dyDescent="0.25">
      <c r="A49" t="str">
        <f ca="1">IFERROR(RANK(B49,$B$5:$B$5001, 1) + COUNTIF(B$4:$B48, B49), "")</f>
        <v/>
      </c>
      <c r="B49" t="str">
        <f t="shared" ca="1" si="0"/>
        <v/>
      </c>
      <c r="C49" t="s">
        <v>6790</v>
      </c>
      <c r="D49" t="s">
        <v>318</v>
      </c>
      <c r="E49" t="s">
        <v>319</v>
      </c>
      <c r="F49" t="s">
        <v>320</v>
      </c>
      <c r="G49" t="s">
        <v>275</v>
      </c>
      <c r="H49" t="s">
        <v>170</v>
      </c>
      <c r="I49">
        <v>8837</v>
      </c>
      <c r="J49" t="s">
        <v>321</v>
      </c>
      <c r="K49" t="s">
        <v>322</v>
      </c>
      <c r="L49" t="s">
        <v>323</v>
      </c>
      <c r="M49" t="s">
        <v>324</v>
      </c>
      <c r="N49" s="10">
        <v>795800</v>
      </c>
      <c r="O49" s="7"/>
      <c r="P49" s="7"/>
      <c r="T49" s="7"/>
      <c r="V49" s="7"/>
      <c r="W49" s="7"/>
      <c r="X49" s="7"/>
    </row>
    <row r="50" spans="1:24" x14ac:dyDescent="0.25">
      <c r="A50" t="str">
        <f ca="1">IFERROR(RANK(B50,$B$5:$B$5001, 1) + COUNTIF(B$4:$B49, B50), "")</f>
        <v/>
      </c>
      <c r="B50" t="str">
        <f t="shared" ca="1" si="0"/>
        <v/>
      </c>
      <c r="C50" t="s">
        <v>6791</v>
      </c>
      <c r="D50" t="s">
        <v>325</v>
      </c>
      <c r="E50" t="s">
        <v>326</v>
      </c>
      <c r="F50" t="s">
        <v>327</v>
      </c>
      <c r="G50" t="s">
        <v>327</v>
      </c>
      <c r="H50" t="s">
        <v>90</v>
      </c>
      <c r="I50">
        <v>79925</v>
      </c>
      <c r="J50" t="s">
        <v>328</v>
      </c>
      <c r="K50" t="s">
        <v>329</v>
      </c>
      <c r="L50" t="s">
        <v>330</v>
      </c>
      <c r="M50" t="s">
        <v>331</v>
      </c>
      <c r="N50" s="10">
        <v>779200</v>
      </c>
      <c r="O50" s="7"/>
      <c r="P50" s="7"/>
      <c r="T50" s="7"/>
      <c r="V50" s="7"/>
      <c r="W50" s="7"/>
      <c r="X50" s="7"/>
    </row>
    <row r="51" spans="1:24" x14ac:dyDescent="0.25">
      <c r="A51" t="str">
        <f ca="1">IFERROR(RANK(B51,$B$5:$B$5001, 1) + COUNTIF(B$4:$B50, B51), "")</f>
        <v/>
      </c>
      <c r="B51" t="str">
        <f t="shared" ca="1" si="0"/>
        <v/>
      </c>
      <c r="C51" t="s">
        <v>6792</v>
      </c>
      <c r="D51" t="s">
        <v>332</v>
      </c>
      <c r="E51" t="s">
        <v>333</v>
      </c>
      <c r="F51" t="s">
        <v>34</v>
      </c>
      <c r="G51" t="s">
        <v>34</v>
      </c>
      <c r="H51" t="s">
        <v>12</v>
      </c>
      <c r="I51">
        <v>95827</v>
      </c>
      <c r="J51" t="s">
        <v>334</v>
      </c>
      <c r="K51" t="s">
        <v>335</v>
      </c>
      <c r="L51" t="s">
        <v>336</v>
      </c>
      <c r="M51" t="s">
        <v>337</v>
      </c>
      <c r="N51" s="10">
        <v>660700</v>
      </c>
      <c r="O51" s="7"/>
      <c r="P51" s="7"/>
      <c r="T51" s="7"/>
      <c r="V51" s="7"/>
      <c r="W51" s="7"/>
      <c r="X51" s="7"/>
    </row>
    <row r="52" spans="1:24" x14ac:dyDescent="0.25">
      <c r="A52" t="str">
        <f ca="1">IFERROR(RANK(B52,$B$5:$B$5001, 1) + COUNTIF(B$4:$B51, B52), "")</f>
        <v/>
      </c>
      <c r="B52" t="str">
        <f t="shared" ca="1" si="0"/>
        <v/>
      </c>
      <c r="C52" t="s">
        <v>6793</v>
      </c>
      <c r="D52" t="s">
        <v>338</v>
      </c>
      <c r="E52" t="s">
        <v>339</v>
      </c>
      <c r="F52" t="s">
        <v>340</v>
      </c>
      <c r="G52" t="s">
        <v>341</v>
      </c>
      <c r="H52" t="s">
        <v>342</v>
      </c>
      <c r="I52">
        <v>96701</v>
      </c>
      <c r="J52" t="s">
        <v>343</v>
      </c>
      <c r="K52" t="s">
        <v>344</v>
      </c>
      <c r="L52" t="s">
        <v>345</v>
      </c>
      <c r="M52" t="s">
        <v>346</v>
      </c>
      <c r="N52" s="10">
        <v>398100</v>
      </c>
      <c r="O52" s="7"/>
      <c r="P52" s="7"/>
      <c r="T52" s="7"/>
      <c r="V52" s="7"/>
      <c r="W52" s="7"/>
      <c r="X52" s="7"/>
    </row>
    <row r="53" spans="1:24" x14ac:dyDescent="0.25">
      <c r="A53" t="str">
        <f ca="1">IFERROR(RANK(B53,$B$5:$B$5001, 1) + COUNTIF(B$4:$B52, B53), "")</f>
        <v/>
      </c>
      <c r="B53" t="str">
        <f t="shared" ca="1" si="0"/>
        <v/>
      </c>
      <c r="C53" t="s">
        <v>6794</v>
      </c>
      <c r="D53" t="s">
        <v>347</v>
      </c>
      <c r="E53" t="s">
        <v>348</v>
      </c>
      <c r="F53" t="s">
        <v>349</v>
      </c>
      <c r="G53" t="s">
        <v>350</v>
      </c>
      <c r="H53" t="s">
        <v>351</v>
      </c>
      <c r="I53">
        <v>59301</v>
      </c>
      <c r="J53" t="s">
        <v>352</v>
      </c>
      <c r="K53" t="s">
        <v>353</v>
      </c>
      <c r="L53" t="s">
        <v>354</v>
      </c>
      <c r="M53" t="s">
        <v>355</v>
      </c>
      <c r="N53" s="10">
        <v>918100</v>
      </c>
      <c r="O53" s="7"/>
      <c r="P53" s="7"/>
      <c r="T53" s="7"/>
      <c r="V53" s="7"/>
      <c r="W53" s="7"/>
      <c r="X53" s="7"/>
    </row>
    <row r="54" spans="1:24" x14ac:dyDescent="0.25">
      <c r="A54">
        <f ca="1">IFERROR(RANK(B54,$B$5:$B$5001, 1) + COUNTIF(B$4:$B53, B54), "")</f>
        <v>10</v>
      </c>
      <c r="B54">
        <f t="shared" ca="1" si="0"/>
        <v>3</v>
      </c>
      <c r="C54" t="s">
        <v>6795</v>
      </c>
      <c r="D54" t="s">
        <v>356</v>
      </c>
      <c r="E54" t="s">
        <v>357</v>
      </c>
      <c r="F54" t="s">
        <v>358</v>
      </c>
      <c r="G54" t="s">
        <v>359</v>
      </c>
      <c r="H54" t="s">
        <v>229</v>
      </c>
      <c r="I54">
        <v>11706</v>
      </c>
      <c r="J54" t="s">
        <v>360</v>
      </c>
      <c r="K54" t="s">
        <v>361</v>
      </c>
      <c r="L54" t="s">
        <v>362</v>
      </c>
      <c r="M54" t="s">
        <v>363</v>
      </c>
      <c r="N54" s="10">
        <v>583800</v>
      </c>
      <c r="O54" s="7"/>
      <c r="P54" s="7"/>
      <c r="T54" s="7"/>
      <c r="V54" s="7"/>
      <c r="W54" s="7"/>
      <c r="X54" s="7"/>
    </row>
    <row r="55" spans="1:24" x14ac:dyDescent="0.25">
      <c r="A55" t="str">
        <f ca="1">IFERROR(RANK(B55,$B$5:$B$5001, 1) + COUNTIF(B$4:$B54, B55), "")</f>
        <v/>
      </c>
      <c r="B55" t="str">
        <f t="shared" ca="1" si="0"/>
        <v/>
      </c>
      <c r="C55" t="s">
        <v>6796</v>
      </c>
      <c r="D55" t="s">
        <v>364</v>
      </c>
      <c r="E55" t="s">
        <v>365</v>
      </c>
      <c r="F55" t="s">
        <v>135</v>
      </c>
      <c r="G55" t="s">
        <v>135</v>
      </c>
      <c r="H55" t="s">
        <v>136</v>
      </c>
      <c r="I55">
        <v>80303</v>
      </c>
      <c r="J55" t="s">
        <v>366</v>
      </c>
      <c r="K55" t="s">
        <v>367</v>
      </c>
      <c r="L55" t="s">
        <v>368</v>
      </c>
      <c r="M55" t="s">
        <v>369</v>
      </c>
      <c r="N55" s="10">
        <v>285100</v>
      </c>
      <c r="O55" s="7"/>
      <c r="P55" s="7"/>
      <c r="T55" s="7"/>
      <c r="V55" s="7"/>
      <c r="W55" s="7"/>
      <c r="X55" s="7"/>
    </row>
    <row r="56" spans="1:24" x14ac:dyDescent="0.25">
      <c r="A56" t="str">
        <f ca="1">IFERROR(RANK(B56,$B$5:$B$5001, 1) + COUNTIF(B$4:$B55, B56), "")</f>
        <v/>
      </c>
      <c r="B56" t="str">
        <f t="shared" ca="1" si="0"/>
        <v/>
      </c>
      <c r="C56" t="s">
        <v>6797</v>
      </c>
      <c r="D56" t="s">
        <v>370</v>
      </c>
      <c r="E56" t="s">
        <v>371</v>
      </c>
      <c r="F56" t="s">
        <v>372</v>
      </c>
      <c r="G56" t="s">
        <v>373</v>
      </c>
      <c r="H56" t="s">
        <v>20</v>
      </c>
      <c r="I56">
        <v>33435</v>
      </c>
      <c r="J56" t="s">
        <v>374</v>
      </c>
      <c r="K56" t="s">
        <v>375</v>
      </c>
      <c r="L56" t="s">
        <v>376</v>
      </c>
      <c r="M56" t="s">
        <v>377</v>
      </c>
      <c r="N56" s="10">
        <v>624900</v>
      </c>
      <c r="O56" s="7"/>
      <c r="P56" s="7"/>
      <c r="T56" s="7"/>
      <c r="V56" s="7"/>
      <c r="W56" s="7"/>
      <c r="X56" s="7"/>
    </row>
    <row r="57" spans="1:24" x14ac:dyDescent="0.25">
      <c r="A57" t="str">
        <f ca="1">IFERROR(RANK(B57,$B$5:$B$5001, 1) + COUNTIF(B$4:$B56, B57), "")</f>
        <v/>
      </c>
      <c r="B57" t="str">
        <f t="shared" ca="1" si="0"/>
        <v/>
      </c>
      <c r="C57" t="s">
        <v>6798</v>
      </c>
      <c r="D57" t="s">
        <v>378</v>
      </c>
      <c r="E57" t="s">
        <v>379</v>
      </c>
      <c r="F57" t="s">
        <v>380</v>
      </c>
      <c r="G57" t="s">
        <v>380</v>
      </c>
      <c r="H57" t="s">
        <v>252</v>
      </c>
      <c r="I57">
        <v>19146</v>
      </c>
      <c r="J57" t="s">
        <v>381</v>
      </c>
      <c r="K57" t="s">
        <v>382</v>
      </c>
      <c r="L57" t="s">
        <v>383</v>
      </c>
      <c r="M57" t="s">
        <v>384</v>
      </c>
      <c r="N57" s="10">
        <v>263000</v>
      </c>
      <c r="O57" s="7"/>
      <c r="P57" s="7"/>
      <c r="T57" s="7"/>
      <c r="V57" s="7"/>
      <c r="W57" s="7"/>
      <c r="X57" s="7"/>
    </row>
    <row r="58" spans="1:24" x14ac:dyDescent="0.25">
      <c r="A58" t="str">
        <f ca="1">IFERROR(RANK(B58,$B$5:$B$5001, 1) + COUNTIF(B$4:$B57, B58), "")</f>
        <v/>
      </c>
      <c r="B58" t="str">
        <f t="shared" ca="1" si="0"/>
        <v/>
      </c>
      <c r="C58" t="s">
        <v>6799</v>
      </c>
      <c r="D58" t="s">
        <v>385</v>
      </c>
      <c r="E58" t="s">
        <v>386</v>
      </c>
      <c r="F58" t="s">
        <v>387</v>
      </c>
      <c r="G58" t="s">
        <v>300</v>
      </c>
      <c r="H58" t="s">
        <v>170</v>
      </c>
      <c r="I58">
        <v>7866</v>
      </c>
      <c r="J58" t="s">
        <v>388</v>
      </c>
      <c r="K58" t="s">
        <v>389</v>
      </c>
      <c r="L58" t="s">
        <v>390</v>
      </c>
      <c r="M58" t="s">
        <v>391</v>
      </c>
      <c r="N58" s="10">
        <v>324700</v>
      </c>
      <c r="O58" s="7"/>
      <c r="P58" s="7"/>
      <c r="T58" s="7"/>
      <c r="V58" s="7"/>
      <c r="W58" s="7"/>
      <c r="X58" s="7"/>
    </row>
    <row r="59" spans="1:24" x14ac:dyDescent="0.25">
      <c r="A59" t="str">
        <f ca="1">IFERROR(RANK(B59,$B$5:$B$5001, 1) + COUNTIF(B$4:$B58, B59), "")</f>
        <v/>
      </c>
      <c r="B59" t="str">
        <f t="shared" ca="1" si="0"/>
        <v/>
      </c>
      <c r="C59" t="s">
        <v>6800</v>
      </c>
      <c r="D59" t="s">
        <v>392</v>
      </c>
      <c r="E59" t="s">
        <v>393</v>
      </c>
      <c r="F59" t="s">
        <v>394</v>
      </c>
      <c r="G59" t="s">
        <v>106</v>
      </c>
      <c r="H59" t="s">
        <v>20</v>
      </c>
      <c r="I59">
        <v>33014</v>
      </c>
      <c r="J59" t="s">
        <v>395</v>
      </c>
      <c r="K59" t="s">
        <v>396</v>
      </c>
      <c r="L59" t="s">
        <v>397</v>
      </c>
      <c r="M59" t="s">
        <v>398</v>
      </c>
      <c r="N59" s="10">
        <v>993300</v>
      </c>
      <c r="O59" s="7"/>
      <c r="P59" s="7"/>
      <c r="T59" s="7"/>
      <c r="V59" s="7"/>
      <c r="W59" s="7"/>
      <c r="X59" s="7"/>
    </row>
    <row r="60" spans="1:24" x14ac:dyDescent="0.25">
      <c r="A60" t="str">
        <f ca="1">IFERROR(RANK(B60,$B$5:$B$5001, 1) + COUNTIF(B$4:$B59, B60), "")</f>
        <v/>
      </c>
      <c r="B60" t="str">
        <f t="shared" ca="1" si="0"/>
        <v/>
      </c>
      <c r="C60" t="s">
        <v>6801</v>
      </c>
      <c r="D60" t="s">
        <v>399</v>
      </c>
      <c r="E60" t="s">
        <v>319</v>
      </c>
      <c r="F60" t="s">
        <v>320</v>
      </c>
      <c r="G60" t="s">
        <v>275</v>
      </c>
      <c r="H60" t="s">
        <v>170</v>
      </c>
      <c r="I60">
        <v>8837</v>
      </c>
      <c r="J60" t="s">
        <v>400</v>
      </c>
      <c r="K60" t="s">
        <v>401</v>
      </c>
      <c r="L60" t="s">
        <v>402</v>
      </c>
      <c r="M60" t="s">
        <v>403</v>
      </c>
      <c r="N60" s="10">
        <v>366500</v>
      </c>
      <c r="O60" s="7"/>
      <c r="P60" s="7"/>
      <c r="T60" s="7"/>
      <c r="V60" s="7"/>
      <c r="W60" s="7"/>
      <c r="X60" s="7"/>
    </row>
    <row r="61" spans="1:24" x14ac:dyDescent="0.25">
      <c r="A61" t="str">
        <f ca="1">IFERROR(RANK(B61,$B$5:$B$5001, 1) + COUNTIF(B$4:$B60, B61), "")</f>
        <v/>
      </c>
      <c r="B61" t="str">
        <f t="shared" ca="1" si="0"/>
        <v/>
      </c>
      <c r="C61" t="s">
        <v>6802</v>
      </c>
      <c r="D61" t="s">
        <v>404</v>
      </c>
      <c r="E61" t="s">
        <v>405</v>
      </c>
      <c r="F61" t="s">
        <v>406</v>
      </c>
      <c r="G61" t="s">
        <v>178</v>
      </c>
      <c r="H61" t="s">
        <v>12</v>
      </c>
      <c r="I61">
        <v>91203</v>
      </c>
      <c r="J61" t="s">
        <v>407</v>
      </c>
      <c r="K61" t="s">
        <v>408</v>
      </c>
      <c r="L61" t="s">
        <v>409</v>
      </c>
      <c r="M61" t="s">
        <v>410</v>
      </c>
      <c r="N61" s="10">
        <v>256200</v>
      </c>
      <c r="O61" s="7"/>
      <c r="P61" s="7"/>
      <c r="T61" s="7"/>
      <c r="V61" s="7"/>
      <c r="W61" s="7"/>
      <c r="X61" s="7"/>
    </row>
    <row r="62" spans="1:24" x14ac:dyDescent="0.25">
      <c r="A62" t="str">
        <f ca="1">IFERROR(RANK(B62,$B$5:$B$5001, 1) + COUNTIF(B$4:$B61, B62), "")</f>
        <v/>
      </c>
      <c r="B62" t="str">
        <f t="shared" ca="1" si="0"/>
        <v/>
      </c>
      <c r="C62" t="s">
        <v>6803</v>
      </c>
      <c r="D62" t="s">
        <v>411</v>
      </c>
      <c r="E62" t="s">
        <v>412</v>
      </c>
      <c r="F62" t="s">
        <v>413</v>
      </c>
      <c r="G62" t="s">
        <v>414</v>
      </c>
      <c r="H62" t="s">
        <v>12</v>
      </c>
      <c r="I62">
        <v>94587</v>
      </c>
      <c r="J62" t="s">
        <v>415</v>
      </c>
      <c r="K62" t="s">
        <v>416</v>
      </c>
      <c r="L62" t="s">
        <v>417</v>
      </c>
      <c r="M62" t="s">
        <v>418</v>
      </c>
      <c r="N62" s="10">
        <v>903300</v>
      </c>
      <c r="O62" s="7"/>
      <c r="P62" s="7"/>
      <c r="T62" s="7"/>
      <c r="V62" s="7"/>
      <c r="W62" s="7"/>
      <c r="X62" s="7"/>
    </row>
    <row r="63" spans="1:24" x14ac:dyDescent="0.25">
      <c r="A63" t="str">
        <f ca="1">IFERROR(RANK(B63,$B$5:$B$5001, 1) + COUNTIF(B$4:$B62, B63), "")</f>
        <v/>
      </c>
      <c r="B63" t="str">
        <f t="shared" ca="1" si="0"/>
        <v/>
      </c>
      <c r="C63" t="s">
        <v>6804</v>
      </c>
      <c r="D63" t="s">
        <v>419</v>
      </c>
      <c r="E63" t="s">
        <v>420</v>
      </c>
      <c r="F63" t="s">
        <v>421</v>
      </c>
      <c r="G63" t="s">
        <v>421</v>
      </c>
      <c r="H63" t="s">
        <v>422</v>
      </c>
      <c r="I63">
        <v>53204</v>
      </c>
      <c r="J63" t="s">
        <v>423</v>
      </c>
      <c r="K63" t="s">
        <v>424</v>
      </c>
      <c r="L63" t="s">
        <v>425</v>
      </c>
      <c r="M63" t="s">
        <v>426</v>
      </c>
      <c r="N63" s="10">
        <v>956400</v>
      </c>
      <c r="O63" s="7"/>
      <c r="P63" s="7"/>
      <c r="T63" s="7"/>
      <c r="V63" s="7"/>
      <c r="W63" s="7"/>
      <c r="X63" s="7"/>
    </row>
    <row r="64" spans="1:24" x14ac:dyDescent="0.25">
      <c r="A64" t="str">
        <f ca="1">IFERROR(RANK(B64,$B$5:$B$5001, 1) + COUNTIF(B$4:$B63, B64), "")</f>
        <v/>
      </c>
      <c r="B64" t="str">
        <f t="shared" ca="1" si="0"/>
        <v/>
      </c>
      <c r="C64" t="s">
        <v>6805</v>
      </c>
      <c r="D64" t="s">
        <v>427</v>
      </c>
      <c r="E64" t="s">
        <v>428</v>
      </c>
      <c r="F64" t="s">
        <v>327</v>
      </c>
      <c r="G64" t="s">
        <v>327</v>
      </c>
      <c r="H64" t="s">
        <v>90</v>
      </c>
      <c r="I64">
        <v>79935</v>
      </c>
      <c r="J64" t="s">
        <v>429</v>
      </c>
      <c r="K64" t="s">
        <v>430</v>
      </c>
      <c r="L64" t="s">
        <v>431</v>
      </c>
      <c r="M64" t="s">
        <v>432</v>
      </c>
      <c r="N64" s="10">
        <v>261700</v>
      </c>
      <c r="O64" s="7"/>
      <c r="P64" s="7"/>
      <c r="T64" s="7"/>
      <c r="V64" s="7"/>
      <c r="W64" s="7"/>
      <c r="X64" s="7"/>
    </row>
    <row r="65" spans="1:24" x14ac:dyDescent="0.25">
      <c r="A65" t="str">
        <f ca="1">IFERROR(RANK(B65,$B$5:$B$5001, 1) + COUNTIF(B$4:$B64, B65), "")</f>
        <v/>
      </c>
      <c r="B65" t="str">
        <f t="shared" ca="1" si="0"/>
        <v/>
      </c>
      <c r="C65" t="s">
        <v>6806</v>
      </c>
      <c r="D65" t="s">
        <v>433</v>
      </c>
      <c r="E65" t="s">
        <v>434</v>
      </c>
      <c r="F65" t="s">
        <v>435</v>
      </c>
      <c r="G65" t="s">
        <v>435</v>
      </c>
      <c r="H65" t="s">
        <v>436</v>
      </c>
      <c r="I65">
        <v>2904</v>
      </c>
      <c r="J65" t="s">
        <v>437</v>
      </c>
      <c r="K65" t="s">
        <v>438</v>
      </c>
      <c r="L65" t="s">
        <v>439</v>
      </c>
      <c r="M65" t="s">
        <v>440</v>
      </c>
      <c r="N65" s="10">
        <v>718700</v>
      </c>
      <c r="O65" s="7"/>
      <c r="P65" s="7"/>
      <c r="T65" s="7"/>
      <c r="V65" s="7"/>
      <c r="W65" s="7"/>
      <c r="X65" s="7"/>
    </row>
    <row r="66" spans="1:24" x14ac:dyDescent="0.25">
      <c r="A66" t="str">
        <f ca="1">IFERROR(RANK(B66,$B$5:$B$5001, 1) + COUNTIF(B$4:$B65, B66), "")</f>
        <v/>
      </c>
      <c r="B66" t="str">
        <f t="shared" ca="1" si="0"/>
        <v/>
      </c>
      <c r="C66" t="s">
        <v>6807</v>
      </c>
      <c r="D66" t="s">
        <v>441</v>
      </c>
      <c r="E66" t="s">
        <v>442</v>
      </c>
      <c r="F66" t="s">
        <v>443</v>
      </c>
      <c r="G66" t="s">
        <v>444</v>
      </c>
      <c r="H66" t="s">
        <v>170</v>
      </c>
      <c r="I66">
        <v>7728</v>
      </c>
      <c r="J66" t="s">
        <v>445</v>
      </c>
      <c r="K66" t="s">
        <v>446</v>
      </c>
      <c r="L66" t="s">
        <v>447</v>
      </c>
      <c r="M66" t="s">
        <v>448</v>
      </c>
      <c r="N66" s="10">
        <v>203400</v>
      </c>
      <c r="O66" s="7"/>
      <c r="P66" s="7"/>
      <c r="T66" s="7"/>
      <c r="V66" s="7"/>
      <c r="W66" s="7"/>
      <c r="X66" s="7"/>
    </row>
    <row r="67" spans="1:24" x14ac:dyDescent="0.25">
      <c r="A67" t="str">
        <f ca="1">IFERROR(RANK(B67,$B$5:$B$5001, 1) + COUNTIF(B$4:$B66, B67), "")</f>
        <v/>
      </c>
      <c r="B67" t="str">
        <f t="shared" ca="1" si="0"/>
        <v/>
      </c>
      <c r="C67" t="s">
        <v>6808</v>
      </c>
      <c r="D67" t="s">
        <v>449</v>
      </c>
      <c r="E67" t="s">
        <v>167</v>
      </c>
      <c r="F67" t="s">
        <v>168</v>
      </c>
      <c r="G67" t="s">
        <v>169</v>
      </c>
      <c r="H67" t="s">
        <v>170</v>
      </c>
      <c r="I67">
        <v>7438</v>
      </c>
      <c r="J67" t="s">
        <v>450</v>
      </c>
      <c r="K67" t="s">
        <v>451</v>
      </c>
      <c r="L67" t="s">
        <v>452</v>
      </c>
      <c r="M67" t="s">
        <v>453</v>
      </c>
      <c r="N67" s="10">
        <v>441500</v>
      </c>
      <c r="O67" s="7"/>
      <c r="P67" s="7"/>
      <c r="T67" s="7"/>
      <c r="V67" s="7"/>
      <c r="W67" s="7"/>
      <c r="X67" s="7"/>
    </row>
    <row r="68" spans="1:24" x14ac:dyDescent="0.25">
      <c r="A68" t="str">
        <f ca="1">IFERROR(RANK(B68,$B$5:$B$5001, 1) + COUNTIF(B$4:$B67, B68), "")</f>
        <v/>
      </c>
      <c r="B68" t="str">
        <f t="shared" ca="1" si="0"/>
        <v/>
      </c>
      <c r="C68" t="s">
        <v>6809</v>
      </c>
      <c r="D68" t="s">
        <v>454</v>
      </c>
      <c r="E68" t="s">
        <v>455</v>
      </c>
      <c r="F68" t="s">
        <v>456</v>
      </c>
      <c r="G68" t="s">
        <v>457</v>
      </c>
      <c r="H68" t="s">
        <v>458</v>
      </c>
      <c r="I68">
        <v>60451</v>
      </c>
      <c r="J68" t="s">
        <v>459</v>
      </c>
      <c r="K68" t="s">
        <v>460</v>
      </c>
      <c r="L68" t="s">
        <v>461</v>
      </c>
      <c r="M68" t="s">
        <v>462</v>
      </c>
      <c r="N68" s="10">
        <v>763500</v>
      </c>
      <c r="O68" s="7"/>
      <c r="P68" s="7"/>
      <c r="T68" s="7"/>
      <c r="V68" s="7"/>
      <c r="W68" s="7"/>
      <c r="X68" s="7"/>
    </row>
    <row r="69" spans="1:24" x14ac:dyDescent="0.25">
      <c r="A69" t="str">
        <f ca="1">IFERROR(RANK(B69,$B$5:$B$5001, 1) + COUNTIF(B$4:$B68, B69), "")</f>
        <v/>
      </c>
      <c r="B69" t="str">
        <f t="shared" ca="1" si="0"/>
        <v/>
      </c>
      <c r="C69" t="s">
        <v>6810</v>
      </c>
      <c r="D69" t="s">
        <v>463</v>
      </c>
      <c r="E69" t="s">
        <v>464</v>
      </c>
      <c r="F69" t="s">
        <v>465</v>
      </c>
      <c r="G69" t="s">
        <v>466</v>
      </c>
      <c r="H69" t="s">
        <v>229</v>
      </c>
      <c r="I69">
        <v>10550</v>
      </c>
      <c r="J69" t="s">
        <v>467</v>
      </c>
      <c r="K69" t="s">
        <v>468</v>
      </c>
      <c r="L69" t="s">
        <v>469</v>
      </c>
      <c r="M69" t="s">
        <v>470</v>
      </c>
      <c r="N69" s="10">
        <v>944100</v>
      </c>
      <c r="O69" s="7"/>
      <c r="P69" s="7"/>
      <c r="T69" s="7"/>
      <c r="V69" s="7"/>
      <c r="W69" s="7"/>
      <c r="X69" s="7"/>
    </row>
    <row r="70" spans="1:24" x14ac:dyDescent="0.25">
      <c r="A70" t="str">
        <f ca="1">IFERROR(RANK(B70,$B$5:$B$5001, 1) + COUNTIF(B$4:$B69, B70), "")</f>
        <v/>
      </c>
      <c r="B70" t="str">
        <f t="shared" ref="B70:B133" ca="1" si="1">IFERROR(SEARCH($B$2,INDIRECT($A$2&amp;ROW())),"")</f>
        <v/>
      </c>
      <c r="C70" t="s">
        <v>6811</v>
      </c>
      <c r="D70" t="s">
        <v>471</v>
      </c>
      <c r="E70" t="s">
        <v>472</v>
      </c>
      <c r="F70" t="s">
        <v>11</v>
      </c>
      <c r="G70" t="s">
        <v>11</v>
      </c>
      <c r="H70" t="s">
        <v>12</v>
      </c>
      <c r="I70">
        <v>92111</v>
      </c>
      <c r="J70" t="s">
        <v>473</v>
      </c>
      <c r="K70" t="s">
        <v>474</v>
      </c>
      <c r="L70" t="s">
        <v>475</v>
      </c>
      <c r="M70" t="s">
        <v>476</v>
      </c>
      <c r="N70" s="10">
        <v>343800</v>
      </c>
      <c r="O70" s="7"/>
      <c r="P70" s="7"/>
      <c r="T70" s="7"/>
      <c r="V70" s="7"/>
      <c r="W70" s="7"/>
      <c r="X70" s="7"/>
    </row>
    <row r="71" spans="1:24" x14ac:dyDescent="0.25">
      <c r="A71" t="str">
        <f ca="1">IFERROR(RANK(B71,$B$5:$B$5001, 1) + COUNTIF(B$4:$B70, B71), "")</f>
        <v/>
      </c>
      <c r="B71" t="str">
        <f t="shared" ca="1" si="1"/>
        <v/>
      </c>
      <c r="C71" t="s">
        <v>6812</v>
      </c>
      <c r="D71" t="s">
        <v>477</v>
      </c>
      <c r="E71" t="s">
        <v>478</v>
      </c>
      <c r="F71" t="s">
        <v>227</v>
      </c>
      <c r="G71" t="s">
        <v>228</v>
      </c>
      <c r="H71" t="s">
        <v>229</v>
      </c>
      <c r="I71">
        <v>11237</v>
      </c>
      <c r="J71" t="s">
        <v>479</v>
      </c>
      <c r="K71" t="s">
        <v>480</v>
      </c>
      <c r="L71" t="s">
        <v>481</v>
      </c>
      <c r="M71" t="s">
        <v>482</v>
      </c>
      <c r="N71" s="10">
        <v>352700</v>
      </c>
      <c r="O71" s="7"/>
      <c r="P71" s="7"/>
      <c r="T71" s="7"/>
      <c r="V71" s="7"/>
      <c r="W71" s="7"/>
      <c r="X71" s="7"/>
    </row>
    <row r="72" spans="1:24" x14ac:dyDescent="0.25">
      <c r="A72" t="str">
        <f ca="1">IFERROR(RANK(B72,$B$5:$B$5001, 1) + COUNTIF(B$4:$B71, B72), "")</f>
        <v/>
      </c>
      <c r="B72" t="str">
        <f t="shared" ca="1" si="1"/>
        <v/>
      </c>
      <c r="C72" t="s">
        <v>6813</v>
      </c>
      <c r="D72" t="s">
        <v>483</v>
      </c>
      <c r="E72" t="s">
        <v>484</v>
      </c>
      <c r="F72" t="s">
        <v>485</v>
      </c>
      <c r="G72" t="s">
        <v>144</v>
      </c>
      <c r="H72" t="s">
        <v>252</v>
      </c>
      <c r="I72">
        <v>19040</v>
      </c>
      <c r="J72" t="s">
        <v>486</v>
      </c>
      <c r="K72" t="s">
        <v>487</v>
      </c>
      <c r="L72" t="s">
        <v>488</v>
      </c>
      <c r="M72" t="s">
        <v>489</v>
      </c>
      <c r="N72" s="10">
        <v>886400</v>
      </c>
      <c r="O72" s="7"/>
      <c r="P72" s="7"/>
      <c r="T72" s="7"/>
      <c r="V72" s="7"/>
      <c r="W72" s="7"/>
      <c r="X72" s="7"/>
    </row>
    <row r="73" spans="1:24" x14ac:dyDescent="0.25">
      <c r="A73" t="str">
        <f ca="1">IFERROR(RANK(B73,$B$5:$B$5001, 1) + COUNTIF(B$4:$B72, B73), "")</f>
        <v/>
      </c>
      <c r="B73" t="str">
        <f t="shared" ca="1" si="1"/>
        <v/>
      </c>
      <c r="C73" t="s">
        <v>6814</v>
      </c>
      <c r="D73" t="s">
        <v>490</v>
      </c>
      <c r="E73" t="s">
        <v>491</v>
      </c>
      <c r="F73" t="s">
        <v>492</v>
      </c>
      <c r="G73" t="s">
        <v>275</v>
      </c>
      <c r="H73" t="s">
        <v>49</v>
      </c>
      <c r="I73">
        <v>1887</v>
      </c>
      <c r="J73" t="s">
        <v>493</v>
      </c>
      <c r="K73" t="s">
        <v>494</v>
      </c>
      <c r="L73" t="s">
        <v>495</v>
      </c>
      <c r="M73" t="s">
        <v>496</v>
      </c>
      <c r="N73" s="10">
        <v>607600</v>
      </c>
      <c r="O73" s="7"/>
      <c r="P73" s="7"/>
      <c r="T73" s="7"/>
      <c r="V73" s="7"/>
      <c r="W73" s="7"/>
      <c r="X73" s="7"/>
    </row>
    <row r="74" spans="1:24" x14ac:dyDescent="0.25">
      <c r="A74" t="str">
        <f ca="1">IFERROR(RANK(B74,$B$5:$B$5001, 1) + COUNTIF(B$4:$B73, B74), "")</f>
        <v/>
      </c>
      <c r="B74" t="str">
        <f t="shared" ca="1" si="1"/>
        <v/>
      </c>
      <c r="C74" t="s">
        <v>6815</v>
      </c>
      <c r="D74" t="s">
        <v>497</v>
      </c>
      <c r="E74" t="s">
        <v>498</v>
      </c>
      <c r="F74" t="s">
        <v>499</v>
      </c>
      <c r="G74" t="s">
        <v>178</v>
      </c>
      <c r="H74" t="s">
        <v>12</v>
      </c>
      <c r="I74">
        <v>90260</v>
      </c>
      <c r="J74" t="s">
        <v>500</v>
      </c>
      <c r="K74" t="s">
        <v>501</v>
      </c>
      <c r="L74" t="s">
        <v>502</v>
      </c>
      <c r="M74" t="s">
        <v>503</v>
      </c>
      <c r="N74" s="10">
        <v>765600</v>
      </c>
      <c r="O74" s="7"/>
      <c r="P74" s="7"/>
      <c r="T74" s="7"/>
      <c r="V74" s="7"/>
      <c r="W74" s="7"/>
      <c r="X74" s="7"/>
    </row>
    <row r="75" spans="1:24" x14ac:dyDescent="0.25">
      <c r="A75" t="str">
        <f ca="1">IFERROR(RANK(B75,$B$5:$B$5001, 1) + COUNTIF(B$4:$B74, B75), "")</f>
        <v/>
      </c>
      <c r="B75" t="str">
        <f t="shared" ca="1" si="1"/>
        <v/>
      </c>
      <c r="C75" t="s">
        <v>6816</v>
      </c>
      <c r="D75" t="s">
        <v>504</v>
      </c>
      <c r="E75" t="s">
        <v>505</v>
      </c>
      <c r="F75" t="s">
        <v>506</v>
      </c>
      <c r="G75" t="s">
        <v>507</v>
      </c>
      <c r="H75" t="s">
        <v>90</v>
      </c>
      <c r="I75">
        <v>77568</v>
      </c>
      <c r="J75" t="s">
        <v>508</v>
      </c>
      <c r="K75" t="s">
        <v>509</v>
      </c>
      <c r="L75" t="s">
        <v>510</v>
      </c>
      <c r="M75" t="s">
        <v>511</v>
      </c>
      <c r="N75" s="10">
        <v>920600</v>
      </c>
      <c r="O75" s="7"/>
      <c r="P75" s="7"/>
      <c r="T75" s="7"/>
      <c r="V75" s="7"/>
      <c r="W75" s="7"/>
      <c r="X75" s="7"/>
    </row>
    <row r="76" spans="1:24" x14ac:dyDescent="0.25">
      <c r="A76" t="str">
        <f ca="1">IFERROR(RANK(B76,$B$5:$B$5001, 1) + COUNTIF(B$4:$B75, B76), "")</f>
        <v/>
      </c>
      <c r="B76" t="str">
        <f t="shared" ca="1" si="1"/>
        <v/>
      </c>
      <c r="C76" t="s">
        <v>6817</v>
      </c>
      <c r="D76" t="s">
        <v>512</v>
      </c>
      <c r="E76" t="s">
        <v>513</v>
      </c>
      <c r="F76" t="s">
        <v>113</v>
      </c>
      <c r="G76" t="s">
        <v>113</v>
      </c>
      <c r="H76" t="s">
        <v>12</v>
      </c>
      <c r="I76">
        <v>92407</v>
      </c>
      <c r="J76" t="s">
        <v>514</v>
      </c>
      <c r="K76" t="s">
        <v>515</v>
      </c>
      <c r="L76" t="s">
        <v>516</v>
      </c>
      <c r="M76" t="s">
        <v>517</v>
      </c>
      <c r="N76" s="10">
        <v>769400</v>
      </c>
      <c r="O76" s="7"/>
      <c r="P76" s="7"/>
      <c r="T76" s="7"/>
      <c r="V76" s="7"/>
      <c r="W76" s="7"/>
      <c r="X76" s="7"/>
    </row>
    <row r="77" spans="1:24" x14ac:dyDescent="0.25">
      <c r="A77" t="str">
        <f ca="1">IFERROR(RANK(B77,$B$5:$B$5001, 1) + COUNTIF(B$4:$B76, B77), "")</f>
        <v/>
      </c>
      <c r="B77" t="str">
        <f t="shared" ca="1" si="1"/>
        <v/>
      </c>
      <c r="C77" t="s">
        <v>6818</v>
      </c>
      <c r="D77" t="s">
        <v>518</v>
      </c>
      <c r="E77" t="s">
        <v>519</v>
      </c>
      <c r="F77" t="s">
        <v>520</v>
      </c>
      <c r="G77" t="s">
        <v>121</v>
      </c>
      <c r="H77" t="s">
        <v>122</v>
      </c>
      <c r="I77">
        <v>30076</v>
      </c>
      <c r="J77" t="s">
        <v>521</v>
      </c>
      <c r="K77" t="s">
        <v>522</v>
      </c>
      <c r="L77" t="s">
        <v>523</v>
      </c>
      <c r="M77" t="s">
        <v>524</v>
      </c>
      <c r="N77" s="10">
        <v>658900</v>
      </c>
      <c r="O77" s="7"/>
      <c r="P77" s="7"/>
      <c r="T77" s="7"/>
      <c r="V77" s="7"/>
      <c r="W77" s="7"/>
      <c r="X77" s="7"/>
    </row>
    <row r="78" spans="1:24" x14ac:dyDescent="0.25">
      <c r="A78">
        <f ca="1">IFERROR(RANK(B78,$B$5:$B$5001, 1) + COUNTIF(B$4:$B77, B78), "")</f>
        <v>33</v>
      </c>
      <c r="B78">
        <f t="shared" ca="1" si="1"/>
        <v>15</v>
      </c>
      <c r="C78" t="s">
        <v>6819</v>
      </c>
      <c r="D78" t="s">
        <v>525</v>
      </c>
      <c r="E78" t="s">
        <v>526</v>
      </c>
      <c r="F78" t="s">
        <v>527</v>
      </c>
      <c r="G78" t="s">
        <v>528</v>
      </c>
      <c r="H78" t="s">
        <v>90</v>
      </c>
      <c r="I78">
        <v>77020</v>
      </c>
      <c r="J78" t="s">
        <v>529</v>
      </c>
      <c r="K78" t="s">
        <v>530</v>
      </c>
      <c r="L78" t="s">
        <v>531</v>
      </c>
      <c r="M78" t="s">
        <v>532</v>
      </c>
      <c r="N78" s="10">
        <v>132200</v>
      </c>
      <c r="O78" s="7"/>
      <c r="P78" s="7"/>
      <c r="T78" s="7"/>
      <c r="V78" s="7"/>
      <c r="W78" s="7"/>
      <c r="X78" s="7"/>
    </row>
    <row r="79" spans="1:24" x14ac:dyDescent="0.25">
      <c r="A79" t="str">
        <f ca="1">IFERROR(RANK(B79,$B$5:$B$5001, 1) + COUNTIF(B$4:$B78, B79), "")</f>
        <v/>
      </c>
      <c r="B79" t="str">
        <f t="shared" ca="1" si="1"/>
        <v/>
      </c>
      <c r="C79" t="s">
        <v>6820</v>
      </c>
      <c r="D79" t="s">
        <v>533</v>
      </c>
      <c r="E79" t="s">
        <v>534</v>
      </c>
      <c r="F79" t="s">
        <v>535</v>
      </c>
      <c r="G79" t="s">
        <v>536</v>
      </c>
      <c r="H79" t="s">
        <v>458</v>
      </c>
      <c r="I79">
        <v>60202</v>
      </c>
      <c r="J79" t="s">
        <v>537</v>
      </c>
      <c r="K79" t="s">
        <v>538</v>
      </c>
      <c r="L79" t="s">
        <v>539</v>
      </c>
      <c r="M79" t="s">
        <v>540</v>
      </c>
      <c r="N79" s="10">
        <v>707100</v>
      </c>
      <c r="O79" s="7"/>
      <c r="P79" s="7"/>
      <c r="T79" s="7"/>
      <c r="V79" s="7"/>
      <c r="W79" s="7"/>
      <c r="X79" s="7"/>
    </row>
    <row r="80" spans="1:24" x14ac:dyDescent="0.25">
      <c r="A80" t="str">
        <f ca="1">IFERROR(RANK(B80,$B$5:$B$5001, 1) + COUNTIF(B$4:$B79, B80), "")</f>
        <v/>
      </c>
      <c r="B80" t="str">
        <f t="shared" ca="1" si="1"/>
        <v/>
      </c>
      <c r="C80" t="s">
        <v>6821</v>
      </c>
      <c r="D80" t="s">
        <v>541</v>
      </c>
      <c r="E80" t="s">
        <v>542</v>
      </c>
      <c r="F80" t="s">
        <v>543</v>
      </c>
      <c r="G80" t="s">
        <v>544</v>
      </c>
      <c r="H80" t="s">
        <v>20</v>
      </c>
      <c r="I80">
        <v>32204</v>
      </c>
      <c r="J80" t="s">
        <v>545</v>
      </c>
      <c r="K80" t="s">
        <v>546</v>
      </c>
      <c r="L80" t="s">
        <v>547</v>
      </c>
      <c r="M80" t="s">
        <v>548</v>
      </c>
      <c r="N80" s="10">
        <v>197300</v>
      </c>
      <c r="O80" s="7"/>
      <c r="P80" s="7"/>
      <c r="T80" s="7"/>
      <c r="V80" s="7"/>
      <c r="W80" s="7"/>
      <c r="X80" s="7"/>
    </row>
    <row r="81" spans="1:24" x14ac:dyDescent="0.25">
      <c r="A81" t="str">
        <f ca="1">IFERROR(RANK(B81,$B$5:$B$5001, 1) + COUNTIF(B$4:$B80, B81), "")</f>
        <v/>
      </c>
      <c r="B81" t="str">
        <f t="shared" ca="1" si="1"/>
        <v/>
      </c>
      <c r="C81" t="s">
        <v>6822</v>
      </c>
      <c r="D81" t="s">
        <v>549</v>
      </c>
      <c r="E81" t="s">
        <v>550</v>
      </c>
      <c r="F81" t="s">
        <v>551</v>
      </c>
      <c r="G81" t="s">
        <v>552</v>
      </c>
      <c r="H81" t="s">
        <v>58</v>
      </c>
      <c r="I81">
        <v>26537</v>
      </c>
      <c r="J81" t="s">
        <v>553</v>
      </c>
      <c r="K81" t="s">
        <v>554</v>
      </c>
      <c r="L81" t="s">
        <v>555</v>
      </c>
      <c r="M81" t="s">
        <v>556</v>
      </c>
      <c r="N81" s="10">
        <v>720500</v>
      </c>
      <c r="O81" s="7"/>
      <c r="P81" s="7"/>
      <c r="T81" s="7"/>
      <c r="V81" s="7"/>
      <c r="W81" s="7"/>
      <c r="X81" s="7"/>
    </row>
    <row r="82" spans="1:24" x14ac:dyDescent="0.25">
      <c r="A82" t="str">
        <f ca="1">IFERROR(RANK(B82,$B$5:$B$5001, 1) + COUNTIF(B$4:$B81, B82), "")</f>
        <v/>
      </c>
      <c r="B82" t="str">
        <f t="shared" ca="1" si="1"/>
        <v/>
      </c>
      <c r="C82" t="s">
        <v>6823</v>
      </c>
      <c r="D82" t="s">
        <v>557</v>
      </c>
      <c r="E82" t="s">
        <v>558</v>
      </c>
      <c r="F82" t="s">
        <v>559</v>
      </c>
      <c r="G82" t="s">
        <v>536</v>
      </c>
      <c r="H82" t="s">
        <v>458</v>
      </c>
      <c r="I82">
        <v>60173</v>
      </c>
      <c r="J82" t="s">
        <v>560</v>
      </c>
      <c r="K82" t="s">
        <v>561</v>
      </c>
      <c r="L82" t="s">
        <v>562</v>
      </c>
      <c r="M82" t="s">
        <v>563</v>
      </c>
      <c r="N82" s="10">
        <v>810000</v>
      </c>
      <c r="O82" s="7"/>
      <c r="P82" s="7"/>
      <c r="T82" s="7"/>
      <c r="V82" s="7"/>
      <c r="W82" s="7"/>
      <c r="X82" s="7"/>
    </row>
    <row r="83" spans="1:24" x14ac:dyDescent="0.25">
      <c r="A83" t="str">
        <f ca="1">IFERROR(RANK(B83,$B$5:$B$5001, 1) + COUNTIF(B$4:$B82, B83), "")</f>
        <v/>
      </c>
      <c r="B83" t="str">
        <f t="shared" ca="1" si="1"/>
        <v/>
      </c>
      <c r="C83" t="s">
        <v>6824</v>
      </c>
      <c r="D83" t="s">
        <v>564</v>
      </c>
      <c r="E83" t="s">
        <v>565</v>
      </c>
      <c r="F83" t="s">
        <v>566</v>
      </c>
      <c r="G83" t="s">
        <v>106</v>
      </c>
      <c r="H83" t="s">
        <v>20</v>
      </c>
      <c r="I83">
        <v>33135</v>
      </c>
      <c r="J83" t="s">
        <v>567</v>
      </c>
      <c r="K83" t="s">
        <v>568</v>
      </c>
      <c r="L83" t="s">
        <v>569</v>
      </c>
      <c r="M83" t="s">
        <v>570</v>
      </c>
      <c r="N83" s="10">
        <v>879300</v>
      </c>
      <c r="O83" s="7"/>
      <c r="P83" s="7"/>
      <c r="T83" s="7"/>
      <c r="V83" s="7"/>
      <c r="W83" s="7"/>
      <c r="X83" s="7"/>
    </row>
    <row r="84" spans="1:24" x14ac:dyDescent="0.25">
      <c r="A84">
        <f ca="1">IFERROR(RANK(B84,$B$5:$B$5001, 1) + COUNTIF(B$4:$B83, B84), "")</f>
        <v>11</v>
      </c>
      <c r="B84">
        <f t="shared" ca="1" si="1"/>
        <v>3</v>
      </c>
      <c r="C84" t="s">
        <v>6825</v>
      </c>
      <c r="D84" t="s">
        <v>571</v>
      </c>
      <c r="E84" t="s">
        <v>572</v>
      </c>
      <c r="F84" t="s">
        <v>573</v>
      </c>
      <c r="G84" t="s">
        <v>327</v>
      </c>
      <c r="H84" t="s">
        <v>136</v>
      </c>
      <c r="I84">
        <v>80915</v>
      </c>
      <c r="J84" t="s">
        <v>574</v>
      </c>
      <c r="K84" t="s">
        <v>575</v>
      </c>
      <c r="L84" t="s">
        <v>576</v>
      </c>
      <c r="M84" t="s">
        <v>577</v>
      </c>
      <c r="N84" s="10">
        <v>493100</v>
      </c>
      <c r="O84" s="7"/>
      <c r="P84" s="7"/>
      <c r="T84" s="7"/>
      <c r="V84" s="7"/>
      <c r="W84" s="7"/>
      <c r="X84" s="7"/>
    </row>
    <row r="85" spans="1:24" x14ac:dyDescent="0.25">
      <c r="A85" t="str">
        <f ca="1">IFERROR(RANK(B85,$B$5:$B$5001, 1) + COUNTIF(B$4:$B84, B85), "")</f>
        <v/>
      </c>
      <c r="B85" t="str">
        <f t="shared" ca="1" si="1"/>
        <v/>
      </c>
      <c r="C85" t="s">
        <v>6826</v>
      </c>
      <c r="D85" t="s">
        <v>578</v>
      </c>
      <c r="E85" t="s">
        <v>579</v>
      </c>
      <c r="F85" t="s">
        <v>580</v>
      </c>
      <c r="G85" t="s">
        <v>581</v>
      </c>
      <c r="H85" t="s">
        <v>582</v>
      </c>
      <c r="I85">
        <v>27214</v>
      </c>
      <c r="J85" t="s">
        <v>583</v>
      </c>
      <c r="K85" t="s">
        <v>584</v>
      </c>
      <c r="L85" t="s">
        <v>585</v>
      </c>
      <c r="M85" t="s">
        <v>586</v>
      </c>
      <c r="N85" s="10">
        <v>297500</v>
      </c>
      <c r="O85" s="7"/>
      <c r="P85" s="7"/>
      <c r="T85" s="7"/>
      <c r="V85" s="7"/>
      <c r="W85" s="7"/>
      <c r="X85" s="7"/>
    </row>
    <row r="86" spans="1:24" x14ac:dyDescent="0.25">
      <c r="A86" t="str">
        <f ca="1">IFERROR(RANK(B86,$B$5:$B$5001, 1) + COUNTIF(B$4:$B85, B86), "")</f>
        <v/>
      </c>
      <c r="B86" t="str">
        <f t="shared" ca="1" si="1"/>
        <v/>
      </c>
      <c r="C86" t="s">
        <v>6827</v>
      </c>
      <c r="D86" t="s">
        <v>588</v>
      </c>
      <c r="E86" t="s">
        <v>589</v>
      </c>
      <c r="F86" t="s">
        <v>590</v>
      </c>
      <c r="G86" t="s">
        <v>591</v>
      </c>
      <c r="H86" t="s">
        <v>12</v>
      </c>
      <c r="I86">
        <v>95357</v>
      </c>
      <c r="J86" t="s">
        <v>592</v>
      </c>
      <c r="K86" t="s">
        <v>593</v>
      </c>
      <c r="L86" t="s">
        <v>594</v>
      </c>
      <c r="M86" t="s">
        <v>595</v>
      </c>
      <c r="N86" s="10">
        <v>332700</v>
      </c>
      <c r="O86" s="7"/>
      <c r="P86" s="7"/>
      <c r="T86" s="7"/>
      <c r="V86" s="7"/>
      <c r="W86" s="7"/>
      <c r="X86" s="7"/>
    </row>
    <row r="87" spans="1:24" x14ac:dyDescent="0.25">
      <c r="A87" t="str">
        <f ca="1">IFERROR(RANK(B87,$B$5:$B$5001, 1) + COUNTIF(B$4:$B86, B87), "")</f>
        <v/>
      </c>
      <c r="B87" t="str">
        <f t="shared" ca="1" si="1"/>
        <v/>
      </c>
      <c r="C87" t="s">
        <v>6828</v>
      </c>
      <c r="D87" t="s">
        <v>596</v>
      </c>
      <c r="E87" t="s">
        <v>597</v>
      </c>
      <c r="F87" t="s">
        <v>598</v>
      </c>
      <c r="G87" t="s">
        <v>599</v>
      </c>
      <c r="H87" t="s">
        <v>12</v>
      </c>
      <c r="I87">
        <v>94025</v>
      </c>
      <c r="J87" t="s">
        <v>600</v>
      </c>
      <c r="K87" t="s">
        <v>601</v>
      </c>
      <c r="L87" t="s">
        <v>602</v>
      </c>
      <c r="M87" t="s">
        <v>603</v>
      </c>
      <c r="N87" s="10">
        <v>151000</v>
      </c>
      <c r="O87" s="7"/>
      <c r="P87" s="7"/>
      <c r="T87" s="7"/>
      <c r="V87" s="7"/>
      <c r="W87" s="7"/>
      <c r="X87" s="7"/>
    </row>
    <row r="88" spans="1:24" x14ac:dyDescent="0.25">
      <c r="A88" t="str">
        <f ca="1">IFERROR(RANK(B88,$B$5:$B$5001, 1) + COUNTIF(B$4:$B87, B88), "")</f>
        <v/>
      </c>
      <c r="B88" t="str">
        <f t="shared" ca="1" si="1"/>
        <v/>
      </c>
      <c r="C88" t="s">
        <v>6829</v>
      </c>
      <c r="D88" t="s">
        <v>604</v>
      </c>
      <c r="E88" t="s">
        <v>605</v>
      </c>
      <c r="F88" t="s">
        <v>606</v>
      </c>
      <c r="G88" t="s">
        <v>607</v>
      </c>
      <c r="H88" t="s">
        <v>28</v>
      </c>
      <c r="I88">
        <v>44122</v>
      </c>
      <c r="J88" t="s">
        <v>608</v>
      </c>
      <c r="K88" t="s">
        <v>609</v>
      </c>
      <c r="L88" t="s">
        <v>610</v>
      </c>
      <c r="M88" t="s">
        <v>611</v>
      </c>
      <c r="N88" s="10">
        <v>576500</v>
      </c>
      <c r="O88" s="7"/>
      <c r="P88" s="7"/>
      <c r="T88" s="7"/>
      <c r="V88" s="7"/>
      <c r="W88" s="7"/>
      <c r="X88" s="7"/>
    </row>
    <row r="89" spans="1:24" x14ac:dyDescent="0.25">
      <c r="A89" t="str">
        <f ca="1">IFERROR(RANK(B89,$B$5:$B$5001, 1) + COUNTIF(B$4:$B88, B89), "")</f>
        <v/>
      </c>
      <c r="B89" t="str">
        <f t="shared" ca="1" si="1"/>
        <v/>
      </c>
      <c r="C89" t="s">
        <v>6830</v>
      </c>
      <c r="D89" t="s">
        <v>612</v>
      </c>
      <c r="E89" t="s">
        <v>613</v>
      </c>
      <c r="F89" t="s">
        <v>614</v>
      </c>
      <c r="G89" t="s">
        <v>615</v>
      </c>
      <c r="H89" t="s">
        <v>229</v>
      </c>
      <c r="I89">
        <v>11566</v>
      </c>
      <c r="J89" t="s">
        <v>616</v>
      </c>
      <c r="K89" t="s">
        <v>617</v>
      </c>
      <c r="L89" t="s">
        <v>618</v>
      </c>
      <c r="M89" t="s">
        <v>619</v>
      </c>
      <c r="N89" s="10">
        <v>284200</v>
      </c>
      <c r="O89" s="7"/>
      <c r="P89" s="7"/>
      <c r="T89" s="7"/>
      <c r="V89" s="7"/>
      <c r="W89" s="7"/>
      <c r="X89" s="7"/>
    </row>
    <row r="90" spans="1:24" x14ac:dyDescent="0.25">
      <c r="A90" t="str">
        <f ca="1">IFERROR(RANK(B90,$B$5:$B$5001, 1) + COUNTIF(B$4:$B89, B90), "")</f>
        <v/>
      </c>
      <c r="B90" t="str">
        <f t="shared" ca="1" si="1"/>
        <v/>
      </c>
      <c r="C90" t="s">
        <v>6831</v>
      </c>
      <c r="D90" t="s">
        <v>620</v>
      </c>
      <c r="E90" t="s">
        <v>621</v>
      </c>
      <c r="F90" t="s">
        <v>34</v>
      </c>
      <c r="G90" t="s">
        <v>34</v>
      </c>
      <c r="H90" t="s">
        <v>12</v>
      </c>
      <c r="I90">
        <v>95828</v>
      </c>
      <c r="J90" t="s">
        <v>622</v>
      </c>
      <c r="K90" t="s">
        <v>623</v>
      </c>
      <c r="L90" t="s">
        <v>624</v>
      </c>
      <c r="M90" t="s">
        <v>625</v>
      </c>
      <c r="N90" s="10">
        <v>375100</v>
      </c>
      <c r="O90" s="7"/>
      <c r="P90" s="7"/>
      <c r="T90" s="7"/>
      <c r="V90" s="7"/>
      <c r="W90" s="7"/>
      <c r="X90" s="7"/>
    </row>
    <row r="91" spans="1:24" x14ac:dyDescent="0.25">
      <c r="A91" t="str">
        <f ca="1">IFERROR(RANK(B91,$B$5:$B$5001, 1) + COUNTIF(B$4:$B90, B91), "")</f>
        <v/>
      </c>
      <c r="B91" t="str">
        <f t="shared" ca="1" si="1"/>
        <v/>
      </c>
      <c r="C91" t="s">
        <v>6832</v>
      </c>
      <c r="D91" t="s">
        <v>627</v>
      </c>
      <c r="E91" t="s">
        <v>628</v>
      </c>
      <c r="F91" t="s">
        <v>629</v>
      </c>
      <c r="G91" t="s">
        <v>630</v>
      </c>
      <c r="H91" t="s">
        <v>196</v>
      </c>
      <c r="I91">
        <v>70005</v>
      </c>
      <c r="J91" t="s">
        <v>631</v>
      </c>
      <c r="K91" t="s">
        <v>632</v>
      </c>
      <c r="L91" t="s">
        <v>633</v>
      </c>
      <c r="M91" t="s">
        <v>634</v>
      </c>
      <c r="N91" s="10">
        <v>374100</v>
      </c>
      <c r="O91" s="7"/>
      <c r="P91" s="7"/>
      <c r="T91" s="7"/>
      <c r="V91" s="7"/>
      <c r="W91" s="7"/>
      <c r="X91" s="7"/>
    </row>
    <row r="92" spans="1:24" x14ac:dyDescent="0.25">
      <c r="A92" t="str">
        <f ca="1">IFERROR(RANK(B92,$B$5:$B$5001, 1) + COUNTIF(B$4:$B91, B92), "")</f>
        <v/>
      </c>
      <c r="B92" t="str">
        <f t="shared" ca="1" si="1"/>
        <v/>
      </c>
      <c r="C92" t="s">
        <v>6833</v>
      </c>
      <c r="D92" t="s">
        <v>635</v>
      </c>
      <c r="E92" t="s">
        <v>636</v>
      </c>
      <c r="F92" t="s">
        <v>637</v>
      </c>
      <c r="G92" t="s">
        <v>212</v>
      </c>
      <c r="H92" t="s">
        <v>12</v>
      </c>
      <c r="I92">
        <v>92660</v>
      </c>
      <c r="J92" t="s">
        <v>638</v>
      </c>
      <c r="K92" t="s">
        <v>639</v>
      </c>
      <c r="L92" t="s">
        <v>640</v>
      </c>
      <c r="M92" t="s">
        <v>641</v>
      </c>
      <c r="N92" s="10">
        <v>523000</v>
      </c>
      <c r="O92" s="7"/>
      <c r="P92" s="7"/>
      <c r="T92" s="7"/>
      <c r="V92" s="7"/>
      <c r="W92" s="7"/>
      <c r="X92" s="7"/>
    </row>
    <row r="93" spans="1:24" x14ac:dyDescent="0.25">
      <c r="A93" t="str">
        <f ca="1">IFERROR(RANK(B93,$B$5:$B$5001, 1) + COUNTIF(B$4:$B92, B93), "")</f>
        <v/>
      </c>
      <c r="B93" t="str">
        <f t="shared" ca="1" si="1"/>
        <v/>
      </c>
      <c r="C93" t="s">
        <v>6834</v>
      </c>
      <c r="D93" t="s">
        <v>642</v>
      </c>
      <c r="E93" t="s">
        <v>643</v>
      </c>
      <c r="F93" t="s">
        <v>644</v>
      </c>
      <c r="G93" t="s">
        <v>645</v>
      </c>
      <c r="H93" t="s">
        <v>646</v>
      </c>
      <c r="I93">
        <v>99709</v>
      </c>
      <c r="J93" t="s">
        <v>647</v>
      </c>
      <c r="K93" t="s">
        <v>648</v>
      </c>
      <c r="L93" t="s">
        <v>649</v>
      </c>
      <c r="M93" t="s">
        <v>650</v>
      </c>
      <c r="N93" s="10">
        <v>816200</v>
      </c>
      <c r="O93" s="7"/>
      <c r="P93" s="7"/>
      <c r="T93" s="7"/>
      <c r="V93" s="7"/>
      <c r="W93" s="7"/>
      <c r="X93" s="7"/>
    </row>
    <row r="94" spans="1:24" x14ac:dyDescent="0.25">
      <c r="A94" t="str">
        <f ca="1">IFERROR(RANK(B94,$B$5:$B$5001, 1) + COUNTIF(B$4:$B93, B94), "")</f>
        <v/>
      </c>
      <c r="B94" t="str">
        <f t="shared" ca="1" si="1"/>
        <v/>
      </c>
      <c r="C94" t="s">
        <v>6835</v>
      </c>
      <c r="D94" t="s">
        <v>651</v>
      </c>
      <c r="E94" t="s">
        <v>652</v>
      </c>
      <c r="F94" t="s">
        <v>653</v>
      </c>
      <c r="G94" t="s">
        <v>178</v>
      </c>
      <c r="H94" t="s">
        <v>12</v>
      </c>
      <c r="I94">
        <v>91733</v>
      </c>
      <c r="J94" t="s">
        <v>654</v>
      </c>
      <c r="K94" t="s">
        <v>655</v>
      </c>
      <c r="L94" t="s">
        <v>656</v>
      </c>
      <c r="M94" t="s">
        <v>657</v>
      </c>
      <c r="N94" s="10">
        <v>676200</v>
      </c>
      <c r="O94" s="7"/>
      <c r="P94" s="7"/>
      <c r="T94" s="7"/>
      <c r="V94" s="7"/>
      <c r="W94" s="7"/>
      <c r="X94" s="7"/>
    </row>
    <row r="95" spans="1:24" x14ac:dyDescent="0.25">
      <c r="A95" t="str">
        <f ca="1">IFERROR(RANK(B95,$B$5:$B$5001, 1) + COUNTIF(B$4:$B94, B95), "")</f>
        <v/>
      </c>
      <c r="B95" t="str">
        <f t="shared" ca="1" si="1"/>
        <v/>
      </c>
      <c r="C95" t="s">
        <v>6836</v>
      </c>
      <c r="D95" t="s">
        <v>658</v>
      </c>
      <c r="E95" t="s">
        <v>659</v>
      </c>
      <c r="F95" t="s">
        <v>660</v>
      </c>
      <c r="G95" t="s">
        <v>527</v>
      </c>
      <c r="H95" t="s">
        <v>122</v>
      </c>
      <c r="I95">
        <v>31093</v>
      </c>
      <c r="J95" t="s">
        <v>661</v>
      </c>
      <c r="K95" t="s">
        <v>662</v>
      </c>
      <c r="L95" t="s">
        <v>663</v>
      </c>
      <c r="M95" t="s">
        <v>664</v>
      </c>
      <c r="N95" s="10">
        <v>621100</v>
      </c>
      <c r="O95" s="7"/>
      <c r="P95" s="7"/>
      <c r="T95" s="7"/>
      <c r="V95" s="7"/>
      <c r="W95" s="7"/>
      <c r="X95" s="7"/>
    </row>
    <row r="96" spans="1:24" x14ac:dyDescent="0.25">
      <c r="A96" t="str">
        <f ca="1">IFERROR(RANK(B96,$B$5:$B$5001, 1) + COUNTIF(B$4:$B95, B96), "")</f>
        <v/>
      </c>
      <c r="B96" t="str">
        <f t="shared" ca="1" si="1"/>
        <v/>
      </c>
      <c r="C96" t="s">
        <v>6837</v>
      </c>
      <c r="D96" t="s">
        <v>665</v>
      </c>
      <c r="E96" t="s">
        <v>666</v>
      </c>
      <c r="F96" t="s">
        <v>387</v>
      </c>
      <c r="G96" t="s">
        <v>300</v>
      </c>
      <c r="H96" t="s">
        <v>170</v>
      </c>
      <c r="I96">
        <v>7866</v>
      </c>
      <c r="J96" t="s">
        <v>667</v>
      </c>
      <c r="K96" t="s">
        <v>668</v>
      </c>
      <c r="L96" t="s">
        <v>669</v>
      </c>
      <c r="M96" t="s">
        <v>670</v>
      </c>
      <c r="N96" s="10">
        <v>93200</v>
      </c>
      <c r="O96" s="7"/>
      <c r="P96" s="7"/>
      <c r="T96" s="7"/>
      <c r="V96" s="7"/>
      <c r="W96" s="7"/>
      <c r="X96" s="7"/>
    </row>
    <row r="97" spans="1:24" x14ac:dyDescent="0.25">
      <c r="A97" t="str">
        <f ca="1">IFERROR(RANK(B97,$B$5:$B$5001, 1) + COUNTIF(B$4:$B96, B97), "")</f>
        <v/>
      </c>
      <c r="B97" t="str">
        <f t="shared" ca="1" si="1"/>
        <v/>
      </c>
      <c r="C97" t="s">
        <v>6838</v>
      </c>
      <c r="D97" t="s">
        <v>671</v>
      </c>
      <c r="E97" t="s">
        <v>672</v>
      </c>
      <c r="F97" t="s">
        <v>673</v>
      </c>
      <c r="G97" t="s">
        <v>673</v>
      </c>
      <c r="H97" t="s">
        <v>12</v>
      </c>
      <c r="I97">
        <v>94105</v>
      </c>
      <c r="J97" t="s">
        <v>674</v>
      </c>
      <c r="K97" t="s">
        <v>675</v>
      </c>
      <c r="L97" t="s">
        <v>676</v>
      </c>
      <c r="M97" t="s">
        <v>677</v>
      </c>
      <c r="N97" s="10">
        <v>650300</v>
      </c>
      <c r="O97" s="7"/>
      <c r="P97" s="7"/>
      <c r="T97" s="7"/>
      <c r="V97" s="7"/>
      <c r="W97" s="7"/>
      <c r="X97" s="7"/>
    </row>
    <row r="98" spans="1:24" x14ac:dyDescent="0.25">
      <c r="A98" t="str">
        <f ca="1">IFERROR(RANK(B98,$B$5:$B$5001, 1) + COUNTIF(B$4:$B97, B98), "")</f>
        <v/>
      </c>
      <c r="B98" t="str">
        <f t="shared" ca="1" si="1"/>
        <v/>
      </c>
      <c r="C98" t="s">
        <v>6839</v>
      </c>
      <c r="D98" t="s">
        <v>678</v>
      </c>
      <c r="E98" t="s">
        <v>679</v>
      </c>
      <c r="F98" t="s">
        <v>680</v>
      </c>
      <c r="G98" t="s">
        <v>204</v>
      </c>
      <c r="H98" t="s">
        <v>102</v>
      </c>
      <c r="I98">
        <v>21244</v>
      </c>
      <c r="J98" t="s">
        <v>681</v>
      </c>
      <c r="K98" t="s">
        <v>682</v>
      </c>
      <c r="L98" t="s">
        <v>683</v>
      </c>
      <c r="M98" t="s">
        <v>684</v>
      </c>
      <c r="N98" s="10">
        <v>61600</v>
      </c>
      <c r="O98" s="7"/>
      <c r="P98" s="7"/>
      <c r="T98" s="7"/>
      <c r="V98" s="7"/>
      <c r="W98" s="7"/>
      <c r="X98" s="7"/>
    </row>
    <row r="99" spans="1:24" x14ac:dyDescent="0.25">
      <c r="A99" t="str">
        <f ca="1">IFERROR(RANK(B99,$B$5:$B$5001, 1) + COUNTIF(B$4:$B98, B99), "")</f>
        <v/>
      </c>
      <c r="B99" t="str">
        <f t="shared" ca="1" si="1"/>
        <v/>
      </c>
      <c r="C99" t="s">
        <v>6840</v>
      </c>
      <c r="D99" t="s">
        <v>685</v>
      </c>
      <c r="E99" t="s">
        <v>686</v>
      </c>
      <c r="F99" t="s">
        <v>194</v>
      </c>
      <c r="G99" t="s">
        <v>195</v>
      </c>
      <c r="H99" t="s">
        <v>196</v>
      </c>
      <c r="I99">
        <v>70122</v>
      </c>
      <c r="J99" t="s">
        <v>687</v>
      </c>
      <c r="K99" t="s">
        <v>688</v>
      </c>
      <c r="L99" t="s">
        <v>689</v>
      </c>
      <c r="M99" t="s">
        <v>690</v>
      </c>
      <c r="N99" s="10">
        <v>103100</v>
      </c>
      <c r="O99" s="7"/>
      <c r="P99" s="7"/>
      <c r="T99" s="7"/>
      <c r="V99" s="7"/>
      <c r="W99" s="7"/>
      <c r="X99" s="7"/>
    </row>
    <row r="100" spans="1:24" x14ac:dyDescent="0.25">
      <c r="A100" t="str">
        <f ca="1">IFERROR(RANK(B100,$B$5:$B$5001, 1) + COUNTIF(B$4:$B99, B100), "")</f>
        <v/>
      </c>
      <c r="B100" t="str">
        <f t="shared" ca="1" si="1"/>
        <v/>
      </c>
      <c r="C100" t="s">
        <v>6841</v>
      </c>
      <c r="D100" t="s">
        <v>691</v>
      </c>
      <c r="E100" t="s">
        <v>692</v>
      </c>
      <c r="F100" t="s">
        <v>693</v>
      </c>
      <c r="G100" t="s">
        <v>693</v>
      </c>
      <c r="H100" t="s">
        <v>136</v>
      </c>
      <c r="I100">
        <v>80231</v>
      </c>
      <c r="J100" t="s">
        <v>694</v>
      </c>
      <c r="K100" t="s">
        <v>695</v>
      </c>
      <c r="L100" t="s">
        <v>696</v>
      </c>
      <c r="M100" t="s">
        <v>697</v>
      </c>
      <c r="N100" s="10">
        <v>266900</v>
      </c>
      <c r="O100" s="7"/>
      <c r="P100" s="7"/>
      <c r="T100" s="7"/>
      <c r="V100" s="7"/>
      <c r="W100" s="7"/>
      <c r="X100" s="7"/>
    </row>
    <row r="101" spans="1:24" x14ac:dyDescent="0.25">
      <c r="A101" t="str">
        <f ca="1">IFERROR(RANK(B101,$B$5:$B$5001, 1) + COUNTIF(B$4:$B100, B101), "")</f>
        <v/>
      </c>
      <c r="B101" t="str">
        <f t="shared" ca="1" si="1"/>
        <v/>
      </c>
      <c r="C101" t="s">
        <v>6842</v>
      </c>
      <c r="D101" t="s">
        <v>698</v>
      </c>
      <c r="E101" t="s">
        <v>699</v>
      </c>
      <c r="F101" t="s">
        <v>700</v>
      </c>
      <c r="G101" t="s">
        <v>701</v>
      </c>
      <c r="H101" t="s">
        <v>422</v>
      </c>
      <c r="I101">
        <v>54313</v>
      </c>
      <c r="J101" t="s">
        <v>702</v>
      </c>
      <c r="K101" t="s">
        <v>703</v>
      </c>
      <c r="L101" t="s">
        <v>704</v>
      </c>
      <c r="M101" t="s">
        <v>705</v>
      </c>
      <c r="N101" s="10">
        <v>992300</v>
      </c>
      <c r="O101" s="7"/>
      <c r="P101" s="7"/>
      <c r="T101" s="7"/>
      <c r="V101" s="7"/>
      <c r="W101" s="7"/>
      <c r="X101" s="7"/>
    </row>
    <row r="102" spans="1:24" x14ac:dyDescent="0.25">
      <c r="A102">
        <f ca="1">IFERROR(RANK(B102,$B$5:$B$5001, 1) + COUNTIF(B$4:$B101, B102), "")</f>
        <v>30</v>
      </c>
      <c r="B102">
        <f t="shared" ca="1" si="1"/>
        <v>14</v>
      </c>
      <c r="C102" t="s">
        <v>6843</v>
      </c>
      <c r="D102" t="s">
        <v>707</v>
      </c>
      <c r="E102" t="s">
        <v>708</v>
      </c>
      <c r="F102" t="s">
        <v>709</v>
      </c>
      <c r="G102" t="s">
        <v>615</v>
      </c>
      <c r="H102" t="s">
        <v>229</v>
      </c>
      <c r="I102">
        <v>11520</v>
      </c>
      <c r="J102" t="s">
        <v>710</v>
      </c>
      <c r="K102" t="s">
        <v>711</v>
      </c>
      <c r="L102" t="s">
        <v>712</v>
      </c>
      <c r="M102" t="s">
        <v>713</v>
      </c>
      <c r="N102" s="10">
        <v>436900</v>
      </c>
      <c r="O102" s="7"/>
      <c r="P102" s="7"/>
      <c r="T102" s="7"/>
      <c r="V102" s="7"/>
      <c r="W102" s="7"/>
      <c r="X102" s="7"/>
    </row>
    <row r="103" spans="1:24" x14ac:dyDescent="0.25">
      <c r="A103" t="str">
        <f ca="1">IFERROR(RANK(B103,$B$5:$B$5001, 1) + COUNTIF(B$4:$B102, B103), "")</f>
        <v/>
      </c>
      <c r="B103" t="str">
        <f t="shared" ca="1" si="1"/>
        <v/>
      </c>
      <c r="C103" t="s">
        <v>6844</v>
      </c>
      <c r="D103" t="s">
        <v>714</v>
      </c>
      <c r="E103" t="s">
        <v>715</v>
      </c>
      <c r="F103" t="s">
        <v>716</v>
      </c>
      <c r="G103" t="s">
        <v>212</v>
      </c>
      <c r="H103" t="s">
        <v>12</v>
      </c>
      <c r="I103">
        <v>92705</v>
      </c>
      <c r="J103" t="s">
        <v>717</v>
      </c>
      <c r="K103" t="s">
        <v>718</v>
      </c>
      <c r="L103" t="s">
        <v>719</v>
      </c>
      <c r="M103" t="s">
        <v>720</v>
      </c>
      <c r="N103" s="10">
        <v>845800</v>
      </c>
      <c r="O103" s="7"/>
      <c r="P103" s="7"/>
      <c r="T103" s="7"/>
      <c r="V103" s="7"/>
      <c r="W103" s="7"/>
      <c r="X103" s="7"/>
    </row>
    <row r="104" spans="1:24" x14ac:dyDescent="0.25">
      <c r="A104" t="str">
        <f ca="1">IFERROR(RANK(B104,$B$5:$B$5001, 1) + COUNTIF(B$4:$B103, B104), "")</f>
        <v/>
      </c>
      <c r="B104" t="str">
        <f t="shared" ca="1" si="1"/>
        <v/>
      </c>
      <c r="C104" t="s">
        <v>6845</v>
      </c>
      <c r="D104" t="s">
        <v>722</v>
      </c>
      <c r="E104" t="s">
        <v>723</v>
      </c>
      <c r="F104" t="s">
        <v>724</v>
      </c>
      <c r="G104" t="s">
        <v>204</v>
      </c>
      <c r="H104" t="s">
        <v>102</v>
      </c>
      <c r="I104">
        <v>21286</v>
      </c>
      <c r="J104" t="s">
        <v>725</v>
      </c>
      <c r="K104" t="s">
        <v>726</v>
      </c>
      <c r="L104" t="s">
        <v>727</v>
      </c>
      <c r="M104" t="s">
        <v>728</v>
      </c>
      <c r="N104" s="10">
        <v>235100</v>
      </c>
      <c r="O104" s="7"/>
      <c r="P104" s="7"/>
      <c r="T104" s="7"/>
      <c r="V104" s="7"/>
      <c r="W104" s="7"/>
      <c r="X104" s="7"/>
    </row>
    <row r="105" spans="1:24" x14ac:dyDescent="0.25">
      <c r="A105" t="str">
        <f ca="1">IFERROR(RANK(B105,$B$5:$B$5001, 1) + COUNTIF(B$4:$B104, B105), "")</f>
        <v/>
      </c>
      <c r="B105" t="str">
        <f t="shared" ca="1" si="1"/>
        <v/>
      </c>
      <c r="C105" t="s">
        <v>6846</v>
      </c>
      <c r="D105" t="s">
        <v>729</v>
      </c>
      <c r="E105" t="s">
        <v>442</v>
      </c>
      <c r="F105" t="s">
        <v>443</v>
      </c>
      <c r="G105" t="s">
        <v>444</v>
      </c>
      <c r="H105" t="s">
        <v>170</v>
      </c>
      <c r="I105">
        <v>7728</v>
      </c>
      <c r="J105" t="s">
        <v>730</v>
      </c>
      <c r="K105" t="s">
        <v>731</v>
      </c>
      <c r="L105" t="s">
        <v>732</v>
      </c>
      <c r="M105" t="s">
        <v>733</v>
      </c>
      <c r="N105" s="10">
        <v>213300</v>
      </c>
      <c r="O105" s="7"/>
      <c r="P105" s="7"/>
      <c r="T105" s="7"/>
      <c r="V105" s="7"/>
      <c r="W105" s="7"/>
      <c r="X105" s="7"/>
    </row>
    <row r="106" spans="1:24" x14ac:dyDescent="0.25">
      <c r="A106" t="str">
        <f ca="1">IFERROR(RANK(B106,$B$5:$B$5001, 1) + COUNTIF(B$4:$B105, B106), "")</f>
        <v/>
      </c>
      <c r="B106" t="str">
        <f t="shared" ca="1" si="1"/>
        <v/>
      </c>
      <c r="C106" t="s">
        <v>6847</v>
      </c>
      <c r="D106" t="s">
        <v>734</v>
      </c>
      <c r="E106" t="s">
        <v>735</v>
      </c>
      <c r="F106" t="s">
        <v>736</v>
      </c>
      <c r="G106" t="s">
        <v>737</v>
      </c>
      <c r="H106" t="s">
        <v>28</v>
      </c>
      <c r="I106">
        <v>44311</v>
      </c>
      <c r="J106" t="s">
        <v>738</v>
      </c>
      <c r="K106" t="s">
        <v>739</v>
      </c>
      <c r="L106" t="s">
        <v>740</v>
      </c>
      <c r="M106" t="s">
        <v>741</v>
      </c>
      <c r="N106" s="10">
        <v>272000</v>
      </c>
      <c r="O106" s="7"/>
      <c r="P106" s="7"/>
      <c r="T106" s="7"/>
      <c r="V106" s="7"/>
      <c r="W106" s="7"/>
      <c r="X106" s="7"/>
    </row>
    <row r="107" spans="1:24" x14ac:dyDescent="0.25">
      <c r="A107" t="str">
        <f ca="1">IFERROR(RANK(B107,$B$5:$B$5001, 1) + COUNTIF(B$4:$B106, B107), "")</f>
        <v/>
      </c>
      <c r="B107" t="str">
        <f t="shared" ca="1" si="1"/>
        <v/>
      </c>
      <c r="C107" t="s">
        <v>6848</v>
      </c>
      <c r="D107" t="s">
        <v>742</v>
      </c>
      <c r="E107" t="s">
        <v>743</v>
      </c>
      <c r="F107" t="s">
        <v>744</v>
      </c>
      <c r="G107" t="s">
        <v>745</v>
      </c>
      <c r="H107" t="s">
        <v>196</v>
      </c>
      <c r="I107">
        <v>71301</v>
      </c>
      <c r="J107" t="s">
        <v>746</v>
      </c>
      <c r="K107" t="s">
        <v>747</v>
      </c>
      <c r="L107" t="s">
        <v>748</v>
      </c>
      <c r="M107" t="s">
        <v>749</v>
      </c>
      <c r="N107" s="10">
        <v>572500</v>
      </c>
      <c r="O107" s="7"/>
      <c r="P107" s="7"/>
      <c r="T107" s="7"/>
      <c r="V107" s="7"/>
      <c r="W107" s="7"/>
      <c r="X107" s="7"/>
    </row>
    <row r="108" spans="1:24" x14ac:dyDescent="0.25">
      <c r="A108" t="str">
        <f ca="1">IFERROR(RANK(B108,$B$5:$B$5001, 1) + COUNTIF(B$4:$B107, B108), "")</f>
        <v/>
      </c>
      <c r="B108" t="str">
        <f t="shared" ca="1" si="1"/>
        <v/>
      </c>
      <c r="C108" t="s">
        <v>6849</v>
      </c>
      <c r="D108" t="s">
        <v>750</v>
      </c>
      <c r="E108" t="s">
        <v>751</v>
      </c>
      <c r="F108" t="s">
        <v>178</v>
      </c>
      <c r="G108" t="s">
        <v>178</v>
      </c>
      <c r="H108" t="s">
        <v>12</v>
      </c>
      <c r="I108">
        <v>90063</v>
      </c>
      <c r="J108" t="s">
        <v>752</v>
      </c>
      <c r="K108" t="s">
        <v>753</v>
      </c>
      <c r="L108" t="s">
        <v>754</v>
      </c>
      <c r="M108" t="s">
        <v>755</v>
      </c>
      <c r="N108" s="10">
        <v>283000</v>
      </c>
      <c r="O108" s="7"/>
      <c r="P108" s="7"/>
      <c r="T108" s="7"/>
      <c r="V108" s="7"/>
      <c r="W108" s="7"/>
      <c r="X108" s="7"/>
    </row>
    <row r="109" spans="1:24" x14ac:dyDescent="0.25">
      <c r="A109" t="str">
        <f ca="1">IFERROR(RANK(B109,$B$5:$B$5001, 1) + COUNTIF(B$4:$B108, B109), "")</f>
        <v/>
      </c>
      <c r="B109" t="str">
        <f t="shared" ca="1" si="1"/>
        <v/>
      </c>
      <c r="C109" t="s">
        <v>6850</v>
      </c>
      <c r="D109" t="s">
        <v>756</v>
      </c>
      <c r="E109" t="s">
        <v>757</v>
      </c>
      <c r="F109" t="s">
        <v>758</v>
      </c>
      <c r="G109" t="s">
        <v>759</v>
      </c>
      <c r="H109" t="s">
        <v>760</v>
      </c>
      <c r="I109">
        <v>6905</v>
      </c>
      <c r="J109" t="s">
        <v>761</v>
      </c>
      <c r="K109" t="s">
        <v>762</v>
      </c>
      <c r="L109" t="s">
        <v>763</v>
      </c>
      <c r="M109" t="s">
        <v>764</v>
      </c>
      <c r="N109" s="10">
        <v>358700</v>
      </c>
      <c r="O109" s="7"/>
      <c r="P109" s="7"/>
      <c r="T109" s="7"/>
      <c r="V109" s="7"/>
      <c r="W109" s="7"/>
      <c r="X109" s="7"/>
    </row>
    <row r="110" spans="1:24" x14ac:dyDescent="0.25">
      <c r="A110" t="str">
        <f ca="1">IFERROR(RANK(B110,$B$5:$B$5001, 1) + COUNTIF(B$4:$B109, B110), "")</f>
        <v/>
      </c>
      <c r="B110" t="str">
        <f t="shared" ca="1" si="1"/>
        <v/>
      </c>
      <c r="C110" t="s">
        <v>6851</v>
      </c>
      <c r="D110" t="s">
        <v>765</v>
      </c>
      <c r="E110" t="s">
        <v>766</v>
      </c>
      <c r="F110" t="s">
        <v>767</v>
      </c>
      <c r="G110" t="s">
        <v>768</v>
      </c>
      <c r="H110" t="s">
        <v>769</v>
      </c>
      <c r="I110">
        <v>72774</v>
      </c>
      <c r="J110" t="s">
        <v>770</v>
      </c>
      <c r="K110" t="s">
        <v>771</v>
      </c>
      <c r="L110" t="s">
        <v>772</v>
      </c>
      <c r="M110" t="s">
        <v>773</v>
      </c>
      <c r="N110" s="10">
        <v>645500</v>
      </c>
      <c r="O110" s="7"/>
      <c r="P110" s="7"/>
      <c r="T110" s="7"/>
      <c r="V110" s="7"/>
      <c r="W110" s="7"/>
      <c r="X110" s="7"/>
    </row>
    <row r="111" spans="1:24" x14ac:dyDescent="0.25">
      <c r="A111" t="str">
        <f ca="1">IFERROR(RANK(B111,$B$5:$B$5001, 1) + COUNTIF(B$4:$B110, B111), "")</f>
        <v/>
      </c>
      <c r="B111" t="str">
        <f t="shared" ca="1" si="1"/>
        <v/>
      </c>
      <c r="C111" t="s">
        <v>6852</v>
      </c>
      <c r="D111" t="s">
        <v>774</v>
      </c>
      <c r="E111" t="s">
        <v>775</v>
      </c>
      <c r="F111" t="s">
        <v>776</v>
      </c>
      <c r="G111" t="s">
        <v>178</v>
      </c>
      <c r="H111" t="s">
        <v>12</v>
      </c>
      <c r="I111">
        <v>91702</v>
      </c>
      <c r="J111" t="s">
        <v>777</v>
      </c>
      <c r="K111" t="s">
        <v>778</v>
      </c>
      <c r="L111" t="s">
        <v>779</v>
      </c>
      <c r="M111" t="s">
        <v>780</v>
      </c>
      <c r="N111" s="10">
        <v>484400</v>
      </c>
      <c r="O111" s="7"/>
      <c r="P111" s="7"/>
      <c r="T111" s="7"/>
      <c r="V111" s="7"/>
      <c r="W111" s="7"/>
      <c r="X111" s="7"/>
    </row>
    <row r="112" spans="1:24" x14ac:dyDescent="0.25">
      <c r="A112" t="str">
        <f ca="1">IFERROR(RANK(B112,$B$5:$B$5001, 1) + COUNTIF(B$4:$B111, B112), "")</f>
        <v/>
      </c>
      <c r="B112" t="str">
        <f t="shared" ca="1" si="1"/>
        <v/>
      </c>
      <c r="C112" t="s">
        <v>6853</v>
      </c>
      <c r="D112" t="s">
        <v>781</v>
      </c>
      <c r="E112" t="s">
        <v>782</v>
      </c>
      <c r="F112" t="s">
        <v>34</v>
      </c>
      <c r="G112" t="s">
        <v>34</v>
      </c>
      <c r="H112" t="s">
        <v>12</v>
      </c>
      <c r="I112">
        <v>95826</v>
      </c>
      <c r="J112" t="s">
        <v>783</v>
      </c>
      <c r="K112" t="s">
        <v>784</v>
      </c>
      <c r="L112" t="s">
        <v>785</v>
      </c>
      <c r="M112" t="s">
        <v>786</v>
      </c>
      <c r="N112" s="10">
        <v>887400</v>
      </c>
      <c r="O112" s="7"/>
      <c r="P112" s="7"/>
      <c r="T112" s="7"/>
      <c r="V112" s="7"/>
      <c r="W112" s="7"/>
      <c r="X112" s="7"/>
    </row>
    <row r="113" spans="1:24" x14ac:dyDescent="0.25">
      <c r="A113" t="str">
        <f ca="1">IFERROR(RANK(B113,$B$5:$B$5001, 1) + COUNTIF(B$4:$B112, B113), "")</f>
        <v/>
      </c>
      <c r="B113" t="str">
        <f t="shared" ca="1" si="1"/>
        <v/>
      </c>
      <c r="C113" t="s">
        <v>6854</v>
      </c>
      <c r="D113" t="s">
        <v>787</v>
      </c>
      <c r="E113" t="s">
        <v>788</v>
      </c>
      <c r="F113" t="s">
        <v>789</v>
      </c>
      <c r="G113" t="s">
        <v>106</v>
      </c>
      <c r="H113" t="s">
        <v>20</v>
      </c>
      <c r="I113">
        <v>33030</v>
      </c>
      <c r="J113" t="s">
        <v>790</v>
      </c>
      <c r="K113" t="s">
        <v>791</v>
      </c>
      <c r="L113" t="s">
        <v>792</v>
      </c>
      <c r="M113" t="s">
        <v>793</v>
      </c>
      <c r="N113" s="10">
        <v>54600</v>
      </c>
      <c r="O113" s="7"/>
      <c r="P113" s="7"/>
      <c r="T113" s="7"/>
      <c r="V113" s="7"/>
      <c r="W113" s="7"/>
      <c r="X113" s="7"/>
    </row>
    <row r="114" spans="1:24" x14ac:dyDescent="0.25">
      <c r="A114" t="str">
        <f ca="1">IFERROR(RANK(B114,$B$5:$B$5001, 1) + COUNTIF(B$4:$B113, B114), "")</f>
        <v/>
      </c>
      <c r="B114" t="str">
        <f t="shared" ca="1" si="1"/>
        <v/>
      </c>
      <c r="C114" t="s">
        <v>6855</v>
      </c>
      <c r="D114" t="s">
        <v>794</v>
      </c>
      <c r="E114" t="s">
        <v>795</v>
      </c>
      <c r="F114" t="s">
        <v>796</v>
      </c>
      <c r="G114" t="s">
        <v>796</v>
      </c>
      <c r="H114" t="s">
        <v>196</v>
      </c>
      <c r="I114">
        <v>70508</v>
      </c>
      <c r="J114" t="s">
        <v>797</v>
      </c>
      <c r="K114" t="s">
        <v>798</v>
      </c>
      <c r="L114" t="s">
        <v>799</v>
      </c>
      <c r="M114" t="s">
        <v>800</v>
      </c>
      <c r="N114" s="10">
        <v>182300</v>
      </c>
      <c r="O114" s="7"/>
      <c r="P114" s="7"/>
      <c r="T114" s="7"/>
      <c r="V114" s="7"/>
      <c r="W114" s="7"/>
      <c r="X114" s="7"/>
    </row>
    <row r="115" spans="1:24" x14ac:dyDescent="0.25">
      <c r="A115" t="str">
        <f ca="1">IFERROR(RANK(B115,$B$5:$B$5001, 1) + COUNTIF(B$4:$B114, B115), "")</f>
        <v/>
      </c>
      <c r="B115" t="str">
        <f t="shared" ca="1" si="1"/>
        <v/>
      </c>
      <c r="C115" t="s">
        <v>6856</v>
      </c>
      <c r="D115" t="s">
        <v>801</v>
      </c>
      <c r="E115" t="s">
        <v>802</v>
      </c>
      <c r="F115" t="s">
        <v>227</v>
      </c>
      <c r="G115" t="s">
        <v>228</v>
      </c>
      <c r="H115" t="s">
        <v>229</v>
      </c>
      <c r="I115">
        <v>11201</v>
      </c>
      <c r="J115" t="s">
        <v>803</v>
      </c>
      <c r="K115" t="s">
        <v>804</v>
      </c>
      <c r="L115" t="s">
        <v>805</v>
      </c>
      <c r="M115" t="s">
        <v>806</v>
      </c>
      <c r="N115" s="10">
        <v>824000</v>
      </c>
      <c r="O115" s="7"/>
      <c r="P115" s="7"/>
      <c r="T115" s="7"/>
      <c r="V115" s="7"/>
      <c r="W115" s="7"/>
      <c r="X115" s="7"/>
    </row>
    <row r="116" spans="1:24" x14ac:dyDescent="0.25">
      <c r="A116" t="str">
        <f ca="1">IFERROR(RANK(B116,$B$5:$B$5001, 1) + COUNTIF(B$4:$B115, B116), "")</f>
        <v/>
      </c>
      <c r="B116" t="str">
        <f t="shared" ca="1" si="1"/>
        <v/>
      </c>
      <c r="C116" t="s">
        <v>6857</v>
      </c>
      <c r="D116" t="s">
        <v>807</v>
      </c>
      <c r="E116" t="s">
        <v>808</v>
      </c>
      <c r="F116" t="s">
        <v>809</v>
      </c>
      <c r="G116" t="s">
        <v>144</v>
      </c>
      <c r="H116" t="s">
        <v>102</v>
      </c>
      <c r="I116">
        <v>20866</v>
      </c>
      <c r="J116" t="s">
        <v>810</v>
      </c>
      <c r="K116" t="s">
        <v>811</v>
      </c>
      <c r="L116" t="s">
        <v>812</v>
      </c>
      <c r="M116" t="s">
        <v>813</v>
      </c>
      <c r="N116" s="10">
        <v>246100</v>
      </c>
      <c r="O116" s="7"/>
      <c r="P116" s="7"/>
      <c r="T116" s="7"/>
      <c r="V116" s="7"/>
      <c r="W116" s="7"/>
      <c r="X116" s="7"/>
    </row>
    <row r="117" spans="1:24" x14ac:dyDescent="0.25">
      <c r="A117" t="str">
        <f ca="1">IFERROR(RANK(B117,$B$5:$B$5001, 1) + COUNTIF(B$4:$B116, B117), "")</f>
        <v/>
      </c>
      <c r="B117" t="str">
        <f t="shared" ca="1" si="1"/>
        <v/>
      </c>
      <c r="C117" t="s">
        <v>6858</v>
      </c>
      <c r="D117" t="s">
        <v>814</v>
      </c>
      <c r="E117" t="s">
        <v>815</v>
      </c>
      <c r="F117" t="s">
        <v>816</v>
      </c>
      <c r="G117" t="s">
        <v>817</v>
      </c>
      <c r="H117" t="s">
        <v>818</v>
      </c>
      <c r="I117">
        <v>57105</v>
      </c>
      <c r="J117" t="s">
        <v>819</v>
      </c>
      <c r="K117" t="s">
        <v>820</v>
      </c>
      <c r="L117" t="s">
        <v>821</v>
      </c>
      <c r="M117" t="s">
        <v>822</v>
      </c>
      <c r="N117" s="10">
        <v>205400</v>
      </c>
      <c r="O117" s="7"/>
      <c r="P117" s="7"/>
      <c r="T117" s="7"/>
      <c r="V117" s="7"/>
      <c r="W117" s="7"/>
      <c r="X117" s="7"/>
    </row>
    <row r="118" spans="1:24" x14ac:dyDescent="0.25">
      <c r="A118" t="str">
        <f ca="1">IFERROR(RANK(B118,$B$5:$B$5001, 1) + COUNTIF(B$4:$B117, B118), "")</f>
        <v/>
      </c>
      <c r="B118" t="str">
        <f t="shared" ca="1" si="1"/>
        <v/>
      </c>
      <c r="C118" t="s">
        <v>6859</v>
      </c>
      <c r="D118" t="s">
        <v>823</v>
      </c>
      <c r="E118" t="s">
        <v>824</v>
      </c>
      <c r="F118" t="s">
        <v>825</v>
      </c>
      <c r="G118" t="s">
        <v>826</v>
      </c>
      <c r="H118" t="s">
        <v>827</v>
      </c>
      <c r="I118">
        <v>64101</v>
      </c>
      <c r="J118" t="s">
        <v>828</v>
      </c>
      <c r="K118" t="s">
        <v>829</v>
      </c>
      <c r="L118" t="s">
        <v>830</v>
      </c>
      <c r="M118" t="s">
        <v>831</v>
      </c>
      <c r="N118" s="10">
        <v>745400</v>
      </c>
      <c r="O118" s="7"/>
      <c r="P118" s="7"/>
      <c r="T118" s="7"/>
      <c r="V118" s="7"/>
      <c r="W118" s="7"/>
      <c r="X118" s="7"/>
    </row>
    <row r="119" spans="1:24" x14ac:dyDescent="0.25">
      <c r="A119" t="str">
        <f ca="1">IFERROR(RANK(B119,$B$5:$B$5001, 1) + COUNTIF(B$4:$B118, B119), "")</f>
        <v/>
      </c>
      <c r="B119" t="str">
        <f t="shared" ca="1" si="1"/>
        <v/>
      </c>
      <c r="C119" t="s">
        <v>6860</v>
      </c>
      <c r="D119" t="s">
        <v>832</v>
      </c>
      <c r="E119" t="s">
        <v>833</v>
      </c>
      <c r="F119" t="s">
        <v>834</v>
      </c>
      <c r="G119" t="s">
        <v>835</v>
      </c>
      <c r="H119" t="s">
        <v>122</v>
      </c>
      <c r="I119">
        <v>30753</v>
      </c>
      <c r="J119" t="s">
        <v>836</v>
      </c>
      <c r="K119" t="s">
        <v>837</v>
      </c>
      <c r="L119" t="s">
        <v>838</v>
      </c>
      <c r="M119" t="s">
        <v>839</v>
      </c>
      <c r="N119" s="10">
        <v>289300</v>
      </c>
      <c r="O119" s="7"/>
      <c r="P119" s="7"/>
      <c r="T119" s="7"/>
      <c r="V119" s="7"/>
      <c r="W119" s="7"/>
      <c r="X119" s="7"/>
    </row>
    <row r="120" spans="1:24" x14ac:dyDescent="0.25">
      <c r="A120">
        <f ca="1">IFERROR(RANK(B120,$B$5:$B$5001, 1) + COUNTIF(B$4:$B119, B120), "")</f>
        <v>2</v>
      </c>
      <c r="B120">
        <f t="shared" ca="1" si="1"/>
        <v>1</v>
      </c>
      <c r="C120" t="s">
        <v>6861</v>
      </c>
      <c r="D120" t="s">
        <v>840</v>
      </c>
      <c r="E120" t="s">
        <v>841</v>
      </c>
      <c r="F120" t="s">
        <v>842</v>
      </c>
      <c r="G120" t="s">
        <v>169</v>
      </c>
      <c r="H120" t="s">
        <v>170</v>
      </c>
      <c r="I120">
        <v>7514</v>
      </c>
      <c r="J120" t="s">
        <v>843</v>
      </c>
      <c r="K120" t="s">
        <v>844</v>
      </c>
      <c r="L120" t="s">
        <v>845</v>
      </c>
      <c r="M120" t="s">
        <v>846</v>
      </c>
      <c r="N120" s="10">
        <v>837300</v>
      </c>
      <c r="O120" s="7"/>
      <c r="P120" s="7"/>
      <c r="T120" s="7"/>
      <c r="V120" s="7"/>
      <c r="W120" s="7"/>
      <c r="X120" s="7"/>
    </row>
    <row r="121" spans="1:24" x14ac:dyDescent="0.25">
      <c r="A121" t="str">
        <f ca="1">IFERROR(RANK(B121,$B$5:$B$5001, 1) + COUNTIF(B$4:$B120, B121), "")</f>
        <v/>
      </c>
      <c r="B121" t="str">
        <f t="shared" ca="1" si="1"/>
        <v/>
      </c>
      <c r="C121" t="s">
        <v>6862</v>
      </c>
      <c r="D121" t="s">
        <v>847</v>
      </c>
      <c r="E121" t="s">
        <v>848</v>
      </c>
      <c r="F121" t="s">
        <v>849</v>
      </c>
      <c r="G121" t="s">
        <v>414</v>
      </c>
      <c r="H121" t="s">
        <v>12</v>
      </c>
      <c r="I121">
        <v>94710</v>
      </c>
      <c r="J121" t="s">
        <v>850</v>
      </c>
      <c r="K121" t="s">
        <v>851</v>
      </c>
      <c r="L121" t="s">
        <v>852</v>
      </c>
      <c r="M121" t="s">
        <v>853</v>
      </c>
      <c r="N121" s="10">
        <v>713600</v>
      </c>
      <c r="O121" s="7"/>
      <c r="P121" s="7"/>
      <c r="T121" s="7"/>
      <c r="V121" s="7"/>
      <c r="W121" s="7"/>
      <c r="X121" s="7"/>
    </row>
    <row r="122" spans="1:24" x14ac:dyDescent="0.25">
      <c r="A122" t="str">
        <f ca="1">IFERROR(RANK(B122,$B$5:$B$5001, 1) + COUNTIF(B$4:$B121, B122), "")</f>
        <v/>
      </c>
      <c r="B122" t="str">
        <f t="shared" ca="1" si="1"/>
        <v/>
      </c>
      <c r="C122" t="s">
        <v>6863</v>
      </c>
      <c r="D122" t="s">
        <v>854</v>
      </c>
      <c r="E122" t="s">
        <v>855</v>
      </c>
      <c r="F122" t="s">
        <v>856</v>
      </c>
      <c r="G122" t="s">
        <v>857</v>
      </c>
      <c r="H122" t="s">
        <v>769</v>
      </c>
      <c r="I122">
        <v>72032</v>
      </c>
      <c r="J122" t="s">
        <v>858</v>
      </c>
      <c r="K122" t="s">
        <v>859</v>
      </c>
      <c r="L122" t="s">
        <v>860</v>
      </c>
      <c r="M122" t="s">
        <v>861</v>
      </c>
      <c r="N122" s="10">
        <v>82500</v>
      </c>
      <c r="O122" s="7"/>
      <c r="P122" s="7"/>
      <c r="T122" s="7"/>
      <c r="V122" s="7"/>
      <c r="W122" s="7"/>
      <c r="X122" s="7"/>
    </row>
    <row r="123" spans="1:24" x14ac:dyDescent="0.25">
      <c r="A123" t="str">
        <f ca="1">IFERROR(RANK(B123,$B$5:$B$5001, 1) + COUNTIF(B$4:$B122, B123), "")</f>
        <v/>
      </c>
      <c r="B123" t="str">
        <f t="shared" ca="1" si="1"/>
        <v/>
      </c>
      <c r="C123" t="s">
        <v>6864</v>
      </c>
      <c r="D123" t="s">
        <v>862</v>
      </c>
      <c r="E123" t="s">
        <v>863</v>
      </c>
      <c r="F123" t="s">
        <v>864</v>
      </c>
      <c r="G123" t="s">
        <v>865</v>
      </c>
      <c r="H123" t="s">
        <v>170</v>
      </c>
      <c r="I123">
        <v>8318</v>
      </c>
      <c r="J123" t="s">
        <v>866</v>
      </c>
      <c r="K123" t="s">
        <v>867</v>
      </c>
      <c r="L123" t="s">
        <v>868</v>
      </c>
      <c r="M123" t="s">
        <v>869</v>
      </c>
      <c r="N123" s="10">
        <v>483500</v>
      </c>
      <c r="O123" s="7"/>
      <c r="P123" s="7"/>
      <c r="T123" s="7"/>
      <c r="V123" s="7"/>
      <c r="W123" s="7"/>
      <c r="X123" s="7"/>
    </row>
    <row r="124" spans="1:24" x14ac:dyDescent="0.25">
      <c r="A124" t="str">
        <f ca="1">IFERROR(RANK(B124,$B$5:$B$5001, 1) + COUNTIF(B$4:$B123, B124), "")</f>
        <v/>
      </c>
      <c r="B124" t="str">
        <f t="shared" ca="1" si="1"/>
        <v/>
      </c>
      <c r="C124" t="s">
        <v>6865</v>
      </c>
      <c r="D124" t="s">
        <v>871</v>
      </c>
      <c r="E124" t="s">
        <v>872</v>
      </c>
      <c r="F124" t="s">
        <v>873</v>
      </c>
      <c r="G124" t="s">
        <v>874</v>
      </c>
      <c r="H124" t="s">
        <v>875</v>
      </c>
      <c r="I124">
        <v>3570</v>
      </c>
      <c r="J124" t="s">
        <v>876</v>
      </c>
      <c r="K124" t="s">
        <v>877</v>
      </c>
      <c r="L124" t="s">
        <v>878</v>
      </c>
      <c r="M124" t="s">
        <v>879</v>
      </c>
      <c r="N124" s="10">
        <v>232000</v>
      </c>
      <c r="O124" s="7"/>
      <c r="P124" s="7"/>
      <c r="T124" s="7"/>
      <c r="V124" s="7"/>
      <c r="W124" s="7"/>
      <c r="X124" s="7"/>
    </row>
    <row r="125" spans="1:24" x14ac:dyDescent="0.25">
      <c r="A125" t="str">
        <f ca="1">IFERROR(RANK(B125,$B$5:$B$5001, 1) + COUNTIF(B$4:$B124, B125), "")</f>
        <v/>
      </c>
      <c r="B125" t="str">
        <f t="shared" ca="1" si="1"/>
        <v/>
      </c>
      <c r="C125" t="s">
        <v>6866</v>
      </c>
      <c r="D125" t="s">
        <v>880</v>
      </c>
      <c r="E125" t="s">
        <v>881</v>
      </c>
      <c r="F125" t="s">
        <v>882</v>
      </c>
      <c r="G125" t="s">
        <v>444</v>
      </c>
      <c r="H125" t="s">
        <v>170</v>
      </c>
      <c r="I125">
        <v>7701</v>
      </c>
      <c r="J125" t="s">
        <v>883</v>
      </c>
      <c r="K125" t="s">
        <v>884</v>
      </c>
      <c r="L125" t="s">
        <v>885</v>
      </c>
      <c r="M125" t="s">
        <v>886</v>
      </c>
      <c r="N125" s="10">
        <v>97900</v>
      </c>
      <c r="O125" s="7"/>
      <c r="P125" s="7"/>
      <c r="T125" s="7"/>
      <c r="V125" s="7"/>
      <c r="W125" s="7"/>
      <c r="X125" s="7"/>
    </row>
    <row r="126" spans="1:24" x14ac:dyDescent="0.25">
      <c r="A126" t="str">
        <f ca="1">IFERROR(RANK(B126,$B$5:$B$5001, 1) + COUNTIF(B$4:$B125, B126), "")</f>
        <v/>
      </c>
      <c r="B126" t="str">
        <f t="shared" ca="1" si="1"/>
        <v/>
      </c>
      <c r="C126" t="s">
        <v>6867</v>
      </c>
      <c r="D126" t="s">
        <v>887</v>
      </c>
      <c r="E126" t="s">
        <v>888</v>
      </c>
      <c r="F126" t="s">
        <v>889</v>
      </c>
      <c r="G126" t="s">
        <v>212</v>
      </c>
      <c r="H126" t="s">
        <v>12</v>
      </c>
      <c r="I126">
        <v>92806</v>
      </c>
      <c r="J126" t="s">
        <v>890</v>
      </c>
      <c r="K126" t="s">
        <v>891</v>
      </c>
      <c r="L126" t="s">
        <v>892</v>
      </c>
      <c r="M126" t="s">
        <v>893</v>
      </c>
      <c r="N126" s="10">
        <v>319900</v>
      </c>
      <c r="O126" s="7"/>
      <c r="P126" s="7"/>
      <c r="T126" s="7"/>
      <c r="V126" s="7"/>
      <c r="W126" s="7"/>
      <c r="X126" s="7"/>
    </row>
    <row r="127" spans="1:24" x14ac:dyDescent="0.25">
      <c r="A127" t="str">
        <f ca="1">IFERROR(RANK(B127,$B$5:$B$5001, 1) + COUNTIF(B$4:$B126, B127), "")</f>
        <v/>
      </c>
      <c r="B127" t="str">
        <f t="shared" ca="1" si="1"/>
        <v/>
      </c>
      <c r="C127" t="s">
        <v>6868</v>
      </c>
      <c r="D127" t="s">
        <v>894</v>
      </c>
      <c r="E127" t="s">
        <v>895</v>
      </c>
      <c r="F127" t="s">
        <v>896</v>
      </c>
      <c r="G127" t="s">
        <v>897</v>
      </c>
      <c r="H127" t="s">
        <v>229</v>
      </c>
      <c r="I127">
        <v>10304</v>
      </c>
      <c r="J127" t="s">
        <v>898</v>
      </c>
      <c r="K127" t="s">
        <v>899</v>
      </c>
      <c r="L127" t="s">
        <v>900</v>
      </c>
      <c r="M127" t="s">
        <v>901</v>
      </c>
      <c r="N127" s="10">
        <v>273500</v>
      </c>
      <c r="O127" s="7"/>
      <c r="P127" s="7"/>
      <c r="T127" s="7"/>
      <c r="V127" s="7"/>
      <c r="W127" s="7"/>
      <c r="X127" s="7"/>
    </row>
    <row r="128" spans="1:24" x14ac:dyDescent="0.25">
      <c r="A128" t="str">
        <f ca="1">IFERROR(RANK(B128,$B$5:$B$5001, 1) + COUNTIF(B$4:$B127, B128), "")</f>
        <v/>
      </c>
      <c r="B128" t="str">
        <f t="shared" ca="1" si="1"/>
        <v/>
      </c>
      <c r="C128" t="s">
        <v>6869</v>
      </c>
      <c r="D128" t="s">
        <v>902</v>
      </c>
      <c r="E128" t="s">
        <v>903</v>
      </c>
      <c r="F128" t="s">
        <v>566</v>
      </c>
      <c r="G128" t="s">
        <v>106</v>
      </c>
      <c r="H128" t="s">
        <v>20</v>
      </c>
      <c r="I128">
        <v>33142</v>
      </c>
      <c r="J128" t="s">
        <v>904</v>
      </c>
      <c r="K128" t="s">
        <v>905</v>
      </c>
      <c r="L128" t="s">
        <v>906</v>
      </c>
      <c r="M128" t="s">
        <v>907</v>
      </c>
      <c r="N128" s="10">
        <v>551900</v>
      </c>
      <c r="O128" s="7"/>
      <c r="P128" s="7"/>
      <c r="T128" s="7"/>
      <c r="V128" s="7"/>
      <c r="W128" s="7"/>
      <c r="X128" s="7"/>
    </row>
    <row r="129" spans="1:24" x14ac:dyDescent="0.25">
      <c r="A129" t="str">
        <f ca="1">IFERROR(RANK(B129,$B$5:$B$5001, 1) + COUNTIF(B$4:$B128, B129), "")</f>
        <v/>
      </c>
      <c r="B129" t="str">
        <f t="shared" ca="1" si="1"/>
        <v/>
      </c>
      <c r="C129" t="s">
        <v>6870</v>
      </c>
      <c r="D129" t="s">
        <v>908</v>
      </c>
      <c r="E129" t="s">
        <v>909</v>
      </c>
      <c r="F129" t="s">
        <v>910</v>
      </c>
      <c r="G129" t="s">
        <v>911</v>
      </c>
      <c r="H129" t="s">
        <v>170</v>
      </c>
      <c r="I129">
        <v>8053</v>
      </c>
      <c r="J129" t="s">
        <v>912</v>
      </c>
      <c r="K129" t="s">
        <v>913</v>
      </c>
      <c r="L129" t="s">
        <v>914</v>
      </c>
      <c r="M129" t="s">
        <v>915</v>
      </c>
      <c r="N129" s="10">
        <v>628900</v>
      </c>
      <c r="O129" s="7"/>
      <c r="P129" s="7"/>
      <c r="T129" s="7"/>
      <c r="V129" s="7"/>
      <c r="W129" s="7"/>
      <c r="X129" s="7"/>
    </row>
    <row r="130" spans="1:24" x14ac:dyDescent="0.25">
      <c r="A130" t="str">
        <f ca="1">IFERROR(RANK(B130,$B$5:$B$5001, 1) + COUNTIF(B$4:$B129, B130), "")</f>
        <v/>
      </c>
      <c r="B130" t="str">
        <f t="shared" ca="1" si="1"/>
        <v/>
      </c>
      <c r="C130" t="s">
        <v>6871</v>
      </c>
      <c r="D130" t="s">
        <v>916</v>
      </c>
      <c r="E130" t="s">
        <v>917</v>
      </c>
      <c r="F130" t="s">
        <v>918</v>
      </c>
      <c r="G130" t="s">
        <v>919</v>
      </c>
      <c r="H130" t="s">
        <v>170</v>
      </c>
      <c r="I130">
        <v>8007</v>
      </c>
      <c r="J130" t="s">
        <v>920</v>
      </c>
      <c r="K130" t="s">
        <v>921</v>
      </c>
      <c r="L130" t="s">
        <v>922</v>
      </c>
      <c r="M130" t="s">
        <v>923</v>
      </c>
      <c r="N130" s="10">
        <v>457500</v>
      </c>
      <c r="O130" s="7"/>
      <c r="P130" s="7"/>
      <c r="T130" s="7"/>
      <c r="V130" s="7"/>
      <c r="W130" s="7"/>
      <c r="X130" s="7"/>
    </row>
    <row r="131" spans="1:24" x14ac:dyDescent="0.25">
      <c r="A131" t="str">
        <f ca="1">IFERROR(RANK(B131,$B$5:$B$5001, 1) + COUNTIF(B$4:$B130, B131), "")</f>
        <v/>
      </c>
      <c r="B131" t="str">
        <f t="shared" ca="1" si="1"/>
        <v/>
      </c>
      <c r="C131" t="s">
        <v>6872</v>
      </c>
      <c r="D131" t="s">
        <v>924</v>
      </c>
      <c r="E131" t="s">
        <v>925</v>
      </c>
      <c r="F131" t="s">
        <v>926</v>
      </c>
      <c r="G131" t="s">
        <v>927</v>
      </c>
      <c r="H131" t="s">
        <v>252</v>
      </c>
      <c r="I131">
        <v>18045</v>
      </c>
      <c r="J131" t="s">
        <v>928</v>
      </c>
      <c r="K131" t="s">
        <v>929</v>
      </c>
      <c r="L131" t="s">
        <v>930</v>
      </c>
      <c r="M131" t="s">
        <v>931</v>
      </c>
      <c r="N131" s="10">
        <v>767800</v>
      </c>
      <c r="O131" s="7"/>
      <c r="P131" s="7"/>
      <c r="T131" s="7"/>
      <c r="V131" s="7"/>
      <c r="W131" s="7"/>
      <c r="X131" s="7"/>
    </row>
    <row r="132" spans="1:24" x14ac:dyDescent="0.25">
      <c r="A132" t="str">
        <f ca="1">IFERROR(RANK(B132,$B$5:$B$5001, 1) + COUNTIF(B$4:$B131, B132), "")</f>
        <v/>
      </c>
      <c r="B132" t="str">
        <f t="shared" ca="1" si="1"/>
        <v/>
      </c>
      <c r="C132" t="s">
        <v>6873</v>
      </c>
      <c r="D132" t="s">
        <v>932</v>
      </c>
      <c r="E132" t="s">
        <v>933</v>
      </c>
      <c r="F132" t="s">
        <v>934</v>
      </c>
      <c r="G132" t="s">
        <v>935</v>
      </c>
      <c r="H132" t="s">
        <v>170</v>
      </c>
      <c r="I132">
        <v>7481</v>
      </c>
      <c r="J132" t="s">
        <v>936</v>
      </c>
      <c r="K132" t="s">
        <v>937</v>
      </c>
      <c r="L132" t="s">
        <v>938</v>
      </c>
      <c r="M132" t="s">
        <v>939</v>
      </c>
      <c r="N132" s="10">
        <v>562400</v>
      </c>
      <c r="O132" s="7"/>
      <c r="P132" s="7"/>
      <c r="T132" s="7"/>
      <c r="V132" s="7"/>
      <c r="W132" s="7"/>
      <c r="X132" s="7"/>
    </row>
    <row r="133" spans="1:24" x14ac:dyDescent="0.25">
      <c r="A133" t="str">
        <f ca="1">IFERROR(RANK(B133,$B$5:$B$5001, 1) + COUNTIF(B$4:$B132, B133), "")</f>
        <v/>
      </c>
      <c r="B133" t="str">
        <f t="shared" ca="1" si="1"/>
        <v/>
      </c>
      <c r="C133" t="s">
        <v>6874</v>
      </c>
      <c r="D133" t="s">
        <v>940</v>
      </c>
      <c r="E133" t="s">
        <v>941</v>
      </c>
      <c r="F133" t="s">
        <v>327</v>
      </c>
      <c r="G133" t="s">
        <v>327</v>
      </c>
      <c r="H133" t="s">
        <v>90</v>
      </c>
      <c r="I133">
        <v>79915</v>
      </c>
      <c r="J133" t="s">
        <v>942</v>
      </c>
      <c r="K133" t="s">
        <v>943</v>
      </c>
      <c r="L133" t="s">
        <v>944</v>
      </c>
      <c r="M133" t="s">
        <v>945</v>
      </c>
      <c r="N133" s="10">
        <v>92200</v>
      </c>
      <c r="O133" s="7"/>
      <c r="P133" s="7"/>
      <c r="T133" s="7"/>
      <c r="V133" s="7"/>
      <c r="W133" s="7"/>
      <c r="X133" s="7"/>
    </row>
    <row r="134" spans="1:24" x14ac:dyDescent="0.25">
      <c r="A134" t="str">
        <f ca="1">IFERROR(RANK(B134,$B$5:$B$5001, 1) + COUNTIF(B$4:$B133, B134), "")</f>
        <v/>
      </c>
      <c r="B134" t="str">
        <f t="shared" ref="B134:B197" ca="1" si="2">IFERROR(SEARCH($B$2,INDIRECT($A$2&amp;ROW())),"")</f>
        <v/>
      </c>
      <c r="C134" t="s">
        <v>6875</v>
      </c>
      <c r="D134" t="s">
        <v>946</v>
      </c>
      <c r="E134" t="s">
        <v>947</v>
      </c>
      <c r="F134" t="s">
        <v>948</v>
      </c>
      <c r="G134" t="s">
        <v>949</v>
      </c>
      <c r="H134" t="s">
        <v>229</v>
      </c>
      <c r="I134">
        <v>14621</v>
      </c>
      <c r="J134" t="s">
        <v>950</v>
      </c>
      <c r="K134" t="s">
        <v>951</v>
      </c>
      <c r="L134" t="s">
        <v>952</v>
      </c>
      <c r="M134" t="s">
        <v>953</v>
      </c>
      <c r="N134" s="10">
        <v>129900</v>
      </c>
      <c r="O134" s="7"/>
      <c r="P134" s="7"/>
      <c r="T134" s="7"/>
      <c r="V134" s="7"/>
      <c r="W134" s="7"/>
      <c r="X134" s="7"/>
    </row>
    <row r="135" spans="1:24" x14ac:dyDescent="0.25">
      <c r="A135" t="str">
        <f ca="1">IFERROR(RANK(B135,$B$5:$B$5001, 1) + COUNTIF(B$4:$B134, B135), "")</f>
        <v/>
      </c>
      <c r="B135" t="str">
        <f t="shared" ca="1" si="2"/>
        <v/>
      </c>
      <c r="C135" t="s">
        <v>6876</v>
      </c>
      <c r="D135" t="s">
        <v>954</v>
      </c>
      <c r="E135" t="s">
        <v>955</v>
      </c>
      <c r="F135" t="s">
        <v>956</v>
      </c>
      <c r="G135" t="s">
        <v>957</v>
      </c>
      <c r="H135" t="s">
        <v>229</v>
      </c>
      <c r="I135">
        <v>13165</v>
      </c>
      <c r="J135" t="s">
        <v>958</v>
      </c>
      <c r="K135" t="s">
        <v>959</v>
      </c>
      <c r="L135" t="s">
        <v>960</v>
      </c>
      <c r="M135" t="s">
        <v>961</v>
      </c>
      <c r="N135" s="10">
        <v>400300</v>
      </c>
      <c r="O135" s="7"/>
      <c r="P135" s="7"/>
      <c r="T135" s="7"/>
      <c r="V135" s="7"/>
      <c r="W135" s="7"/>
      <c r="X135" s="7"/>
    </row>
    <row r="136" spans="1:24" x14ac:dyDescent="0.25">
      <c r="A136" t="str">
        <f ca="1">IFERROR(RANK(B136,$B$5:$B$5001, 1) + COUNTIF(B$4:$B135, B136), "")</f>
        <v/>
      </c>
      <c r="B136" t="str">
        <f t="shared" ca="1" si="2"/>
        <v/>
      </c>
      <c r="C136" t="s">
        <v>6877</v>
      </c>
      <c r="D136" t="s">
        <v>962</v>
      </c>
      <c r="E136" t="s">
        <v>895</v>
      </c>
      <c r="F136" t="s">
        <v>896</v>
      </c>
      <c r="G136" t="s">
        <v>897</v>
      </c>
      <c r="H136" t="s">
        <v>229</v>
      </c>
      <c r="I136">
        <v>10304</v>
      </c>
      <c r="J136" t="s">
        <v>963</v>
      </c>
      <c r="K136" t="s">
        <v>964</v>
      </c>
      <c r="L136" t="s">
        <v>965</v>
      </c>
      <c r="M136" t="s">
        <v>966</v>
      </c>
      <c r="N136" s="10">
        <v>762300</v>
      </c>
      <c r="O136" s="7"/>
      <c r="P136" s="7"/>
      <c r="T136" s="7"/>
      <c r="V136" s="7"/>
      <c r="W136" s="7"/>
      <c r="X136" s="7"/>
    </row>
    <row r="137" spans="1:24" x14ac:dyDescent="0.25">
      <c r="A137">
        <f ca="1">IFERROR(RANK(B137,$B$5:$B$5001, 1) + COUNTIF(B$4:$B136, B137), "")</f>
        <v>31</v>
      </c>
      <c r="B137">
        <f t="shared" ca="1" si="2"/>
        <v>14</v>
      </c>
      <c r="C137" t="s">
        <v>6878</v>
      </c>
      <c r="D137" t="s">
        <v>967</v>
      </c>
      <c r="E137" t="s">
        <v>968</v>
      </c>
      <c r="F137" t="s">
        <v>969</v>
      </c>
      <c r="G137" t="s">
        <v>414</v>
      </c>
      <c r="H137" t="s">
        <v>12</v>
      </c>
      <c r="I137">
        <v>94577</v>
      </c>
      <c r="J137" t="s">
        <v>970</v>
      </c>
      <c r="K137" t="s">
        <v>971</v>
      </c>
      <c r="L137" t="s">
        <v>972</v>
      </c>
      <c r="M137" t="s">
        <v>973</v>
      </c>
      <c r="N137" s="10">
        <v>652200</v>
      </c>
      <c r="O137" s="7"/>
      <c r="P137" s="7"/>
      <c r="T137" s="7"/>
      <c r="V137" s="7"/>
      <c r="W137" s="7"/>
      <c r="X137" s="7"/>
    </row>
    <row r="138" spans="1:24" x14ac:dyDescent="0.25">
      <c r="A138" t="str">
        <f ca="1">IFERROR(RANK(B138,$B$5:$B$5001, 1) + COUNTIF(B$4:$B137, B138), "")</f>
        <v/>
      </c>
      <c r="B138" t="str">
        <f t="shared" ca="1" si="2"/>
        <v/>
      </c>
      <c r="C138" t="s">
        <v>6879</v>
      </c>
      <c r="D138" t="s">
        <v>974</v>
      </c>
      <c r="E138" t="s">
        <v>975</v>
      </c>
      <c r="F138" t="s">
        <v>976</v>
      </c>
      <c r="G138" t="s">
        <v>977</v>
      </c>
      <c r="H138" t="s">
        <v>12</v>
      </c>
      <c r="I138">
        <v>93031</v>
      </c>
      <c r="J138" t="s">
        <v>978</v>
      </c>
      <c r="K138" t="s">
        <v>979</v>
      </c>
      <c r="L138" t="s">
        <v>980</v>
      </c>
      <c r="M138" t="s">
        <v>981</v>
      </c>
      <c r="N138" s="10">
        <v>857400</v>
      </c>
      <c r="O138" s="7"/>
      <c r="P138" s="7"/>
      <c r="T138" s="7"/>
      <c r="V138" s="7"/>
      <c r="W138" s="7"/>
      <c r="X138" s="7"/>
    </row>
    <row r="139" spans="1:24" x14ac:dyDescent="0.25">
      <c r="A139" t="str">
        <f ca="1">IFERROR(RANK(B139,$B$5:$B$5001, 1) + COUNTIF(B$4:$B138, B139), "")</f>
        <v/>
      </c>
      <c r="B139" t="str">
        <f t="shared" ca="1" si="2"/>
        <v/>
      </c>
      <c r="C139" t="s">
        <v>6880</v>
      </c>
      <c r="D139" t="s">
        <v>982</v>
      </c>
      <c r="E139" t="s">
        <v>983</v>
      </c>
      <c r="F139" t="s">
        <v>11</v>
      </c>
      <c r="G139" t="s">
        <v>11</v>
      </c>
      <c r="H139" t="s">
        <v>12</v>
      </c>
      <c r="I139">
        <v>92111</v>
      </c>
      <c r="J139" t="s">
        <v>984</v>
      </c>
      <c r="K139" t="s">
        <v>985</v>
      </c>
      <c r="L139" t="s">
        <v>986</v>
      </c>
      <c r="M139" t="s">
        <v>987</v>
      </c>
      <c r="N139" s="10">
        <v>77400</v>
      </c>
      <c r="O139" s="7"/>
      <c r="P139" s="7"/>
      <c r="T139" s="7"/>
      <c r="V139" s="7"/>
      <c r="W139" s="7"/>
      <c r="X139" s="7"/>
    </row>
    <row r="140" spans="1:24" x14ac:dyDescent="0.25">
      <c r="A140" t="str">
        <f ca="1">IFERROR(RANK(B140,$B$5:$B$5001, 1) + COUNTIF(B$4:$B139, B140), "")</f>
        <v/>
      </c>
      <c r="B140" t="str">
        <f t="shared" ca="1" si="2"/>
        <v/>
      </c>
      <c r="C140" t="s">
        <v>6881</v>
      </c>
      <c r="D140" t="s">
        <v>988</v>
      </c>
      <c r="E140" t="s">
        <v>989</v>
      </c>
      <c r="F140" t="s">
        <v>990</v>
      </c>
      <c r="G140" t="s">
        <v>991</v>
      </c>
      <c r="H140" t="s">
        <v>422</v>
      </c>
      <c r="I140">
        <v>54484</v>
      </c>
      <c r="J140" t="s">
        <v>992</v>
      </c>
      <c r="K140" t="s">
        <v>993</v>
      </c>
      <c r="L140" t="s">
        <v>994</v>
      </c>
      <c r="M140" t="s">
        <v>995</v>
      </c>
      <c r="N140" s="10">
        <v>598000</v>
      </c>
      <c r="O140" s="7"/>
      <c r="P140" s="7"/>
      <c r="T140" s="7"/>
      <c r="V140" s="7"/>
      <c r="W140" s="7"/>
      <c r="X140" s="7"/>
    </row>
    <row r="141" spans="1:24" x14ac:dyDescent="0.25">
      <c r="A141" t="str">
        <f ca="1">IFERROR(RANK(B141,$B$5:$B$5001, 1) + COUNTIF(B$4:$B140, B141), "")</f>
        <v/>
      </c>
      <c r="B141" t="str">
        <f t="shared" ca="1" si="2"/>
        <v/>
      </c>
      <c r="C141" t="s">
        <v>6882</v>
      </c>
      <c r="D141" t="s">
        <v>996</v>
      </c>
      <c r="E141" t="s">
        <v>997</v>
      </c>
      <c r="F141" t="s">
        <v>998</v>
      </c>
      <c r="G141" t="s">
        <v>999</v>
      </c>
      <c r="H141" t="s">
        <v>12</v>
      </c>
      <c r="I141">
        <v>95521</v>
      </c>
      <c r="J141" t="s">
        <v>1000</v>
      </c>
      <c r="K141" t="s">
        <v>1001</v>
      </c>
      <c r="L141" t="s">
        <v>1002</v>
      </c>
      <c r="M141" t="s">
        <v>1003</v>
      </c>
      <c r="N141" s="10">
        <v>912000</v>
      </c>
      <c r="O141" s="7"/>
      <c r="P141" s="7"/>
      <c r="T141" s="7"/>
      <c r="V141" s="7"/>
      <c r="W141" s="7"/>
      <c r="X141" s="7"/>
    </row>
    <row r="142" spans="1:24" x14ac:dyDescent="0.25">
      <c r="A142" t="str">
        <f ca="1">IFERROR(RANK(B142,$B$5:$B$5001, 1) + COUNTIF(B$4:$B141, B142), "")</f>
        <v/>
      </c>
      <c r="B142" t="str">
        <f t="shared" ca="1" si="2"/>
        <v/>
      </c>
      <c r="C142" t="s">
        <v>6883</v>
      </c>
      <c r="D142" t="s">
        <v>1004</v>
      </c>
      <c r="E142" t="s">
        <v>1005</v>
      </c>
      <c r="F142" t="s">
        <v>1006</v>
      </c>
      <c r="G142" t="s">
        <v>1007</v>
      </c>
      <c r="H142" t="s">
        <v>12</v>
      </c>
      <c r="I142">
        <v>93901</v>
      </c>
      <c r="J142" t="s">
        <v>1008</v>
      </c>
      <c r="K142" t="s">
        <v>1009</v>
      </c>
      <c r="L142" t="s">
        <v>1010</v>
      </c>
      <c r="M142" t="s">
        <v>1011</v>
      </c>
      <c r="N142" s="10">
        <v>966000</v>
      </c>
      <c r="O142" s="7"/>
      <c r="P142" s="7"/>
      <c r="T142" s="7"/>
      <c r="V142" s="7"/>
      <c r="W142" s="7"/>
      <c r="X142" s="7"/>
    </row>
    <row r="143" spans="1:24" x14ac:dyDescent="0.25">
      <c r="A143" t="str">
        <f ca="1">IFERROR(RANK(B143,$B$5:$B$5001, 1) + COUNTIF(B$4:$B142, B143), "")</f>
        <v/>
      </c>
      <c r="B143" t="str">
        <f t="shared" ca="1" si="2"/>
        <v/>
      </c>
      <c r="C143" t="s">
        <v>6884</v>
      </c>
      <c r="D143" t="s">
        <v>1012</v>
      </c>
      <c r="E143" t="s">
        <v>1013</v>
      </c>
      <c r="F143" t="s">
        <v>1014</v>
      </c>
      <c r="G143" t="s">
        <v>1015</v>
      </c>
      <c r="H143" t="s">
        <v>187</v>
      </c>
      <c r="I143">
        <v>97220</v>
      </c>
      <c r="J143" t="s">
        <v>1016</v>
      </c>
      <c r="K143" t="s">
        <v>1017</v>
      </c>
      <c r="L143" t="s">
        <v>1018</v>
      </c>
      <c r="M143" t="s">
        <v>1019</v>
      </c>
      <c r="N143" s="10">
        <v>790400</v>
      </c>
      <c r="O143" s="7"/>
      <c r="P143" s="7"/>
      <c r="T143" s="7"/>
      <c r="V143" s="7"/>
      <c r="W143" s="7"/>
      <c r="X143" s="7"/>
    </row>
    <row r="144" spans="1:24" x14ac:dyDescent="0.25">
      <c r="A144" t="str">
        <f ca="1">IFERROR(RANK(B144,$B$5:$B$5001, 1) + COUNTIF(B$4:$B143, B144), "")</f>
        <v/>
      </c>
      <c r="B144" t="str">
        <f t="shared" ca="1" si="2"/>
        <v/>
      </c>
      <c r="C144" t="s">
        <v>6885</v>
      </c>
      <c r="D144" t="s">
        <v>1020</v>
      </c>
      <c r="E144" t="s">
        <v>1021</v>
      </c>
      <c r="F144" t="s">
        <v>1022</v>
      </c>
      <c r="G144" t="s">
        <v>1023</v>
      </c>
      <c r="H144" t="s">
        <v>252</v>
      </c>
      <c r="I144">
        <v>15146</v>
      </c>
      <c r="J144" t="s">
        <v>1024</v>
      </c>
      <c r="K144" t="s">
        <v>1025</v>
      </c>
      <c r="L144" t="s">
        <v>1026</v>
      </c>
      <c r="M144" t="s">
        <v>1027</v>
      </c>
      <c r="N144" s="10">
        <v>492700</v>
      </c>
      <c r="O144" s="7"/>
      <c r="P144" s="7"/>
      <c r="T144" s="7"/>
      <c r="V144" s="7"/>
      <c r="W144" s="7"/>
      <c r="X144" s="7"/>
    </row>
    <row r="145" spans="1:24" x14ac:dyDescent="0.25">
      <c r="A145" t="str">
        <f ca="1">IFERROR(RANK(B145,$B$5:$B$5001, 1) + COUNTIF(B$4:$B144, B145), "")</f>
        <v/>
      </c>
      <c r="B145" t="str">
        <f t="shared" ca="1" si="2"/>
        <v/>
      </c>
      <c r="C145" t="s">
        <v>6886</v>
      </c>
      <c r="D145" t="s">
        <v>1028</v>
      </c>
      <c r="E145" t="s">
        <v>1029</v>
      </c>
      <c r="F145" t="s">
        <v>1030</v>
      </c>
      <c r="G145" t="s">
        <v>581</v>
      </c>
      <c r="H145" t="s">
        <v>582</v>
      </c>
      <c r="I145">
        <v>27403</v>
      </c>
      <c r="J145" t="s">
        <v>1031</v>
      </c>
      <c r="K145" t="s">
        <v>1032</v>
      </c>
      <c r="L145" t="s">
        <v>1033</v>
      </c>
      <c r="M145" t="s">
        <v>1034</v>
      </c>
      <c r="N145" s="10">
        <v>956100</v>
      </c>
      <c r="O145" s="7"/>
      <c r="P145" s="7"/>
      <c r="T145" s="7"/>
      <c r="V145" s="7"/>
      <c r="W145" s="7"/>
      <c r="X145" s="7"/>
    </row>
    <row r="146" spans="1:24" x14ac:dyDescent="0.25">
      <c r="A146" t="str">
        <f ca="1">IFERROR(RANK(B146,$B$5:$B$5001, 1) + COUNTIF(B$4:$B145, B146), "")</f>
        <v/>
      </c>
      <c r="B146" t="str">
        <f t="shared" ca="1" si="2"/>
        <v/>
      </c>
      <c r="C146" t="s">
        <v>6887</v>
      </c>
      <c r="D146" t="s">
        <v>1035</v>
      </c>
      <c r="E146" t="s">
        <v>1036</v>
      </c>
      <c r="F146" t="s">
        <v>178</v>
      </c>
      <c r="G146" t="s">
        <v>178</v>
      </c>
      <c r="H146" t="s">
        <v>12</v>
      </c>
      <c r="I146">
        <v>90013</v>
      </c>
      <c r="J146" t="s">
        <v>1037</v>
      </c>
      <c r="K146" t="s">
        <v>1038</v>
      </c>
      <c r="L146" t="s">
        <v>1039</v>
      </c>
      <c r="M146" t="s">
        <v>1040</v>
      </c>
      <c r="N146" s="10">
        <v>805500</v>
      </c>
      <c r="O146" s="7"/>
      <c r="P146" s="7"/>
      <c r="T146" s="7"/>
      <c r="V146" s="7"/>
      <c r="W146" s="7"/>
      <c r="X146" s="7"/>
    </row>
    <row r="147" spans="1:24" x14ac:dyDescent="0.25">
      <c r="A147" t="str">
        <f ca="1">IFERROR(RANK(B147,$B$5:$B$5001, 1) + COUNTIF(B$4:$B146, B147), "")</f>
        <v/>
      </c>
      <c r="B147" t="str">
        <f t="shared" ca="1" si="2"/>
        <v/>
      </c>
      <c r="C147" t="s">
        <v>6888</v>
      </c>
      <c r="D147" t="s">
        <v>1041</v>
      </c>
      <c r="E147" t="s">
        <v>1042</v>
      </c>
      <c r="F147" t="s">
        <v>1043</v>
      </c>
      <c r="G147" t="s">
        <v>1044</v>
      </c>
      <c r="H147" t="s">
        <v>170</v>
      </c>
      <c r="I147">
        <v>7830</v>
      </c>
      <c r="J147" t="s">
        <v>1045</v>
      </c>
      <c r="K147" t="s">
        <v>1046</v>
      </c>
      <c r="L147" t="s">
        <v>1047</v>
      </c>
      <c r="M147" t="s">
        <v>1048</v>
      </c>
      <c r="N147" s="10">
        <v>39900</v>
      </c>
      <c r="O147" s="7"/>
      <c r="P147" s="7"/>
      <c r="T147" s="7"/>
      <c r="V147" s="7"/>
      <c r="W147" s="7"/>
      <c r="X147" s="7"/>
    </row>
    <row r="148" spans="1:24" x14ac:dyDescent="0.25">
      <c r="A148" t="str">
        <f ca="1">IFERROR(RANK(B148,$B$5:$B$5001, 1) + COUNTIF(B$4:$B147, B148), "")</f>
        <v/>
      </c>
      <c r="B148" t="str">
        <f t="shared" ca="1" si="2"/>
        <v/>
      </c>
      <c r="C148" t="s">
        <v>6889</v>
      </c>
      <c r="D148" t="s">
        <v>1049</v>
      </c>
      <c r="E148" t="s">
        <v>1050</v>
      </c>
      <c r="F148" t="s">
        <v>260</v>
      </c>
      <c r="G148" t="s">
        <v>1051</v>
      </c>
      <c r="H148" t="s">
        <v>422</v>
      </c>
      <c r="I148">
        <v>54016</v>
      </c>
      <c r="J148" t="s">
        <v>1052</v>
      </c>
      <c r="K148" t="s">
        <v>1053</v>
      </c>
      <c r="L148" t="s">
        <v>1054</v>
      </c>
      <c r="M148" t="s">
        <v>1055</v>
      </c>
      <c r="N148" s="10">
        <v>5600</v>
      </c>
      <c r="O148" s="7"/>
      <c r="P148" s="7"/>
      <c r="T148" s="7"/>
      <c r="V148" s="7"/>
      <c r="W148" s="7"/>
      <c r="X148" s="7"/>
    </row>
    <row r="149" spans="1:24" x14ac:dyDescent="0.25">
      <c r="A149" t="str">
        <f ca="1">IFERROR(RANK(B149,$B$5:$B$5001, 1) + COUNTIF(B$4:$B148, B149), "")</f>
        <v/>
      </c>
      <c r="B149" t="str">
        <f t="shared" ca="1" si="2"/>
        <v/>
      </c>
      <c r="C149" t="s">
        <v>6890</v>
      </c>
      <c r="D149" t="s">
        <v>1056</v>
      </c>
      <c r="E149" t="s">
        <v>925</v>
      </c>
      <c r="F149" t="s">
        <v>926</v>
      </c>
      <c r="G149" t="s">
        <v>927</v>
      </c>
      <c r="H149" t="s">
        <v>252</v>
      </c>
      <c r="I149">
        <v>18045</v>
      </c>
      <c r="J149" t="s">
        <v>1057</v>
      </c>
      <c r="K149" t="s">
        <v>1058</v>
      </c>
      <c r="L149" t="s">
        <v>1059</v>
      </c>
      <c r="M149" t="s">
        <v>1060</v>
      </c>
      <c r="N149" s="10">
        <v>743200</v>
      </c>
      <c r="O149" s="7"/>
      <c r="P149" s="7"/>
      <c r="T149" s="7"/>
      <c r="V149" s="7"/>
      <c r="W149" s="7"/>
      <c r="X149" s="7"/>
    </row>
    <row r="150" spans="1:24" x14ac:dyDescent="0.25">
      <c r="A150">
        <f ca="1">IFERROR(RANK(B150,$B$5:$B$5001, 1) + COUNTIF(B$4:$B149, B150), "")</f>
        <v>24</v>
      </c>
      <c r="B150">
        <f t="shared" ca="1" si="2"/>
        <v>8</v>
      </c>
      <c r="C150" t="s">
        <v>6891</v>
      </c>
      <c r="D150" t="s">
        <v>1061</v>
      </c>
      <c r="E150" t="s">
        <v>1062</v>
      </c>
      <c r="F150" t="s">
        <v>1063</v>
      </c>
      <c r="G150" t="s">
        <v>1064</v>
      </c>
      <c r="H150" t="s">
        <v>351</v>
      </c>
      <c r="I150">
        <v>59701</v>
      </c>
      <c r="J150" t="s">
        <v>1065</v>
      </c>
      <c r="K150" t="s">
        <v>1066</v>
      </c>
      <c r="L150" t="s">
        <v>1067</v>
      </c>
      <c r="M150" t="s">
        <v>1068</v>
      </c>
      <c r="N150" s="10">
        <v>271600</v>
      </c>
      <c r="O150" s="7"/>
      <c r="P150" s="7"/>
      <c r="T150" s="7"/>
      <c r="V150" s="7"/>
      <c r="W150" s="7"/>
      <c r="X150" s="7"/>
    </row>
    <row r="151" spans="1:24" x14ac:dyDescent="0.25">
      <c r="A151" t="str">
        <f ca="1">IFERROR(RANK(B151,$B$5:$B$5001, 1) + COUNTIF(B$4:$B150, B151), "")</f>
        <v/>
      </c>
      <c r="B151" t="str">
        <f t="shared" ca="1" si="2"/>
        <v/>
      </c>
      <c r="C151" t="s">
        <v>6892</v>
      </c>
      <c r="D151" t="s">
        <v>1069</v>
      </c>
      <c r="E151" t="s">
        <v>1070</v>
      </c>
      <c r="F151" t="s">
        <v>1071</v>
      </c>
      <c r="G151" t="s">
        <v>1072</v>
      </c>
      <c r="H151" t="s">
        <v>1073</v>
      </c>
      <c r="I151">
        <v>37138</v>
      </c>
      <c r="J151" t="s">
        <v>1074</v>
      </c>
      <c r="K151" t="s">
        <v>1075</v>
      </c>
      <c r="L151" t="s">
        <v>1076</v>
      </c>
      <c r="M151" t="s">
        <v>1077</v>
      </c>
      <c r="N151" s="10">
        <v>681700</v>
      </c>
      <c r="O151" s="7"/>
      <c r="P151" s="7"/>
      <c r="T151" s="7"/>
      <c r="V151" s="7"/>
      <c r="W151" s="7"/>
      <c r="X151" s="7"/>
    </row>
    <row r="152" spans="1:24" x14ac:dyDescent="0.25">
      <c r="A152">
        <f ca="1">IFERROR(RANK(B152,$B$5:$B$5001, 1) + COUNTIF(B$4:$B151, B152), "")</f>
        <v>7</v>
      </c>
      <c r="B152">
        <f t="shared" ca="1" si="2"/>
        <v>2</v>
      </c>
      <c r="C152" t="s">
        <v>6893</v>
      </c>
      <c r="D152" t="s">
        <v>1078</v>
      </c>
      <c r="E152" t="s">
        <v>1079</v>
      </c>
      <c r="F152" t="s">
        <v>1080</v>
      </c>
      <c r="G152" t="s">
        <v>1081</v>
      </c>
      <c r="H152" t="s">
        <v>90</v>
      </c>
      <c r="I152">
        <v>79104</v>
      </c>
      <c r="J152" t="s">
        <v>1082</v>
      </c>
      <c r="K152" t="s">
        <v>1083</v>
      </c>
      <c r="L152" t="s">
        <v>1084</v>
      </c>
      <c r="M152" t="s">
        <v>1085</v>
      </c>
      <c r="N152" s="10">
        <v>979400</v>
      </c>
      <c r="O152" s="7"/>
      <c r="P152" s="7"/>
      <c r="T152" s="7"/>
      <c r="V152" s="7"/>
      <c r="W152" s="7"/>
      <c r="X152" s="7"/>
    </row>
    <row r="153" spans="1:24" x14ac:dyDescent="0.25">
      <c r="A153" t="str">
        <f ca="1">IFERROR(RANK(B153,$B$5:$B$5001, 1) + COUNTIF(B$4:$B152, B153), "")</f>
        <v/>
      </c>
      <c r="B153" t="str">
        <f t="shared" ca="1" si="2"/>
        <v/>
      </c>
      <c r="C153" t="s">
        <v>6894</v>
      </c>
      <c r="D153" t="s">
        <v>1086</v>
      </c>
      <c r="E153" t="s">
        <v>1087</v>
      </c>
      <c r="F153" t="s">
        <v>1088</v>
      </c>
      <c r="G153" t="s">
        <v>1089</v>
      </c>
      <c r="H153" t="s">
        <v>769</v>
      </c>
      <c r="I153">
        <v>72201</v>
      </c>
      <c r="J153" t="s">
        <v>1090</v>
      </c>
      <c r="K153" t="s">
        <v>1091</v>
      </c>
      <c r="L153" t="s">
        <v>1092</v>
      </c>
      <c r="M153" t="s">
        <v>1093</v>
      </c>
      <c r="N153" s="10">
        <v>996600</v>
      </c>
      <c r="O153" s="7"/>
      <c r="P153" s="7"/>
      <c r="T153" s="7"/>
      <c r="V153" s="7"/>
      <c r="W153" s="7"/>
      <c r="X153" s="7"/>
    </row>
    <row r="154" spans="1:24" x14ac:dyDescent="0.25">
      <c r="A154" t="str">
        <f ca="1">IFERROR(RANK(B154,$B$5:$B$5001, 1) + COUNTIF(B$4:$B153, B154), "")</f>
        <v/>
      </c>
      <c r="B154" t="str">
        <f t="shared" ca="1" si="2"/>
        <v/>
      </c>
      <c r="C154" t="s">
        <v>6895</v>
      </c>
      <c r="D154" t="s">
        <v>1094</v>
      </c>
      <c r="E154" t="s">
        <v>1095</v>
      </c>
      <c r="F154" t="s">
        <v>380</v>
      </c>
      <c r="G154" t="s">
        <v>380</v>
      </c>
      <c r="H154" t="s">
        <v>252</v>
      </c>
      <c r="I154">
        <v>19127</v>
      </c>
      <c r="J154" t="s">
        <v>1096</v>
      </c>
      <c r="K154" t="s">
        <v>1097</v>
      </c>
      <c r="L154" t="s">
        <v>1098</v>
      </c>
      <c r="M154" t="s">
        <v>1099</v>
      </c>
      <c r="N154" s="10">
        <v>372500</v>
      </c>
      <c r="O154" s="7"/>
      <c r="P154" s="7"/>
      <c r="T154" s="7"/>
      <c r="V154" s="7"/>
      <c r="W154" s="7"/>
      <c r="X154" s="7"/>
    </row>
    <row r="155" spans="1:24" x14ac:dyDescent="0.25">
      <c r="A155" t="str">
        <f ca="1">IFERROR(RANK(B155,$B$5:$B$5001, 1) + COUNTIF(B$4:$B154, B155), "")</f>
        <v/>
      </c>
      <c r="B155" t="str">
        <f t="shared" ca="1" si="2"/>
        <v/>
      </c>
      <c r="C155" t="s">
        <v>6896</v>
      </c>
      <c r="D155" t="s">
        <v>1100</v>
      </c>
      <c r="E155" t="s">
        <v>1101</v>
      </c>
      <c r="F155" t="s">
        <v>1102</v>
      </c>
      <c r="G155" t="s">
        <v>1102</v>
      </c>
      <c r="H155" t="s">
        <v>646</v>
      </c>
      <c r="I155">
        <v>99518</v>
      </c>
      <c r="J155" t="s">
        <v>1103</v>
      </c>
      <c r="K155" t="s">
        <v>1104</v>
      </c>
      <c r="L155" t="s">
        <v>1105</v>
      </c>
      <c r="M155" t="s">
        <v>1106</v>
      </c>
      <c r="N155" s="10">
        <v>57900</v>
      </c>
      <c r="O155" s="7"/>
      <c r="P155" s="7"/>
      <c r="T155" s="7"/>
      <c r="V155" s="7"/>
      <c r="W155" s="7"/>
      <c r="X155" s="7"/>
    </row>
    <row r="156" spans="1:24" x14ac:dyDescent="0.25">
      <c r="A156" t="str">
        <f ca="1">IFERROR(RANK(B156,$B$5:$B$5001, 1) + COUNTIF(B$4:$B155, B156), "")</f>
        <v/>
      </c>
      <c r="B156" t="str">
        <f t="shared" ca="1" si="2"/>
        <v/>
      </c>
      <c r="C156" t="s">
        <v>6897</v>
      </c>
      <c r="D156" t="s">
        <v>1107</v>
      </c>
      <c r="E156" t="s">
        <v>1108</v>
      </c>
      <c r="F156" t="s">
        <v>1109</v>
      </c>
      <c r="G156" t="s">
        <v>1110</v>
      </c>
      <c r="H156" t="s">
        <v>1111</v>
      </c>
      <c r="I156">
        <v>22903</v>
      </c>
      <c r="J156" t="s">
        <v>1112</v>
      </c>
      <c r="K156" t="s">
        <v>1113</v>
      </c>
      <c r="L156" t="s">
        <v>1114</v>
      </c>
      <c r="M156" t="s">
        <v>1115</v>
      </c>
      <c r="N156" s="10">
        <v>984800</v>
      </c>
      <c r="O156" s="7"/>
      <c r="P156" s="7"/>
      <c r="T156" s="7"/>
      <c r="V156" s="7"/>
      <c r="W156" s="7"/>
      <c r="X156" s="7"/>
    </row>
    <row r="157" spans="1:24" x14ac:dyDescent="0.25">
      <c r="A157" t="str">
        <f ca="1">IFERROR(RANK(B157,$B$5:$B$5001, 1) + COUNTIF(B$4:$B156, B157), "")</f>
        <v/>
      </c>
      <c r="B157" t="str">
        <f t="shared" ca="1" si="2"/>
        <v/>
      </c>
      <c r="C157" t="s">
        <v>6898</v>
      </c>
      <c r="D157" t="s">
        <v>1116</v>
      </c>
      <c r="E157" t="s">
        <v>1117</v>
      </c>
      <c r="F157" t="s">
        <v>259</v>
      </c>
      <c r="G157" t="s">
        <v>260</v>
      </c>
      <c r="H157" t="s">
        <v>170</v>
      </c>
      <c r="I157">
        <v>7305</v>
      </c>
      <c r="J157" t="s">
        <v>1118</v>
      </c>
      <c r="K157" t="s">
        <v>1119</v>
      </c>
      <c r="L157" t="s">
        <v>1120</v>
      </c>
      <c r="M157" t="s">
        <v>1121</v>
      </c>
      <c r="N157" s="10">
        <v>257400</v>
      </c>
      <c r="O157" s="7"/>
      <c r="P157" s="7"/>
      <c r="T157" s="7"/>
      <c r="V157" s="7"/>
      <c r="W157" s="7"/>
      <c r="X157" s="7"/>
    </row>
    <row r="158" spans="1:24" x14ac:dyDescent="0.25">
      <c r="A158" t="str">
        <f ca="1">IFERROR(RANK(B158,$B$5:$B$5001, 1) + COUNTIF(B$4:$B157, B158), "")</f>
        <v/>
      </c>
      <c r="B158" t="str">
        <f t="shared" ca="1" si="2"/>
        <v/>
      </c>
      <c r="C158" t="s">
        <v>6899</v>
      </c>
      <c r="D158" t="s">
        <v>1122</v>
      </c>
      <c r="E158" t="s">
        <v>1123</v>
      </c>
      <c r="F158" t="s">
        <v>1124</v>
      </c>
      <c r="G158" t="s">
        <v>178</v>
      </c>
      <c r="H158" t="s">
        <v>12</v>
      </c>
      <c r="I158">
        <v>91325</v>
      </c>
      <c r="J158" t="s">
        <v>1125</v>
      </c>
      <c r="K158" t="s">
        <v>1126</v>
      </c>
      <c r="L158" t="s">
        <v>1127</v>
      </c>
      <c r="M158" t="s">
        <v>1128</v>
      </c>
      <c r="N158" s="10">
        <v>349900</v>
      </c>
      <c r="O158" s="7"/>
      <c r="P158" s="7"/>
      <c r="T158" s="7"/>
      <c r="V158" s="7"/>
      <c r="W158" s="7"/>
      <c r="X158" s="7"/>
    </row>
    <row r="159" spans="1:24" x14ac:dyDescent="0.25">
      <c r="A159" t="str">
        <f ca="1">IFERROR(RANK(B159,$B$5:$B$5001, 1) + COUNTIF(B$4:$B158, B159), "")</f>
        <v/>
      </c>
      <c r="B159" t="str">
        <f t="shared" ca="1" si="2"/>
        <v/>
      </c>
      <c r="C159" t="s">
        <v>6900</v>
      </c>
      <c r="D159" t="s">
        <v>1129</v>
      </c>
      <c r="E159" t="s">
        <v>1130</v>
      </c>
      <c r="F159" t="s">
        <v>212</v>
      </c>
      <c r="G159" t="s">
        <v>1131</v>
      </c>
      <c r="H159" t="s">
        <v>170</v>
      </c>
      <c r="I159">
        <v>7050</v>
      </c>
      <c r="J159" t="s">
        <v>1132</v>
      </c>
      <c r="K159" t="s">
        <v>1133</v>
      </c>
      <c r="L159" t="s">
        <v>1134</v>
      </c>
      <c r="M159" t="s">
        <v>1135</v>
      </c>
      <c r="N159" s="10">
        <v>140200</v>
      </c>
      <c r="O159" s="7"/>
      <c r="P159" s="7"/>
      <c r="T159" s="7"/>
      <c r="V159" s="7"/>
      <c r="W159" s="7"/>
      <c r="X159" s="7"/>
    </row>
    <row r="160" spans="1:24" x14ac:dyDescent="0.25">
      <c r="A160" t="str">
        <f ca="1">IFERROR(RANK(B160,$B$5:$B$5001, 1) + COUNTIF(B$4:$B159, B160), "")</f>
        <v/>
      </c>
      <c r="B160" t="str">
        <f t="shared" ca="1" si="2"/>
        <v/>
      </c>
      <c r="C160" t="s">
        <v>6901</v>
      </c>
      <c r="D160" t="s">
        <v>1136</v>
      </c>
      <c r="E160" t="s">
        <v>1137</v>
      </c>
      <c r="F160" t="s">
        <v>1138</v>
      </c>
      <c r="G160" t="s">
        <v>466</v>
      </c>
      <c r="H160" t="s">
        <v>229</v>
      </c>
      <c r="I160">
        <v>10603</v>
      </c>
      <c r="J160" t="s">
        <v>1139</v>
      </c>
      <c r="K160" t="s">
        <v>1140</v>
      </c>
      <c r="L160" t="s">
        <v>1141</v>
      </c>
      <c r="M160" t="s">
        <v>1142</v>
      </c>
      <c r="N160" s="10">
        <v>712800</v>
      </c>
      <c r="O160" s="7"/>
      <c r="P160" s="7"/>
      <c r="T160" s="7"/>
      <c r="V160" s="7"/>
      <c r="W160" s="7"/>
      <c r="X160" s="7"/>
    </row>
    <row r="161" spans="1:24" x14ac:dyDescent="0.25">
      <c r="A161" t="str">
        <f ca="1">IFERROR(RANK(B161,$B$5:$B$5001, 1) + COUNTIF(B$4:$B160, B161), "")</f>
        <v/>
      </c>
      <c r="B161" t="str">
        <f t="shared" ca="1" si="2"/>
        <v/>
      </c>
      <c r="C161" t="s">
        <v>6902</v>
      </c>
      <c r="D161" t="s">
        <v>1143</v>
      </c>
      <c r="E161" t="s">
        <v>1144</v>
      </c>
      <c r="F161" t="s">
        <v>1145</v>
      </c>
      <c r="G161" t="s">
        <v>1146</v>
      </c>
      <c r="H161" t="s">
        <v>20</v>
      </c>
      <c r="I161">
        <v>32901</v>
      </c>
      <c r="J161" t="s">
        <v>1147</v>
      </c>
      <c r="K161" t="s">
        <v>1148</v>
      </c>
      <c r="L161" t="s">
        <v>1149</v>
      </c>
      <c r="M161" t="s">
        <v>1150</v>
      </c>
      <c r="N161" s="10">
        <v>398900</v>
      </c>
      <c r="O161" s="7"/>
      <c r="P161" s="7"/>
      <c r="T161" s="7"/>
      <c r="V161" s="7"/>
      <c r="W161" s="7"/>
      <c r="X161" s="7"/>
    </row>
    <row r="162" spans="1:24" x14ac:dyDescent="0.25">
      <c r="A162" t="str">
        <f ca="1">IFERROR(RANK(B162,$B$5:$B$5001, 1) + COUNTIF(B$4:$B161, B162), "")</f>
        <v/>
      </c>
      <c r="B162" t="str">
        <f t="shared" ca="1" si="2"/>
        <v/>
      </c>
      <c r="C162" t="s">
        <v>6903</v>
      </c>
      <c r="D162" t="s">
        <v>1151</v>
      </c>
      <c r="E162" t="s">
        <v>1152</v>
      </c>
      <c r="F162" t="s">
        <v>1153</v>
      </c>
      <c r="G162" t="s">
        <v>1154</v>
      </c>
      <c r="H162" t="s">
        <v>102</v>
      </c>
      <c r="I162">
        <v>20744</v>
      </c>
      <c r="J162" t="s">
        <v>1155</v>
      </c>
      <c r="K162" t="s">
        <v>1156</v>
      </c>
      <c r="L162" t="s">
        <v>1157</v>
      </c>
      <c r="M162" t="s">
        <v>1158</v>
      </c>
      <c r="N162" s="10">
        <v>908500</v>
      </c>
      <c r="O162" s="7"/>
      <c r="P162" s="7"/>
      <c r="T162" s="7"/>
      <c r="V162" s="7"/>
      <c r="W162" s="7"/>
      <c r="X162" s="7"/>
    </row>
    <row r="163" spans="1:24" x14ac:dyDescent="0.25">
      <c r="A163" t="str">
        <f ca="1">IFERROR(RANK(B163,$B$5:$B$5001, 1) + COUNTIF(B$4:$B162, B163), "")</f>
        <v/>
      </c>
      <c r="B163" t="str">
        <f t="shared" ca="1" si="2"/>
        <v/>
      </c>
      <c r="C163" t="s">
        <v>6904</v>
      </c>
      <c r="D163" t="s">
        <v>1159</v>
      </c>
      <c r="E163" t="s">
        <v>1160</v>
      </c>
      <c r="F163" t="s">
        <v>1161</v>
      </c>
      <c r="G163" t="s">
        <v>260</v>
      </c>
      <c r="H163" t="s">
        <v>170</v>
      </c>
      <c r="I163">
        <v>7030</v>
      </c>
      <c r="J163" t="s">
        <v>1162</v>
      </c>
      <c r="K163" t="s">
        <v>1163</v>
      </c>
      <c r="L163" t="s">
        <v>1164</v>
      </c>
      <c r="M163" t="s">
        <v>1165</v>
      </c>
      <c r="N163" s="10">
        <v>948400</v>
      </c>
      <c r="O163" s="7"/>
      <c r="P163" s="7"/>
      <c r="T163" s="7"/>
      <c r="V163" s="7"/>
      <c r="W163" s="7"/>
      <c r="X163" s="7"/>
    </row>
    <row r="164" spans="1:24" x14ac:dyDescent="0.25">
      <c r="A164" t="str">
        <f ca="1">IFERROR(RANK(B164,$B$5:$B$5001, 1) + COUNTIF(B$4:$B163, B164), "")</f>
        <v/>
      </c>
      <c r="B164" t="str">
        <f t="shared" ca="1" si="2"/>
        <v/>
      </c>
      <c r="C164" t="s">
        <v>6905</v>
      </c>
      <c r="D164" t="s">
        <v>1166</v>
      </c>
      <c r="E164" t="s">
        <v>1167</v>
      </c>
      <c r="F164" t="s">
        <v>1168</v>
      </c>
      <c r="G164" t="s">
        <v>1169</v>
      </c>
      <c r="H164" t="s">
        <v>252</v>
      </c>
      <c r="I164">
        <v>19014</v>
      </c>
      <c r="J164" t="s">
        <v>1170</v>
      </c>
      <c r="K164" t="s">
        <v>1171</v>
      </c>
      <c r="L164" t="s">
        <v>1172</v>
      </c>
      <c r="M164" t="s">
        <v>1173</v>
      </c>
      <c r="N164" s="10">
        <v>903700</v>
      </c>
      <c r="O164" s="7"/>
      <c r="P164" s="7"/>
      <c r="T164" s="7"/>
      <c r="V164" s="7"/>
      <c r="W164" s="7"/>
      <c r="X164" s="7"/>
    </row>
    <row r="165" spans="1:24" x14ac:dyDescent="0.25">
      <c r="A165" t="str">
        <f ca="1">IFERROR(RANK(B165,$B$5:$B$5001, 1) + COUNTIF(B$4:$B164, B165), "")</f>
        <v/>
      </c>
      <c r="B165" t="str">
        <f t="shared" ca="1" si="2"/>
        <v/>
      </c>
      <c r="C165" t="s">
        <v>6906</v>
      </c>
      <c r="D165" t="s">
        <v>1174</v>
      </c>
      <c r="E165" t="s">
        <v>1175</v>
      </c>
      <c r="F165" t="s">
        <v>1176</v>
      </c>
      <c r="G165" t="s">
        <v>1177</v>
      </c>
      <c r="H165" t="s">
        <v>49</v>
      </c>
      <c r="I165">
        <v>2382</v>
      </c>
      <c r="J165" t="s">
        <v>1178</v>
      </c>
      <c r="K165" t="s">
        <v>1179</v>
      </c>
      <c r="L165" t="s">
        <v>1180</v>
      </c>
      <c r="M165" t="s">
        <v>1181</v>
      </c>
      <c r="N165" s="10">
        <v>62300</v>
      </c>
      <c r="O165" s="7"/>
      <c r="P165" s="7"/>
      <c r="T165" s="7"/>
      <c r="V165" s="7"/>
      <c r="W165" s="7"/>
      <c r="X165" s="7"/>
    </row>
    <row r="166" spans="1:24" x14ac:dyDescent="0.25">
      <c r="A166" t="str">
        <f ca="1">IFERROR(RANK(B166,$B$5:$B$5001, 1) + COUNTIF(B$4:$B165, B166), "")</f>
        <v/>
      </c>
      <c r="B166" t="str">
        <f t="shared" ca="1" si="2"/>
        <v/>
      </c>
      <c r="C166" t="s">
        <v>6907</v>
      </c>
      <c r="D166" t="s">
        <v>1182</v>
      </c>
      <c r="E166" t="s">
        <v>1183</v>
      </c>
      <c r="F166" t="s">
        <v>1184</v>
      </c>
      <c r="G166" t="s">
        <v>1185</v>
      </c>
      <c r="H166" t="s">
        <v>1186</v>
      </c>
      <c r="I166">
        <v>55449</v>
      </c>
      <c r="J166" t="s">
        <v>1187</v>
      </c>
      <c r="K166" t="s">
        <v>1188</v>
      </c>
      <c r="L166" t="s">
        <v>1189</v>
      </c>
      <c r="M166" t="s">
        <v>1190</v>
      </c>
      <c r="N166" s="10">
        <v>191400</v>
      </c>
      <c r="O166" s="7"/>
      <c r="P166" s="7"/>
      <c r="T166" s="7"/>
      <c r="V166" s="7"/>
      <c r="W166" s="7"/>
      <c r="X166" s="7"/>
    </row>
    <row r="167" spans="1:24" x14ac:dyDescent="0.25">
      <c r="A167" t="str">
        <f ca="1">IFERROR(RANK(B167,$B$5:$B$5001, 1) + COUNTIF(B$4:$B166, B167), "")</f>
        <v/>
      </c>
      <c r="B167" t="str">
        <f t="shared" ca="1" si="2"/>
        <v/>
      </c>
      <c r="C167" t="s">
        <v>6908</v>
      </c>
      <c r="D167" t="s">
        <v>1191</v>
      </c>
      <c r="E167" t="s">
        <v>1192</v>
      </c>
      <c r="F167" t="s">
        <v>1193</v>
      </c>
      <c r="G167" t="s">
        <v>178</v>
      </c>
      <c r="H167" t="s">
        <v>12</v>
      </c>
      <c r="I167">
        <v>91010</v>
      </c>
      <c r="J167" t="s">
        <v>1194</v>
      </c>
      <c r="K167" t="s">
        <v>1195</v>
      </c>
      <c r="L167" t="s">
        <v>1196</v>
      </c>
      <c r="M167" t="s">
        <v>1197</v>
      </c>
      <c r="N167" s="10">
        <v>69800</v>
      </c>
      <c r="O167" s="7"/>
      <c r="P167" s="7"/>
      <c r="T167" s="7"/>
      <c r="V167" s="7"/>
      <c r="W167" s="7"/>
      <c r="X167" s="7"/>
    </row>
    <row r="168" spans="1:24" x14ac:dyDescent="0.25">
      <c r="A168" t="str">
        <f ca="1">IFERROR(RANK(B168,$B$5:$B$5001, 1) + COUNTIF(B$4:$B167, B168), "")</f>
        <v/>
      </c>
      <c r="B168" t="str">
        <f t="shared" ca="1" si="2"/>
        <v/>
      </c>
      <c r="C168" t="s">
        <v>6909</v>
      </c>
      <c r="D168" t="s">
        <v>1198</v>
      </c>
      <c r="E168" t="s">
        <v>1199</v>
      </c>
      <c r="F168" t="s">
        <v>1200</v>
      </c>
      <c r="G168" t="s">
        <v>935</v>
      </c>
      <c r="H168" t="s">
        <v>170</v>
      </c>
      <c r="I168">
        <v>7652</v>
      </c>
      <c r="J168" t="s">
        <v>1201</v>
      </c>
      <c r="K168" t="s">
        <v>1202</v>
      </c>
      <c r="L168" t="s">
        <v>1203</v>
      </c>
      <c r="M168" t="s">
        <v>1204</v>
      </c>
      <c r="N168" s="10">
        <v>812400</v>
      </c>
      <c r="O168" s="7"/>
      <c r="P168" s="7"/>
      <c r="T168" s="7"/>
      <c r="V168" s="7"/>
      <c r="W168" s="7"/>
      <c r="X168" s="7"/>
    </row>
    <row r="169" spans="1:24" x14ac:dyDescent="0.25">
      <c r="A169" t="str">
        <f ca="1">IFERROR(RANK(B169,$B$5:$B$5001, 1) + COUNTIF(B$4:$B168, B169), "")</f>
        <v/>
      </c>
      <c r="B169" t="str">
        <f t="shared" ca="1" si="2"/>
        <v/>
      </c>
      <c r="C169" t="s">
        <v>6910</v>
      </c>
      <c r="D169" t="s">
        <v>1205</v>
      </c>
      <c r="E169" t="s">
        <v>1206</v>
      </c>
      <c r="F169" t="s">
        <v>1207</v>
      </c>
      <c r="G169" t="s">
        <v>178</v>
      </c>
      <c r="H169" t="s">
        <v>12</v>
      </c>
      <c r="I169">
        <v>93551</v>
      </c>
      <c r="J169" t="s">
        <v>1208</v>
      </c>
      <c r="K169" t="s">
        <v>1209</v>
      </c>
      <c r="L169" t="s">
        <v>1210</v>
      </c>
      <c r="M169" t="s">
        <v>1211</v>
      </c>
      <c r="N169" s="10">
        <v>528500</v>
      </c>
      <c r="O169" s="7"/>
      <c r="P169" s="7"/>
      <c r="T169" s="7"/>
      <c r="V169" s="7"/>
      <c r="W169" s="7"/>
      <c r="X169" s="7"/>
    </row>
    <row r="170" spans="1:24" x14ac:dyDescent="0.25">
      <c r="A170" t="str">
        <f ca="1">IFERROR(RANK(B170,$B$5:$B$5001, 1) + COUNTIF(B$4:$B169, B170), "")</f>
        <v/>
      </c>
      <c r="B170" t="str">
        <f t="shared" ca="1" si="2"/>
        <v/>
      </c>
      <c r="C170" t="s">
        <v>6911</v>
      </c>
      <c r="D170" t="s">
        <v>1212</v>
      </c>
      <c r="E170" t="s">
        <v>1213</v>
      </c>
      <c r="F170" t="s">
        <v>1214</v>
      </c>
      <c r="G170" t="s">
        <v>1215</v>
      </c>
      <c r="H170" t="s">
        <v>20</v>
      </c>
      <c r="I170">
        <v>32750</v>
      </c>
      <c r="J170" t="s">
        <v>1216</v>
      </c>
      <c r="K170" t="s">
        <v>1217</v>
      </c>
      <c r="L170" t="s">
        <v>1218</v>
      </c>
      <c r="M170" t="s">
        <v>1219</v>
      </c>
      <c r="N170" s="10">
        <v>196700</v>
      </c>
      <c r="O170" s="7"/>
      <c r="P170" s="7"/>
      <c r="T170" s="7"/>
      <c r="V170" s="7"/>
      <c r="W170" s="7"/>
      <c r="X170" s="7"/>
    </row>
    <row r="171" spans="1:24" x14ac:dyDescent="0.25">
      <c r="A171" t="str">
        <f ca="1">IFERROR(RANK(B171,$B$5:$B$5001, 1) + COUNTIF(B$4:$B170, B171), "")</f>
        <v/>
      </c>
      <c r="B171" t="str">
        <f t="shared" ca="1" si="2"/>
        <v/>
      </c>
      <c r="C171" t="s">
        <v>6912</v>
      </c>
      <c r="D171" t="s">
        <v>1220</v>
      </c>
      <c r="E171" t="s">
        <v>1221</v>
      </c>
      <c r="F171" t="s">
        <v>1222</v>
      </c>
      <c r="G171" t="s">
        <v>1223</v>
      </c>
      <c r="H171" t="s">
        <v>90</v>
      </c>
      <c r="I171">
        <v>78572</v>
      </c>
      <c r="J171" t="s">
        <v>1224</v>
      </c>
      <c r="K171" t="s">
        <v>1225</v>
      </c>
      <c r="L171" t="s">
        <v>1226</v>
      </c>
      <c r="M171" t="s">
        <v>1227</v>
      </c>
      <c r="N171" s="10">
        <v>512900</v>
      </c>
      <c r="O171" s="7"/>
      <c r="P171" s="7"/>
      <c r="T171" s="7"/>
      <c r="V171" s="7"/>
      <c r="W171" s="7"/>
      <c r="X171" s="7"/>
    </row>
    <row r="172" spans="1:24" x14ac:dyDescent="0.25">
      <c r="A172" t="str">
        <f ca="1">IFERROR(RANK(B172,$B$5:$B$5001, 1) + COUNTIF(B$4:$B171, B172), "")</f>
        <v/>
      </c>
      <c r="B172" t="str">
        <f t="shared" ca="1" si="2"/>
        <v/>
      </c>
      <c r="C172" t="s">
        <v>6913</v>
      </c>
      <c r="D172" t="s">
        <v>1228</v>
      </c>
      <c r="E172" t="s">
        <v>1229</v>
      </c>
      <c r="F172" t="s">
        <v>626</v>
      </c>
      <c r="G172" t="s">
        <v>1230</v>
      </c>
      <c r="H172" t="s">
        <v>136</v>
      </c>
      <c r="I172">
        <v>80010</v>
      </c>
      <c r="J172" t="s">
        <v>1231</v>
      </c>
      <c r="K172" t="s">
        <v>1232</v>
      </c>
      <c r="L172" t="s">
        <v>1233</v>
      </c>
      <c r="M172" t="s">
        <v>1234</v>
      </c>
      <c r="N172" s="10">
        <v>795600</v>
      </c>
      <c r="O172" s="7"/>
      <c r="P172" s="7"/>
      <c r="T172" s="7"/>
      <c r="V172" s="7"/>
      <c r="W172" s="7"/>
      <c r="X172" s="7"/>
    </row>
    <row r="173" spans="1:24" x14ac:dyDescent="0.25">
      <c r="A173" t="str">
        <f ca="1">IFERROR(RANK(B173,$B$5:$B$5001, 1) + COUNTIF(B$4:$B172, B173), "")</f>
        <v/>
      </c>
      <c r="B173" t="str">
        <f t="shared" ca="1" si="2"/>
        <v/>
      </c>
      <c r="C173" t="s">
        <v>6914</v>
      </c>
      <c r="D173" t="s">
        <v>1235</v>
      </c>
      <c r="E173" t="s">
        <v>1236</v>
      </c>
      <c r="F173" t="s">
        <v>1237</v>
      </c>
      <c r="G173" t="s">
        <v>1238</v>
      </c>
      <c r="H173" t="s">
        <v>1239</v>
      </c>
      <c r="I173">
        <v>83501</v>
      </c>
      <c r="J173" t="s">
        <v>1240</v>
      </c>
      <c r="K173" t="s">
        <v>1241</v>
      </c>
      <c r="L173" t="s">
        <v>1242</v>
      </c>
      <c r="M173" t="s">
        <v>1243</v>
      </c>
      <c r="N173" s="10">
        <v>342400</v>
      </c>
      <c r="O173" s="7"/>
      <c r="P173" s="7"/>
      <c r="T173" s="7"/>
      <c r="V173" s="7"/>
      <c r="W173" s="7"/>
      <c r="X173" s="7"/>
    </row>
    <row r="174" spans="1:24" x14ac:dyDescent="0.25">
      <c r="A174" t="str">
        <f ca="1">IFERROR(RANK(B174,$B$5:$B$5001, 1) + COUNTIF(B$4:$B173, B174), "")</f>
        <v/>
      </c>
      <c r="B174" t="str">
        <f t="shared" ca="1" si="2"/>
        <v/>
      </c>
      <c r="C174" t="s">
        <v>6915</v>
      </c>
      <c r="D174" t="s">
        <v>1244</v>
      </c>
      <c r="E174" t="s">
        <v>1245</v>
      </c>
      <c r="F174" t="s">
        <v>1246</v>
      </c>
      <c r="G174" t="s">
        <v>599</v>
      </c>
      <c r="H174" t="s">
        <v>12</v>
      </c>
      <c r="I174">
        <v>94063</v>
      </c>
      <c r="J174" t="s">
        <v>1247</v>
      </c>
      <c r="K174" t="s">
        <v>1248</v>
      </c>
      <c r="L174" t="s">
        <v>1249</v>
      </c>
      <c r="M174" t="s">
        <v>1250</v>
      </c>
      <c r="N174" s="10">
        <v>283800</v>
      </c>
      <c r="O174" s="7"/>
      <c r="P174" s="7"/>
      <c r="T174" s="7"/>
      <c r="V174" s="7"/>
      <c r="W174" s="7"/>
      <c r="X174" s="7"/>
    </row>
    <row r="175" spans="1:24" x14ac:dyDescent="0.25">
      <c r="A175" t="str">
        <f ca="1">IFERROR(RANK(B175,$B$5:$B$5001, 1) + COUNTIF(B$4:$B174, B175), "")</f>
        <v/>
      </c>
      <c r="B175" t="str">
        <f t="shared" ca="1" si="2"/>
        <v/>
      </c>
      <c r="C175" t="s">
        <v>6916</v>
      </c>
      <c r="D175" t="s">
        <v>1251</v>
      </c>
      <c r="E175" t="s">
        <v>1252</v>
      </c>
      <c r="F175" t="s">
        <v>1253</v>
      </c>
      <c r="G175" t="s">
        <v>178</v>
      </c>
      <c r="H175" t="s">
        <v>12</v>
      </c>
      <c r="I175">
        <v>90502</v>
      </c>
      <c r="J175" t="s">
        <v>1254</v>
      </c>
      <c r="K175" t="s">
        <v>1255</v>
      </c>
      <c r="L175" t="s">
        <v>1256</v>
      </c>
      <c r="M175" t="s">
        <v>1257</v>
      </c>
      <c r="N175" s="10">
        <v>698500</v>
      </c>
      <c r="O175" s="7"/>
      <c r="P175" s="7"/>
      <c r="T175" s="7"/>
      <c r="V175" s="7"/>
      <c r="W175" s="7"/>
      <c r="X175" s="7"/>
    </row>
    <row r="176" spans="1:24" x14ac:dyDescent="0.25">
      <c r="A176" t="str">
        <f ca="1">IFERROR(RANK(B176,$B$5:$B$5001, 1) + COUNTIF(B$4:$B175, B176), "")</f>
        <v/>
      </c>
      <c r="B176" t="str">
        <f t="shared" ca="1" si="2"/>
        <v/>
      </c>
      <c r="C176" t="s">
        <v>6917</v>
      </c>
      <c r="D176" t="s">
        <v>1258</v>
      </c>
      <c r="E176" t="s">
        <v>1259</v>
      </c>
      <c r="F176" t="s">
        <v>1260</v>
      </c>
      <c r="G176" t="s">
        <v>292</v>
      </c>
      <c r="H176" t="s">
        <v>12</v>
      </c>
      <c r="I176">
        <v>95020</v>
      </c>
      <c r="J176" t="s">
        <v>1261</v>
      </c>
      <c r="K176" t="s">
        <v>1262</v>
      </c>
      <c r="L176" t="s">
        <v>1263</v>
      </c>
      <c r="M176" t="s">
        <v>1264</v>
      </c>
      <c r="N176" s="10">
        <v>485900</v>
      </c>
      <c r="O176" s="7"/>
      <c r="P176" s="7"/>
      <c r="T176" s="7"/>
      <c r="V176" s="7"/>
      <c r="W176" s="7"/>
      <c r="X176" s="7"/>
    </row>
    <row r="177" spans="1:24" x14ac:dyDescent="0.25">
      <c r="A177">
        <f ca="1">IFERROR(RANK(B177,$B$5:$B$5001, 1) + COUNTIF(B$4:$B176, B177), "")</f>
        <v>16</v>
      </c>
      <c r="B177">
        <f t="shared" ca="1" si="2"/>
        <v>4</v>
      </c>
      <c r="C177" t="s">
        <v>6918</v>
      </c>
      <c r="D177" t="s">
        <v>1265</v>
      </c>
      <c r="E177" t="s">
        <v>1266</v>
      </c>
      <c r="F177" t="s">
        <v>1267</v>
      </c>
      <c r="G177" t="s">
        <v>1268</v>
      </c>
      <c r="H177" t="s">
        <v>1269</v>
      </c>
      <c r="I177">
        <v>82301</v>
      </c>
      <c r="J177" t="s">
        <v>1270</v>
      </c>
      <c r="K177" t="s">
        <v>1271</v>
      </c>
      <c r="L177" t="s">
        <v>1272</v>
      </c>
      <c r="M177" t="s">
        <v>1273</v>
      </c>
      <c r="N177" s="10">
        <v>429400</v>
      </c>
      <c r="O177" s="7"/>
      <c r="P177" s="7"/>
      <c r="T177" s="7"/>
      <c r="V177" s="7"/>
      <c r="W177" s="7"/>
      <c r="X177" s="7"/>
    </row>
    <row r="178" spans="1:24" x14ac:dyDescent="0.25">
      <c r="A178" t="str">
        <f ca="1">IFERROR(RANK(B178,$B$5:$B$5001, 1) + COUNTIF(B$4:$B177, B178), "")</f>
        <v/>
      </c>
      <c r="B178" t="str">
        <f t="shared" ca="1" si="2"/>
        <v/>
      </c>
      <c r="C178" t="s">
        <v>6919</v>
      </c>
      <c r="D178" t="s">
        <v>1274</v>
      </c>
      <c r="E178" t="s">
        <v>1275</v>
      </c>
      <c r="F178" t="s">
        <v>151</v>
      </c>
      <c r="G178" t="s">
        <v>152</v>
      </c>
      <c r="H178" t="s">
        <v>153</v>
      </c>
      <c r="I178">
        <v>68127</v>
      </c>
      <c r="J178" t="s">
        <v>1276</v>
      </c>
      <c r="K178" t="s">
        <v>1277</v>
      </c>
      <c r="L178" t="s">
        <v>1278</v>
      </c>
      <c r="M178" t="s">
        <v>1279</v>
      </c>
      <c r="N178" s="10">
        <v>749700</v>
      </c>
      <c r="O178" s="7"/>
      <c r="P178" s="7"/>
      <c r="T178" s="7"/>
      <c r="V178" s="7"/>
      <c r="W178" s="7"/>
      <c r="X178" s="7"/>
    </row>
    <row r="179" spans="1:24" x14ac:dyDescent="0.25">
      <c r="A179" t="str">
        <f ca="1">IFERROR(RANK(B179,$B$5:$B$5001, 1) + COUNTIF(B$4:$B178, B179), "")</f>
        <v/>
      </c>
      <c r="B179" t="str">
        <f t="shared" ca="1" si="2"/>
        <v/>
      </c>
      <c r="C179" t="s">
        <v>6920</v>
      </c>
      <c r="D179" t="s">
        <v>1280</v>
      </c>
      <c r="E179" t="s">
        <v>1281</v>
      </c>
      <c r="F179" t="s">
        <v>380</v>
      </c>
      <c r="G179" t="s">
        <v>380</v>
      </c>
      <c r="H179" t="s">
        <v>252</v>
      </c>
      <c r="I179">
        <v>19106</v>
      </c>
      <c r="J179" t="s">
        <v>1282</v>
      </c>
      <c r="K179" t="s">
        <v>1283</v>
      </c>
      <c r="L179" t="s">
        <v>1284</v>
      </c>
      <c r="M179" t="s">
        <v>1285</v>
      </c>
      <c r="N179" s="10">
        <v>138600</v>
      </c>
      <c r="O179" s="7"/>
      <c r="P179" s="7"/>
      <c r="T179" s="7"/>
      <c r="V179" s="7"/>
      <c r="W179" s="7"/>
      <c r="X179" s="7"/>
    </row>
    <row r="180" spans="1:24" x14ac:dyDescent="0.25">
      <c r="A180" t="str">
        <f ca="1">IFERROR(RANK(B180,$B$5:$B$5001, 1) + COUNTIF(B$4:$B179, B180), "")</f>
        <v/>
      </c>
      <c r="B180" t="str">
        <f t="shared" ca="1" si="2"/>
        <v/>
      </c>
      <c r="C180" t="s">
        <v>6921</v>
      </c>
      <c r="D180" t="s">
        <v>1286</v>
      </c>
      <c r="E180" t="s">
        <v>1287</v>
      </c>
      <c r="F180" t="s">
        <v>1288</v>
      </c>
      <c r="G180" t="s">
        <v>1289</v>
      </c>
      <c r="H180" t="s">
        <v>229</v>
      </c>
      <c r="I180">
        <v>11385</v>
      </c>
      <c r="J180" t="s">
        <v>1290</v>
      </c>
      <c r="K180" t="s">
        <v>1291</v>
      </c>
      <c r="L180" t="s">
        <v>1292</v>
      </c>
      <c r="M180" t="s">
        <v>1293</v>
      </c>
      <c r="N180" s="10">
        <v>992500</v>
      </c>
      <c r="O180" s="7"/>
      <c r="P180" s="7"/>
      <c r="T180" s="7"/>
      <c r="V180" s="7"/>
      <c r="W180" s="7"/>
      <c r="X180" s="7"/>
    </row>
    <row r="181" spans="1:24" x14ac:dyDescent="0.25">
      <c r="A181" t="str">
        <f ca="1">IFERROR(RANK(B181,$B$5:$B$5001, 1) + COUNTIF(B$4:$B180, B181), "")</f>
        <v/>
      </c>
      <c r="B181" t="str">
        <f t="shared" ca="1" si="2"/>
        <v/>
      </c>
      <c r="C181" t="s">
        <v>6922</v>
      </c>
      <c r="D181" t="s">
        <v>1294</v>
      </c>
      <c r="E181" t="s">
        <v>1295</v>
      </c>
      <c r="F181" t="s">
        <v>1296</v>
      </c>
      <c r="G181" t="s">
        <v>1297</v>
      </c>
      <c r="H181" t="s">
        <v>12</v>
      </c>
      <c r="I181">
        <v>93436</v>
      </c>
      <c r="J181" t="s">
        <v>1298</v>
      </c>
      <c r="K181" t="s">
        <v>1299</v>
      </c>
      <c r="L181" t="s">
        <v>1300</v>
      </c>
      <c r="M181" t="s">
        <v>1301</v>
      </c>
      <c r="N181" s="10">
        <v>195400</v>
      </c>
      <c r="O181" s="7"/>
      <c r="P181" s="7"/>
      <c r="T181" s="7"/>
      <c r="V181" s="7"/>
      <c r="W181" s="7"/>
      <c r="X181" s="7"/>
    </row>
    <row r="182" spans="1:24" x14ac:dyDescent="0.25">
      <c r="A182" t="str">
        <f ca="1">IFERROR(RANK(B182,$B$5:$B$5001, 1) + COUNTIF(B$4:$B181, B182), "")</f>
        <v/>
      </c>
      <c r="B182" t="str">
        <f t="shared" ca="1" si="2"/>
        <v/>
      </c>
      <c r="C182" t="s">
        <v>6923</v>
      </c>
      <c r="D182" t="s">
        <v>1302</v>
      </c>
      <c r="E182" t="s">
        <v>1303</v>
      </c>
      <c r="F182" t="s">
        <v>1304</v>
      </c>
      <c r="G182" t="s">
        <v>599</v>
      </c>
      <c r="H182" t="s">
        <v>12</v>
      </c>
      <c r="I182">
        <v>94002</v>
      </c>
      <c r="J182" t="s">
        <v>1305</v>
      </c>
      <c r="K182" t="s">
        <v>1306</v>
      </c>
      <c r="L182" t="s">
        <v>1307</v>
      </c>
      <c r="M182" t="s">
        <v>1308</v>
      </c>
      <c r="N182" s="10">
        <v>775500</v>
      </c>
      <c r="O182" s="7"/>
      <c r="P182" s="7"/>
      <c r="T182" s="7"/>
      <c r="V182" s="7"/>
      <c r="W182" s="7"/>
      <c r="X182" s="7"/>
    </row>
    <row r="183" spans="1:24" x14ac:dyDescent="0.25">
      <c r="A183" t="str">
        <f ca="1">IFERROR(RANK(B183,$B$5:$B$5001, 1) + COUNTIF(B$4:$B182, B183), "")</f>
        <v/>
      </c>
      <c r="B183" t="str">
        <f t="shared" ca="1" si="2"/>
        <v/>
      </c>
      <c r="C183" t="s">
        <v>6924</v>
      </c>
      <c r="D183" t="s">
        <v>1309</v>
      </c>
      <c r="E183" t="s">
        <v>1310</v>
      </c>
      <c r="F183" t="s">
        <v>1311</v>
      </c>
      <c r="G183" t="s">
        <v>701</v>
      </c>
      <c r="H183" t="s">
        <v>422</v>
      </c>
      <c r="I183">
        <v>54115</v>
      </c>
      <c r="J183" t="s">
        <v>1312</v>
      </c>
      <c r="K183" t="s">
        <v>1313</v>
      </c>
      <c r="L183" t="s">
        <v>1314</v>
      </c>
      <c r="M183" t="s">
        <v>1315</v>
      </c>
      <c r="N183" s="10">
        <v>644300</v>
      </c>
      <c r="O183" s="7"/>
      <c r="P183" s="7"/>
      <c r="T183" s="7"/>
      <c r="V183" s="7"/>
      <c r="W183" s="7"/>
      <c r="X183" s="7"/>
    </row>
    <row r="184" spans="1:24" x14ac:dyDescent="0.25">
      <c r="A184" t="str">
        <f ca="1">IFERROR(RANK(B184,$B$5:$B$5001, 1) + COUNTIF(B$4:$B183, B184), "")</f>
        <v/>
      </c>
      <c r="B184" t="str">
        <f t="shared" ca="1" si="2"/>
        <v/>
      </c>
      <c r="C184" t="s">
        <v>6925</v>
      </c>
      <c r="D184" t="s">
        <v>1316</v>
      </c>
      <c r="E184" t="s">
        <v>1317</v>
      </c>
      <c r="F184" t="s">
        <v>1318</v>
      </c>
      <c r="G184" t="s">
        <v>581</v>
      </c>
      <c r="H184" t="s">
        <v>582</v>
      </c>
      <c r="I184">
        <v>27263</v>
      </c>
      <c r="J184" t="s">
        <v>1319</v>
      </c>
      <c r="K184" t="s">
        <v>1320</v>
      </c>
      <c r="L184" t="s">
        <v>1321</v>
      </c>
      <c r="M184" t="s">
        <v>1322</v>
      </c>
      <c r="N184" s="10">
        <v>733700</v>
      </c>
      <c r="O184" s="7"/>
      <c r="P184" s="7"/>
      <c r="T184" s="7"/>
      <c r="V184" s="7"/>
      <c r="W184" s="7"/>
      <c r="X184" s="7"/>
    </row>
    <row r="185" spans="1:24" x14ac:dyDescent="0.25">
      <c r="A185" t="str">
        <f ca="1">IFERROR(RANK(B185,$B$5:$B$5001, 1) + COUNTIF(B$4:$B184, B185), "")</f>
        <v/>
      </c>
      <c r="B185" t="str">
        <f t="shared" ca="1" si="2"/>
        <v/>
      </c>
      <c r="C185" t="s">
        <v>6926</v>
      </c>
      <c r="D185" t="s">
        <v>1323</v>
      </c>
      <c r="E185" t="s">
        <v>1324</v>
      </c>
      <c r="F185" t="s">
        <v>1325</v>
      </c>
      <c r="G185" t="s">
        <v>1326</v>
      </c>
      <c r="H185" t="s">
        <v>252</v>
      </c>
      <c r="I185">
        <v>18049</v>
      </c>
      <c r="J185" t="s">
        <v>1327</v>
      </c>
      <c r="K185" t="s">
        <v>1328</v>
      </c>
      <c r="L185" t="s">
        <v>1329</v>
      </c>
      <c r="M185" t="s">
        <v>1330</v>
      </c>
      <c r="N185" s="10">
        <v>78400</v>
      </c>
      <c r="O185" s="7"/>
      <c r="P185" s="7"/>
      <c r="T185" s="7"/>
      <c r="V185" s="7"/>
      <c r="W185" s="7"/>
      <c r="X185" s="7"/>
    </row>
    <row r="186" spans="1:24" x14ac:dyDescent="0.25">
      <c r="A186" t="str">
        <f ca="1">IFERROR(RANK(B186,$B$5:$B$5001, 1) + COUNTIF(B$4:$B185, B186), "")</f>
        <v/>
      </c>
      <c r="B186" t="str">
        <f t="shared" ca="1" si="2"/>
        <v/>
      </c>
      <c r="C186" t="s">
        <v>6927</v>
      </c>
      <c r="D186" t="s">
        <v>1331</v>
      </c>
      <c r="E186" t="s">
        <v>1332</v>
      </c>
      <c r="F186" t="s">
        <v>889</v>
      </c>
      <c r="G186" t="s">
        <v>212</v>
      </c>
      <c r="H186" t="s">
        <v>12</v>
      </c>
      <c r="I186">
        <v>92806</v>
      </c>
      <c r="J186" t="s">
        <v>1333</v>
      </c>
      <c r="K186" t="s">
        <v>1334</v>
      </c>
      <c r="L186" t="s">
        <v>1335</v>
      </c>
      <c r="M186" t="s">
        <v>1336</v>
      </c>
      <c r="N186" s="10">
        <v>449300</v>
      </c>
      <c r="O186" s="7"/>
      <c r="P186" s="7"/>
      <c r="T186" s="7"/>
      <c r="V186" s="7"/>
      <c r="W186" s="7"/>
      <c r="X186" s="7"/>
    </row>
    <row r="187" spans="1:24" x14ac:dyDescent="0.25">
      <c r="A187">
        <f ca="1">IFERROR(RANK(B187,$B$5:$B$5001, 1) + COUNTIF(B$4:$B186, B187), "")</f>
        <v>8</v>
      </c>
      <c r="B187">
        <f t="shared" ca="1" si="2"/>
        <v>2</v>
      </c>
      <c r="C187" t="s">
        <v>6928</v>
      </c>
      <c r="D187" t="s">
        <v>1337</v>
      </c>
      <c r="E187" t="s">
        <v>1338</v>
      </c>
      <c r="F187" t="s">
        <v>1339</v>
      </c>
      <c r="G187" t="s">
        <v>275</v>
      </c>
      <c r="H187" t="s">
        <v>170</v>
      </c>
      <c r="I187">
        <v>8861</v>
      </c>
      <c r="J187" t="s">
        <v>1340</v>
      </c>
      <c r="K187" t="s">
        <v>1341</v>
      </c>
      <c r="L187" t="s">
        <v>1342</v>
      </c>
      <c r="M187" t="s">
        <v>1343</v>
      </c>
      <c r="N187" s="10">
        <v>694700</v>
      </c>
      <c r="O187" s="7"/>
      <c r="P187" s="7"/>
      <c r="T187" s="7"/>
      <c r="V187" s="7"/>
      <c r="W187" s="7"/>
      <c r="X187" s="7"/>
    </row>
    <row r="188" spans="1:24" x14ac:dyDescent="0.25">
      <c r="A188" t="str">
        <f ca="1">IFERROR(RANK(B188,$B$5:$B$5001, 1) + COUNTIF(B$4:$B187, B188), "")</f>
        <v/>
      </c>
      <c r="B188" t="str">
        <f t="shared" ca="1" si="2"/>
        <v/>
      </c>
      <c r="C188" t="s">
        <v>6929</v>
      </c>
      <c r="D188" t="s">
        <v>1344</v>
      </c>
      <c r="E188" t="s">
        <v>1345</v>
      </c>
      <c r="F188" t="s">
        <v>1346</v>
      </c>
      <c r="G188" t="s">
        <v>911</v>
      </c>
      <c r="H188" t="s">
        <v>170</v>
      </c>
      <c r="I188">
        <v>8077</v>
      </c>
      <c r="J188" t="s">
        <v>1347</v>
      </c>
      <c r="K188" t="s">
        <v>1348</v>
      </c>
      <c r="L188" t="s">
        <v>1349</v>
      </c>
      <c r="M188" t="s">
        <v>1350</v>
      </c>
      <c r="N188" s="10">
        <v>524000</v>
      </c>
      <c r="O188" s="7"/>
      <c r="P188" s="7"/>
      <c r="T188" s="7"/>
      <c r="V188" s="7"/>
      <c r="W188" s="7"/>
      <c r="X188" s="7"/>
    </row>
    <row r="189" spans="1:24" x14ac:dyDescent="0.25">
      <c r="A189" t="str">
        <f ca="1">IFERROR(RANK(B189,$B$5:$B$5001, 1) + COUNTIF(B$4:$B188, B189), "")</f>
        <v/>
      </c>
      <c r="B189" t="str">
        <f t="shared" ca="1" si="2"/>
        <v/>
      </c>
      <c r="C189" t="s">
        <v>6930</v>
      </c>
      <c r="D189" t="s">
        <v>1351</v>
      </c>
      <c r="E189" t="s">
        <v>1352</v>
      </c>
      <c r="F189" t="s">
        <v>1353</v>
      </c>
      <c r="G189" t="s">
        <v>195</v>
      </c>
      <c r="H189" t="s">
        <v>229</v>
      </c>
      <c r="I189">
        <v>14411</v>
      </c>
      <c r="J189" t="s">
        <v>1354</v>
      </c>
      <c r="K189" t="s">
        <v>1355</v>
      </c>
      <c r="L189" t="s">
        <v>1356</v>
      </c>
      <c r="M189" t="s">
        <v>1357</v>
      </c>
      <c r="N189" s="10">
        <v>517800</v>
      </c>
      <c r="O189" s="7"/>
      <c r="P189" s="7"/>
      <c r="T189" s="7"/>
      <c r="V189" s="7"/>
      <c r="W189" s="7"/>
      <c r="X189" s="7"/>
    </row>
    <row r="190" spans="1:24" x14ac:dyDescent="0.25">
      <c r="A190" t="str">
        <f ca="1">IFERROR(RANK(B190,$B$5:$B$5001, 1) + COUNTIF(B$4:$B189, B190), "")</f>
        <v/>
      </c>
      <c r="B190" t="str">
        <f t="shared" ca="1" si="2"/>
        <v/>
      </c>
      <c r="C190" t="s">
        <v>6931</v>
      </c>
      <c r="D190" t="s">
        <v>1358</v>
      </c>
      <c r="E190" t="s">
        <v>1359</v>
      </c>
      <c r="F190" t="s">
        <v>1360</v>
      </c>
      <c r="G190" t="s">
        <v>178</v>
      </c>
      <c r="H190" t="s">
        <v>12</v>
      </c>
      <c r="I190">
        <v>90232</v>
      </c>
      <c r="J190" t="s">
        <v>1361</v>
      </c>
      <c r="K190" t="s">
        <v>1362</v>
      </c>
      <c r="L190" t="s">
        <v>1363</v>
      </c>
      <c r="M190" t="s">
        <v>1364</v>
      </c>
      <c r="N190" s="10">
        <v>758300</v>
      </c>
      <c r="O190" s="7"/>
      <c r="P190" s="7"/>
      <c r="T190" s="7"/>
      <c r="V190" s="7"/>
      <c r="W190" s="7"/>
      <c r="X190" s="7"/>
    </row>
    <row r="191" spans="1:24" x14ac:dyDescent="0.25">
      <c r="A191" t="str">
        <f ca="1">IFERROR(RANK(B191,$B$5:$B$5001, 1) + COUNTIF(B$4:$B190, B191), "")</f>
        <v/>
      </c>
      <c r="B191" t="str">
        <f t="shared" ca="1" si="2"/>
        <v/>
      </c>
      <c r="C191" t="s">
        <v>6932</v>
      </c>
      <c r="D191" t="s">
        <v>1365</v>
      </c>
      <c r="E191" t="s">
        <v>1366</v>
      </c>
      <c r="F191" t="s">
        <v>1367</v>
      </c>
      <c r="G191" t="s">
        <v>630</v>
      </c>
      <c r="H191" t="s">
        <v>827</v>
      </c>
      <c r="I191">
        <v>63049</v>
      </c>
      <c r="J191" t="s">
        <v>1368</v>
      </c>
      <c r="K191" t="s">
        <v>1369</v>
      </c>
      <c r="L191" t="s">
        <v>1370</v>
      </c>
      <c r="M191" t="s">
        <v>1371</v>
      </c>
      <c r="N191" s="10">
        <v>668300</v>
      </c>
      <c r="O191" s="7"/>
      <c r="P191" s="7"/>
      <c r="T191" s="7"/>
      <c r="V191" s="7"/>
      <c r="W191" s="7"/>
      <c r="X191" s="7"/>
    </row>
    <row r="192" spans="1:24" x14ac:dyDescent="0.25">
      <c r="A192" t="str">
        <f ca="1">IFERROR(RANK(B192,$B$5:$B$5001, 1) + COUNTIF(B$4:$B191, B192), "")</f>
        <v/>
      </c>
      <c r="B192" t="str">
        <f t="shared" ca="1" si="2"/>
        <v/>
      </c>
      <c r="C192" t="s">
        <v>6933</v>
      </c>
      <c r="D192" t="s">
        <v>1372</v>
      </c>
      <c r="E192" t="s">
        <v>1373</v>
      </c>
      <c r="F192" t="s">
        <v>1374</v>
      </c>
      <c r="G192" t="s">
        <v>1374</v>
      </c>
      <c r="H192" t="s">
        <v>75</v>
      </c>
      <c r="I192">
        <v>49440</v>
      </c>
      <c r="J192" t="s">
        <v>1375</v>
      </c>
      <c r="K192" t="s">
        <v>1376</v>
      </c>
      <c r="L192" t="s">
        <v>1377</v>
      </c>
      <c r="M192" t="s">
        <v>1378</v>
      </c>
      <c r="N192" s="10">
        <v>946500</v>
      </c>
      <c r="O192" s="7"/>
      <c r="P192" s="7"/>
      <c r="T192" s="7"/>
      <c r="V192" s="7"/>
      <c r="W192" s="7"/>
      <c r="X192" s="7"/>
    </row>
    <row r="193" spans="1:24" x14ac:dyDescent="0.25">
      <c r="A193" t="str">
        <f ca="1">IFERROR(RANK(B193,$B$5:$B$5001, 1) + COUNTIF(B$4:$B192, B193), "")</f>
        <v/>
      </c>
      <c r="B193" t="str">
        <f t="shared" ca="1" si="2"/>
        <v/>
      </c>
      <c r="C193" t="s">
        <v>6934</v>
      </c>
      <c r="D193" t="s">
        <v>1379</v>
      </c>
      <c r="E193" t="s">
        <v>1380</v>
      </c>
      <c r="F193" t="s">
        <v>527</v>
      </c>
      <c r="G193" t="s">
        <v>528</v>
      </c>
      <c r="H193" t="s">
        <v>90</v>
      </c>
      <c r="I193">
        <v>77244</v>
      </c>
      <c r="J193" t="s">
        <v>1381</v>
      </c>
      <c r="K193" t="s">
        <v>1382</v>
      </c>
      <c r="L193" t="s">
        <v>1383</v>
      </c>
      <c r="M193" t="s">
        <v>1384</v>
      </c>
      <c r="N193" s="10">
        <v>692300</v>
      </c>
      <c r="O193" s="7"/>
      <c r="P193" s="7"/>
      <c r="T193" s="7"/>
      <c r="V193" s="7"/>
      <c r="W193" s="7"/>
      <c r="X193" s="7"/>
    </row>
    <row r="194" spans="1:24" x14ac:dyDescent="0.25">
      <c r="A194" t="str">
        <f ca="1">IFERROR(RANK(B194,$B$5:$B$5001, 1) + COUNTIF(B$4:$B193, B194), "")</f>
        <v/>
      </c>
      <c r="B194" t="str">
        <f t="shared" ca="1" si="2"/>
        <v/>
      </c>
      <c r="C194" t="s">
        <v>6935</v>
      </c>
      <c r="D194" t="s">
        <v>1385</v>
      </c>
      <c r="E194" t="s">
        <v>1386</v>
      </c>
      <c r="F194" t="s">
        <v>1387</v>
      </c>
      <c r="G194" t="s">
        <v>1388</v>
      </c>
      <c r="H194" t="s">
        <v>90</v>
      </c>
      <c r="I194">
        <v>78415</v>
      </c>
      <c r="J194" t="s">
        <v>1389</v>
      </c>
      <c r="K194" t="s">
        <v>1390</v>
      </c>
      <c r="L194" t="s">
        <v>1391</v>
      </c>
      <c r="M194" t="s">
        <v>1392</v>
      </c>
      <c r="N194" s="10">
        <v>143800</v>
      </c>
      <c r="O194" s="7"/>
      <c r="P194" s="7"/>
      <c r="T194" s="7"/>
      <c r="V194" s="7"/>
      <c r="W194" s="7"/>
      <c r="X194" s="7"/>
    </row>
    <row r="195" spans="1:24" x14ac:dyDescent="0.25">
      <c r="A195" t="str">
        <f ca="1">IFERROR(RANK(B195,$B$5:$B$5001, 1) + COUNTIF(B$4:$B194, B195), "")</f>
        <v/>
      </c>
      <c r="B195" t="str">
        <f t="shared" ca="1" si="2"/>
        <v/>
      </c>
      <c r="C195" t="s">
        <v>6936</v>
      </c>
      <c r="D195" t="s">
        <v>1393</v>
      </c>
      <c r="E195" t="s">
        <v>1266</v>
      </c>
      <c r="F195" t="s">
        <v>1267</v>
      </c>
      <c r="G195" t="s">
        <v>1268</v>
      </c>
      <c r="H195" t="s">
        <v>1269</v>
      </c>
      <c r="I195">
        <v>82301</v>
      </c>
      <c r="J195" t="s">
        <v>1394</v>
      </c>
      <c r="K195" t="s">
        <v>1395</v>
      </c>
      <c r="L195" t="s">
        <v>1396</v>
      </c>
      <c r="M195" t="s">
        <v>1397</v>
      </c>
      <c r="N195" s="10">
        <v>549300</v>
      </c>
      <c r="O195" s="7"/>
      <c r="P195" s="7"/>
      <c r="T195" s="7"/>
      <c r="V195" s="7"/>
      <c r="W195" s="7"/>
      <c r="X195" s="7"/>
    </row>
    <row r="196" spans="1:24" x14ac:dyDescent="0.25">
      <c r="A196" t="str">
        <f ca="1">IFERROR(RANK(B196,$B$5:$B$5001, 1) + COUNTIF(B$4:$B195, B196), "")</f>
        <v/>
      </c>
      <c r="B196" t="str">
        <f t="shared" ca="1" si="2"/>
        <v/>
      </c>
      <c r="C196" t="s">
        <v>6937</v>
      </c>
      <c r="D196" t="s">
        <v>1398</v>
      </c>
      <c r="E196" t="s">
        <v>1399</v>
      </c>
      <c r="F196" t="s">
        <v>1400</v>
      </c>
      <c r="G196" t="s">
        <v>1401</v>
      </c>
      <c r="H196" t="s">
        <v>760</v>
      </c>
      <c r="I196">
        <v>6517</v>
      </c>
      <c r="J196" t="s">
        <v>1402</v>
      </c>
      <c r="K196" t="s">
        <v>1403</v>
      </c>
      <c r="L196" t="s">
        <v>1404</v>
      </c>
      <c r="M196" t="s">
        <v>1405</v>
      </c>
      <c r="N196" s="10">
        <v>971700</v>
      </c>
      <c r="O196" s="7"/>
      <c r="P196" s="7"/>
      <c r="T196" s="7"/>
      <c r="V196" s="7"/>
      <c r="W196" s="7"/>
      <c r="X196" s="7"/>
    </row>
    <row r="197" spans="1:24" x14ac:dyDescent="0.25">
      <c r="A197" t="str">
        <f ca="1">IFERROR(RANK(B197,$B$5:$B$5001, 1) + COUNTIF(B$4:$B196, B197), "")</f>
        <v/>
      </c>
      <c r="B197" t="str">
        <f t="shared" ca="1" si="2"/>
        <v/>
      </c>
      <c r="C197" t="s">
        <v>6938</v>
      </c>
      <c r="D197" t="s">
        <v>1406</v>
      </c>
      <c r="E197" t="s">
        <v>1407</v>
      </c>
      <c r="F197" t="s">
        <v>1408</v>
      </c>
      <c r="G197" t="s">
        <v>1289</v>
      </c>
      <c r="H197" t="s">
        <v>229</v>
      </c>
      <c r="I197">
        <v>11432</v>
      </c>
      <c r="J197" t="s">
        <v>1409</v>
      </c>
      <c r="K197" t="s">
        <v>1410</v>
      </c>
      <c r="L197" t="s">
        <v>1411</v>
      </c>
      <c r="M197" t="s">
        <v>1412</v>
      </c>
      <c r="N197" s="10">
        <v>140000</v>
      </c>
      <c r="O197" s="7"/>
      <c r="P197" s="7"/>
      <c r="T197" s="7"/>
      <c r="V197" s="7"/>
      <c r="W197" s="7"/>
      <c r="X197" s="7"/>
    </row>
    <row r="198" spans="1:24" x14ac:dyDescent="0.25">
      <c r="A198" t="str">
        <f ca="1">IFERROR(RANK(B198,$B$5:$B$5001, 1) + COUNTIF(B$4:$B197, B198), "")</f>
        <v/>
      </c>
      <c r="B198" t="str">
        <f t="shared" ref="B198:B261" ca="1" si="3">IFERROR(SEARCH($B$2,INDIRECT($A$2&amp;ROW())),"")</f>
        <v/>
      </c>
      <c r="C198" t="s">
        <v>6939</v>
      </c>
      <c r="D198" t="s">
        <v>1413</v>
      </c>
      <c r="E198" t="s">
        <v>1414</v>
      </c>
      <c r="F198" t="s">
        <v>151</v>
      </c>
      <c r="G198" t="s">
        <v>152</v>
      </c>
      <c r="H198" t="s">
        <v>153</v>
      </c>
      <c r="I198">
        <v>68127</v>
      </c>
      <c r="J198" t="s">
        <v>1415</v>
      </c>
      <c r="K198" t="s">
        <v>1416</v>
      </c>
      <c r="L198" t="s">
        <v>1417</v>
      </c>
      <c r="M198" t="s">
        <v>1418</v>
      </c>
      <c r="N198" s="10">
        <v>153500</v>
      </c>
      <c r="O198" s="7"/>
      <c r="P198" s="7"/>
      <c r="T198" s="7"/>
      <c r="V198" s="7"/>
      <c r="W198" s="7"/>
      <c r="X198" s="7"/>
    </row>
    <row r="199" spans="1:24" x14ac:dyDescent="0.25">
      <c r="A199" t="str">
        <f ca="1">IFERROR(RANK(B199,$B$5:$B$5001, 1) + COUNTIF(B$4:$B198, B199), "")</f>
        <v/>
      </c>
      <c r="B199" t="str">
        <f t="shared" ca="1" si="3"/>
        <v/>
      </c>
      <c r="C199" t="s">
        <v>6940</v>
      </c>
      <c r="D199" t="s">
        <v>1419</v>
      </c>
      <c r="E199" t="s">
        <v>1420</v>
      </c>
      <c r="F199" t="s">
        <v>1177</v>
      </c>
      <c r="G199" t="s">
        <v>1421</v>
      </c>
      <c r="H199" t="s">
        <v>75</v>
      </c>
      <c r="I199">
        <v>48170</v>
      </c>
      <c r="J199" t="s">
        <v>1422</v>
      </c>
      <c r="K199" t="s">
        <v>1423</v>
      </c>
      <c r="L199" t="s">
        <v>1424</v>
      </c>
      <c r="M199" t="s">
        <v>1425</v>
      </c>
      <c r="N199" s="10">
        <v>101500</v>
      </c>
      <c r="O199" s="7"/>
      <c r="P199" s="7"/>
      <c r="T199" s="7"/>
      <c r="V199" s="7"/>
      <c r="W199" s="7"/>
      <c r="X199" s="7"/>
    </row>
    <row r="200" spans="1:24" x14ac:dyDescent="0.25">
      <c r="A200" t="str">
        <f ca="1">IFERROR(RANK(B200,$B$5:$B$5001, 1) + COUNTIF(B$4:$B199, B200), "")</f>
        <v/>
      </c>
      <c r="B200" t="str">
        <f t="shared" ca="1" si="3"/>
        <v/>
      </c>
      <c r="C200" t="s">
        <v>6941</v>
      </c>
      <c r="D200" t="s">
        <v>1426</v>
      </c>
      <c r="E200" t="s">
        <v>1427</v>
      </c>
      <c r="F200" t="s">
        <v>1428</v>
      </c>
      <c r="G200" t="s">
        <v>599</v>
      </c>
      <c r="H200" t="s">
        <v>12</v>
      </c>
      <c r="I200">
        <v>94070</v>
      </c>
      <c r="J200" t="s">
        <v>1429</v>
      </c>
      <c r="K200" t="s">
        <v>1430</v>
      </c>
      <c r="L200" t="s">
        <v>1431</v>
      </c>
      <c r="M200" t="s">
        <v>1432</v>
      </c>
      <c r="N200" s="10">
        <v>310000</v>
      </c>
      <c r="O200" s="7"/>
      <c r="P200" s="7"/>
      <c r="T200" s="7"/>
      <c r="V200" s="7"/>
      <c r="W200" s="7"/>
      <c r="X200" s="7"/>
    </row>
    <row r="201" spans="1:24" x14ac:dyDescent="0.25">
      <c r="A201" t="str">
        <f ca="1">IFERROR(RANK(B201,$B$5:$B$5001, 1) + COUNTIF(B$4:$B200, B201), "")</f>
        <v/>
      </c>
      <c r="B201" t="str">
        <f t="shared" ca="1" si="3"/>
        <v/>
      </c>
      <c r="C201" t="s">
        <v>6942</v>
      </c>
      <c r="D201" t="s">
        <v>1433</v>
      </c>
      <c r="E201" t="s">
        <v>1434</v>
      </c>
      <c r="F201" t="s">
        <v>1435</v>
      </c>
      <c r="G201" t="s">
        <v>1436</v>
      </c>
      <c r="H201" t="s">
        <v>90</v>
      </c>
      <c r="I201">
        <v>76301</v>
      </c>
      <c r="J201" t="s">
        <v>1437</v>
      </c>
      <c r="K201" t="s">
        <v>1438</v>
      </c>
      <c r="L201" t="s">
        <v>1439</v>
      </c>
      <c r="M201" t="s">
        <v>1440</v>
      </c>
      <c r="N201" s="10">
        <v>152300</v>
      </c>
      <c r="O201" s="7"/>
      <c r="P201" s="7"/>
      <c r="T201" s="7"/>
      <c r="V201" s="7"/>
      <c r="W201" s="7"/>
      <c r="X201" s="7"/>
    </row>
    <row r="202" spans="1:24" x14ac:dyDescent="0.25">
      <c r="A202" t="str">
        <f ca="1">IFERROR(RANK(B202,$B$5:$B$5001, 1) + COUNTIF(B$4:$B201, B202), "")</f>
        <v/>
      </c>
      <c r="B202" t="str">
        <f t="shared" ca="1" si="3"/>
        <v/>
      </c>
      <c r="C202" t="s">
        <v>6943</v>
      </c>
      <c r="D202" t="s">
        <v>1441</v>
      </c>
      <c r="E202" t="s">
        <v>1442</v>
      </c>
      <c r="F202" t="s">
        <v>1443</v>
      </c>
      <c r="G202" t="s">
        <v>152</v>
      </c>
      <c r="H202" t="s">
        <v>422</v>
      </c>
      <c r="I202">
        <v>54880</v>
      </c>
      <c r="J202" t="s">
        <v>1444</v>
      </c>
      <c r="K202" t="s">
        <v>1445</v>
      </c>
      <c r="L202" t="s">
        <v>1446</v>
      </c>
      <c r="M202" t="s">
        <v>1447</v>
      </c>
      <c r="N202" s="10">
        <v>408700</v>
      </c>
      <c r="O202" s="7"/>
      <c r="P202" s="7"/>
      <c r="T202" s="7"/>
      <c r="V202" s="7"/>
      <c r="W202" s="7"/>
      <c r="X202" s="7"/>
    </row>
    <row r="203" spans="1:24" x14ac:dyDescent="0.25">
      <c r="A203" t="str">
        <f ca="1">IFERROR(RANK(B203,$B$5:$B$5001, 1) + COUNTIF(B$4:$B202, B203), "")</f>
        <v/>
      </c>
      <c r="B203" t="str">
        <f t="shared" ca="1" si="3"/>
        <v/>
      </c>
      <c r="C203" t="s">
        <v>6944</v>
      </c>
      <c r="D203" t="s">
        <v>1448</v>
      </c>
      <c r="E203" t="s">
        <v>1449</v>
      </c>
      <c r="F203" t="s">
        <v>1450</v>
      </c>
      <c r="G203" t="s">
        <v>1451</v>
      </c>
      <c r="H203" t="s">
        <v>90</v>
      </c>
      <c r="I203">
        <v>78217</v>
      </c>
      <c r="J203" t="s">
        <v>1452</v>
      </c>
      <c r="K203" t="s">
        <v>1453</v>
      </c>
      <c r="L203" t="s">
        <v>1454</v>
      </c>
      <c r="M203" t="s">
        <v>1455</v>
      </c>
      <c r="N203" s="10">
        <v>92200</v>
      </c>
      <c r="O203" s="7"/>
      <c r="P203" s="7"/>
      <c r="T203" s="7"/>
      <c r="V203" s="7"/>
      <c r="W203" s="7"/>
      <c r="X203" s="7"/>
    </row>
    <row r="204" spans="1:24" x14ac:dyDescent="0.25">
      <c r="A204" t="str">
        <f ca="1">IFERROR(RANK(B204,$B$5:$B$5001, 1) + COUNTIF(B$4:$B203, B204), "")</f>
        <v/>
      </c>
      <c r="B204" t="str">
        <f t="shared" ca="1" si="3"/>
        <v/>
      </c>
      <c r="C204" t="s">
        <v>6945</v>
      </c>
      <c r="D204" t="s">
        <v>1456</v>
      </c>
      <c r="E204" t="s">
        <v>1457</v>
      </c>
      <c r="F204" t="s">
        <v>1458</v>
      </c>
      <c r="G204" t="s">
        <v>1459</v>
      </c>
      <c r="H204" t="s">
        <v>422</v>
      </c>
      <c r="I204">
        <v>53715</v>
      </c>
      <c r="J204" t="s">
        <v>1460</v>
      </c>
      <c r="K204" t="s">
        <v>1461</v>
      </c>
      <c r="L204" t="s">
        <v>1462</v>
      </c>
      <c r="M204" t="s">
        <v>1463</v>
      </c>
      <c r="N204" s="10">
        <v>971900</v>
      </c>
      <c r="O204" s="7"/>
      <c r="P204" s="7"/>
      <c r="T204" s="7"/>
      <c r="V204" s="7"/>
      <c r="W204" s="7"/>
      <c r="X204" s="7"/>
    </row>
    <row r="205" spans="1:24" x14ac:dyDescent="0.25">
      <c r="A205" t="str">
        <f ca="1">IFERROR(RANK(B205,$B$5:$B$5001, 1) + COUNTIF(B$4:$B204, B205), "")</f>
        <v/>
      </c>
      <c r="B205" t="str">
        <f t="shared" ca="1" si="3"/>
        <v/>
      </c>
      <c r="C205" t="s">
        <v>6946</v>
      </c>
      <c r="D205" t="s">
        <v>1464</v>
      </c>
      <c r="E205" t="s">
        <v>1465</v>
      </c>
      <c r="F205" t="s">
        <v>341</v>
      </c>
      <c r="G205" t="s">
        <v>341</v>
      </c>
      <c r="H205" t="s">
        <v>342</v>
      </c>
      <c r="I205">
        <v>96815</v>
      </c>
      <c r="J205" t="s">
        <v>1466</v>
      </c>
      <c r="K205" t="s">
        <v>1467</v>
      </c>
      <c r="L205" t="s">
        <v>1468</v>
      </c>
      <c r="M205" t="s">
        <v>1469</v>
      </c>
      <c r="N205" s="10">
        <v>549100</v>
      </c>
      <c r="O205" s="7"/>
      <c r="P205" s="7"/>
      <c r="T205" s="7"/>
      <c r="V205" s="7"/>
      <c r="W205" s="7"/>
      <c r="X205" s="7"/>
    </row>
    <row r="206" spans="1:24" x14ac:dyDescent="0.25">
      <c r="A206" t="str">
        <f ca="1">IFERROR(RANK(B206,$B$5:$B$5001, 1) + COUNTIF(B$4:$B205, B206), "")</f>
        <v/>
      </c>
      <c r="B206" t="str">
        <f t="shared" ca="1" si="3"/>
        <v/>
      </c>
      <c r="C206" t="s">
        <v>6947</v>
      </c>
      <c r="D206" t="s">
        <v>1470</v>
      </c>
      <c r="E206" t="s">
        <v>1471</v>
      </c>
      <c r="F206" t="s">
        <v>1472</v>
      </c>
      <c r="G206" t="s">
        <v>1472</v>
      </c>
      <c r="H206" t="s">
        <v>12</v>
      </c>
      <c r="I206">
        <v>92505</v>
      </c>
      <c r="J206" t="s">
        <v>1473</v>
      </c>
      <c r="K206" t="s">
        <v>1474</v>
      </c>
      <c r="L206" t="s">
        <v>1475</v>
      </c>
      <c r="M206" t="s">
        <v>1476</v>
      </c>
      <c r="N206" s="10">
        <v>914500</v>
      </c>
      <c r="O206" s="7"/>
      <c r="P206" s="7"/>
      <c r="T206" s="7"/>
      <c r="V206" s="7"/>
      <c r="W206" s="7"/>
      <c r="X206" s="7"/>
    </row>
    <row r="207" spans="1:24" x14ac:dyDescent="0.25">
      <c r="A207" t="str">
        <f ca="1">IFERROR(RANK(B207,$B$5:$B$5001, 1) + COUNTIF(B$4:$B206, B207), "")</f>
        <v/>
      </c>
      <c r="B207" t="str">
        <f t="shared" ca="1" si="3"/>
        <v/>
      </c>
      <c r="C207" t="s">
        <v>6948</v>
      </c>
      <c r="D207" t="s">
        <v>1477</v>
      </c>
      <c r="E207" t="s">
        <v>1457</v>
      </c>
      <c r="F207" t="s">
        <v>1458</v>
      </c>
      <c r="G207" t="s">
        <v>1459</v>
      </c>
      <c r="H207" t="s">
        <v>422</v>
      </c>
      <c r="I207">
        <v>53715</v>
      </c>
      <c r="J207" t="s">
        <v>1478</v>
      </c>
      <c r="K207" t="s">
        <v>1479</v>
      </c>
      <c r="L207" t="s">
        <v>1480</v>
      </c>
      <c r="M207" t="s">
        <v>1481</v>
      </c>
      <c r="N207" s="10">
        <v>106800</v>
      </c>
      <c r="O207" s="7"/>
      <c r="P207" s="7"/>
      <c r="T207" s="7"/>
      <c r="V207" s="7"/>
      <c r="W207" s="7"/>
      <c r="X207" s="7"/>
    </row>
    <row r="208" spans="1:24" x14ac:dyDescent="0.25">
      <c r="A208" t="str">
        <f ca="1">IFERROR(RANK(B208,$B$5:$B$5001, 1) + COUNTIF(B$4:$B207, B208), "")</f>
        <v/>
      </c>
      <c r="B208" t="str">
        <f t="shared" ca="1" si="3"/>
        <v/>
      </c>
      <c r="C208" t="s">
        <v>6949</v>
      </c>
      <c r="D208" t="s">
        <v>1482</v>
      </c>
      <c r="E208" t="s">
        <v>1483</v>
      </c>
      <c r="F208" t="s">
        <v>341</v>
      </c>
      <c r="G208" t="s">
        <v>341</v>
      </c>
      <c r="H208" t="s">
        <v>342</v>
      </c>
      <c r="I208">
        <v>96819</v>
      </c>
      <c r="J208" t="s">
        <v>1484</v>
      </c>
      <c r="K208" t="s">
        <v>1485</v>
      </c>
      <c r="L208" t="s">
        <v>1486</v>
      </c>
      <c r="M208" t="s">
        <v>1487</v>
      </c>
      <c r="N208" s="10">
        <v>546200</v>
      </c>
      <c r="O208" s="7"/>
      <c r="P208" s="7"/>
      <c r="T208" s="7"/>
      <c r="V208" s="7"/>
      <c r="W208" s="7"/>
      <c r="X208" s="7"/>
    </row>
    <row r="209" spans="1:24" x14ac:dyDescent="0.25">
      <c r="A209" t="str">
        <f ca="1">IFERROR(RANK(B209,$B$5:$B$5001, 1) + COUNTIF(B$4:$B208, B209), "")</f>
        <v/>
      </c>
      <c r="B209" t="str">
        <f t="shared" ca="1" si="3"/>
        <v/>
      </c>
      <c r="C209" t="s">
        <v>6950</v>
      </c>
      <c r="D209" t="s">
        <v>1488</v>
      </c>
      <c r="E209" t="s">
        <v>1489</v>
      </c>
      <c r="F209" t="s">
        <v>1490</v>
      </c>
      <c r="G209" t="s">
        <v>1491</v>
      </c>
      <c r="H209" t="s">
        <v>102</v>
      </c>
      <c r="I209">
        <v>20763</v>
      </c>
      <c r="J209" t="s">
        <v>1492</v>
      </c>
      <c r="K209" t="s">
        <v>1493</v>
      </c>
      <c r="L209" t="s">
        <v>1494</v>
      </c>
      <c r="M209" t="s">
        <v>1495</v>
      </c>
      <c r="N209" s="10">
        <v>500100</v>
      </c>
      <c r="O209" s="7"/>
      <c r="P209" s="7"/>
      <c r="T209" s="7"/>
      <c r="V209" s="7"/>
      <c r="W209" s="7"/>
      <c r="X209" s="7"/>
    </row>
    <row r="210" spans="1:24" x14ac:dyDescent="0.25">
      <c r="A210" t="str">
        <f ca="1">IFERROR(RANK(B210,$B$5:$B$5001, 1) + COUNTIF(B$4:$B209, B210), "")</f>
        <v/>
      </c>
      <c r="B210" t="str">
        <f t="shared" ca="1" si="3"/>
        <v/>
      </c>
      <c r="C210" t="s">
        <v>6951</v>
      </c>
      <c r="D210" t="s">
        <v>1496</v>
      </c>
      <c r="E210" t="s">
        <v>1497</v>
      </c>
      <c r="F210" t="s">
        <v>1498</v>
      </c>
      <c r="G210" t="s">
        <v>1499</v>
      </c>
      <c r="H210" t="s">
        <v>1500</v>
      </c>
      <c r="I210">
        <v>85204</v>
      </c>
      <c r="J210" t="s">
        <v>1501</v>
      </c>
      <c r="K210" t="s">
        <v>1502</v>
      </c>
      <c r="L210" t="s">
        <v>1503</v>
      </c>
      <c r="M210" t="s">
        <v>1504</v>
      </c>
      <c r="N210" s="10">
        <v>493000</v>
      </c>
      <c r="O210" s="7"/>
      <c r="P210" s="7"/>
      <c r="T210" s="7"/>
      <c r="V210" s="7"/>
      <c r="W210" s="7"/>
      <c r="X210" s="7"/>
    </row>
    <row r="211" spans="1:24" x14ac:dyDescent="0.25">
      <c r="A211" t="str">
        <f ca="1">IFERROR(RANK(B211,$B$5:$B$5001, 1) + COUNTIF(B$4:$B210, B211), "")</f>
        <v/>
      </c>
      <c r="B211" t="str">
        <f t="shared" ca="1" si="3"/>
        <v/>
      </c>
      <c r="C211" t="s">
        <v>6952</v>
      </c>
      <c r="D211" t="s">
        <v>1505</v>
      </c>
      <c r="E211" t="s">
        <v>1506</v>
      </c>
      <c r="F211" t="s">
        <v>1507</v>
      </c>
      <c r="G211" t="s">
        <v>300</v>
      </c>
      <c r="H211" t="s">
        <v>90</v>
      </c>
      <c r="I211">
        <v>75668</v>
      </c>
      <c r="J211" t="s">
        <v>1508</v>
      </c>
      <c r="K211" t="s">
        <v>1509</v>
      </c>
      <c r="L211" t="s">
        <v>1510</v>
      </c>
      <c r="M211" t="s">
        <v>1511</v>
      </c>
      <c r="N211" s="10">
        <v>957200</v>
      </c>
      <c r="O211" s="7"/>
      <c r="P211" s="7"/>
      <c r="T211" s="7"/>
      <c r="V211" s="7"/>
      <c r="W211" s="7"/>
      <c r="X211" s="7"/>
    </row>
    <row r="212" spans="1:24" x14ac:dyDescent="0.25">
      <c r="A212" t="str">
        <f ca="1">IFERROR(RANK(B212,$B$5:$B$5001, 1) + COUNTIF(B$4:$B211, B212), "")</f>
        <v/>
      </c>
      <c r="B212" t="str">
        <f t="shared" ca="1" si="3"/>
        <v/>
      </c>
      <c r="C212" t="s">
        <v>6953</v>
      </c>
      <c r="D212" t="s">
        <v>1512</v>
      </c>
      <c r="E212" t="s">
        <v>1513</v>
      </c>
      <c r="F212" t="s">
        <v>1514</v>
      </c>
      <c r="G212" t="s">
        <v>1515</v>
      </c>
      <c r="H212" t="s">
        <v>252</v>
      </c>
      <c r="I212">
        <v>19057</v>
      </c>
      <c r="J212" t="s">
        <v>1516</v>
      </c>
      <c r="K212" t="s">
        <v>1517</v>
      </c>
      <c r="L212" t="s">
        <v>1518</v>
      </c>
      <c r="M212" t="s">
        <v>1519</v>
      </c>
      <c r="N212" s="10">
        <v>556700</v>
      </c>
      <c r="O212" s="7"/>
      <c r="P212" s="7"/>
      <c r="T212" s="7"/>
      <c r="V212" s="7"/>
      <c r="W212" s="7"/>
      <c r="X212" s="7"/>
    </row>
    <row r="213" spans="1:24" x14ac:dyDescent="0.25">
      <c r="A213" t="str">
        <f ca="1">IFERROR(RANK(B213,$B$5:$B$5001, 1) + COUNTIF(B$4:$B212, B213), "")</f>
        <v/>
      </c>
      <c r="B213" t="str">
        <f t="shared" ca="1" si="3"/>
        <v/>
      </c>
      <c r="C213" t="s">
        <v>6954</v>
      </c>
      <c r="D213" t="s">
        <v>1520</v>
      </c>
      <c r="E213" t="s">
        <v>1521</v>
      </c>
      <c r="F213" t="s">
        <v>1522</v>
      </c>
      <c r="G213" t="s">
        <v>1523</v>
      </c>
      <c r="H213" t="s">
        <v>196</v>
      </c>
      <c r="I213">
        <v>70380</v>
      </c>
      <c r="J213" t="s">
        <v>1524</v>
      </c>
      <c r="K213" t="s">
        <v>1525</v>
      </c>
      <c r="L213" t="s">
        <v>1526</v>
      </c>
      <c r="M213" t="s">
        <v>1527</v>
      </c>
      <c r="N213" s="10">
        <v>470300</v>
      </c>
      <c r="O213" s="7"/>
      <c r="P213" s="7"/>
      <c r="T213" s="7"/>
      <c r="V213" s="7"/>
      <c r="W213" s="7"/>
      <c r="X213" s="7"/>
    </row>
    <row r="214" spans="1:24" x14ac:dyDescent="0.25">
      <c r="A214" t="str">
        <f ca="1">IFERROR(RANK(B214,$B$5:$B$5001, 1) + COUNTIF(B$4:$B213, B214), "")</f>
        <v/>
      </c>
      <c r="B214" t="str">
        <f t="shared" ca="1" si="3"/>
        <v/>
      </c>
      <c r="C214" t="s">
        <v>6955</v>
      </c>
      <c r="D214" t="s">
        <v>1528</v>
      </c>
      <c r="E214" t="s">
        <v>1529</v>
      </c>
      <c r="F214" t="s">
        <v>1530</v>
      </c>
      <c r="G214" t="s">
        <v>292</v>
      </c>
      <c r="H214" t="s">
        <v>12</v>
      </c>
      <c r="I214">
        <v>95138</v>
      </c>
      <c r="J214" t="s">
        <v>1531</v>
      </c>
      <c r="K214" t="s">
        <v>1532</v>
      </c>
      <c r="L214" t="s">
        <v>1533</v>
      </c>
      <c r="M214" t="s">
        <v>1534</v>
      </c>
      <c r="N214" s="10">
        <v>264700</v>
      </c>
      <c r="O214" s="7"/>
      <c r="P214" s="7"/>
      <c r="T214" s="7"/>
      <c r="V214" s="7"/>
      <c r="W214" s="7"/>
      <c r="X214" s="7"/>
    </row>
    <row r="215" spans="1:24" x14ac:dyDescent="0.25">
      <c r="A215" t="str">
        <f ca="1">IFERROR(RANK(B215,$B$5:$B$5001, 1) + COUNTIF(B$4:$B214, B215), "")</f>
        <v/>
      </c>
      <c r="B215" t="str">
        <f t="shared" ca="1" si="3"/>
        <v/>
      </c>
      <c r="C215" t="s">
        <v>6956</v>
      </c>
      <c r="D215" t="s">
        <v>1535</v>
      </c>
      <c r="E215" t="s">
        <v>1536</v>
      </c>
      <c r="F215" t="s">
        <v>1537</v>
      </c>
      <c r="G215" t="s">
        <v>1538</v>
      </c>
      <c r="H215" t="s">
        <v>342</v>
      </c>
      <c r="I215">
        <v>96720</v>
      </c>
      <c r="J215" t="s">
        <v>1539</v>
      </c>
      <c r="K215" t="s">
        <v>1540</v>
      </c>
      <c r="L215" t="s">
        <v>1541</v>
      </c>
      <c r="M215" t="s">
        <v>1542</v>
      </c>
      <c r="N215" s="10">
        <v>528700</v>
      </c>
      <c r="O215" s="7"/>
      <c r="P215" s="7"/>
      <c r="T215" s="7"/>
      <c r="V215" s="7"/>
      <c r="W215" s="7"/>
      <c r="X215" s="7"/>
    </row>
    <row r="216" spans="1:24" x14ac:dyDescent="0.25">
      <c r="A216" t="str">
        <f ca="1">IFERROR(RANK(B216,$B$5:$B$5001, 1) + COUNTIF(B$4:$B215, B216), "")</f>
        <v/>
      </c>
      <c r="B216" t="str">
        <f t="shared" ca="1" si="3"/>
        <v/>
      </c>
      <c r="C216" t="s">
        <v>6957</v>
      </c>
      <c r="D216" t="s">
        <v>1543</v>
      </c>
      <c r="E216" t="s">
        <v>1544</v>
      </c>
      <c r="F216" t="s">
        <v>1545</v>
      </c>
      <c r="G216" t="s">
        <v>935</v>
      </c>
      <c r="H216" t="s">
        <v>170</v>
      </c>
      <c r="I216">
        <v>7410</v>
      </c>
      <c r="J216" t="s">
        <v>1546</v>
      </c>
      <c r="K216" t="s">
        <v>1547</v>
      </c>
      <c r="L216" t="s">
        <v>1548</v>
      </c>
      <c r="M216" t="s">
        <v>1549</v>
      </c>
      <c r="N216" s="10">
        <v>104300</v>
      </c>
      <c r="O216" s="7"/>
      <c r="P216" s="7"/>
      <c r="T216" s="7"/>
      <c r="V216" s="7"/>
      <c r="W216" s="7"/>
      <c r="X216" s="7"/>
    </row>
    <row r="217" spans="1:24" x14ac:dyDescent="0.25">
      <c r="A217" t="str">
        <f ca="1">IFERROR(RANK(B217,$B$5:$B$5001, 1) + COUNTIF(B$4:$B216, B217), "")</f>
        <v/>
      </c>
      <c r="B217" t="str">
        <f t="shared" ca="1" si="3"/>
        <v/>
      </c>
      <c r="C217" t="s">
        <v>6958</v>
      </c>
      <c r="D217" t="s">
        <v>1550</v>
      </c>
      <c r="E217" t="s">
        <v>1551</v>
      </c>
      <c r="F217" t="s">
        <v>1552</v>
      </c>
      <c r="G217" t="s">
        <v>536</v>
      </c>
      <c r="H217" t="s">
        <v>458</v>
      </c>
      <c r="I217">
        <v>60605</v>
      </c>
      <c r="J217" t="s">
        <v>1553</v>
      </c>
      <c r="K217" t="s">
        <v>1554</v>
      </c>
      <c r="L217" t="s">
        <v>1555</v>
      </c>
      <c r="M217" t="s">
        <v>1556</v>
      </c>
      <c r="N217" s="10">
        <v>244900</v>
      </c>
      <c r="O217" s="7"/>
      <c r="P217" s="7"/>
      <c r="T217" s="7"/>
      <c r="V217" s="7"/>
      <c r="W217" s="7"/>
      <c r="X217" s="7"/>
    </row>
    <row r="218" spans="1:24" x14ac:dyDescent="0.25">
      <c r="A218" t="str">
        <f ca="1">IFERROR(RANK(B218,$B$5:$B$5001, 1) + COUNTIF(B$4:$B217, B218), "")</f>
        <v/>
      </c>
      <c r="B218" t="str">
        <f t="shared" ca="1" si="3"/>
        <v/>
      </c>
      <c r="C218" t="s">
        <v>6959</v>
      </c>
      <c r="D218" t="s">
        <v>1557</v>
      </c>
      <c r="E218" t="s">
        <v>1558</v>
      </c>
      <c r="F218" t="s">
        <v>716</v>
      </c>
      <c r="G218" t="s">
        <v>212</v>
      </c>
      <c r="H218" t="s">
        <v>12</v>
      </c>
      <c r="I218">
        <v>92704</v>
      </c>
      <c r="J218" t="s">
        <v>1559</v>
      </c>
      <c r="K218" t="s">
        <v>1560</v>
      </c>
      <c r="L218" t="s">
        <v>1561</v>
      </c>
      <c r="M218" t="s">
        <v>1562</v>
      </c>
      <c r="N218" s="10">
        <v>21600</v>
      </c>
      <c r="O218" s="7"/>
      <c r="P218" s="7"/>
      <c r="T218" s="7"/>
      <c r="V218" s="7"/>
      <c r="W218" s="7"/>
      <c r="X218" s="7"/>
    </row>
    <row r="219" spans="1:24" x14ac:dyDescent="0.25">
      <c r="A219" t="str">
        <f ca="1">IFERROR(RANK(B219,$B$5:$B$5001, 1) + COUNTIF(B$4:$B218, B219), "")</f>
        <v/>
      </c>
      <c r="B219" t="str">
        <f t="shared" ca="1" si="3"/>
        <v/>
      </c>
      <c r="C219" t="s">
        <v>6960</v>
      </c>
      <c r="D219" t="s">
        <v>1563</v>
      </c>
      <c r="E219" t="s">
        <v>1457</v>
      </c>
      <c r="F219" t="s">
        <v>1458</v>
      </c>
      <c r="G219" t="s">
        <v>1459</v>
      </c>
      <c r="H219" t="s">
        <v>422</v>
      </c>
      <c r="I219">
        <v>53715</v>
      </c>
      <c r="J219" t="s">
        <v>1564</v>
      </c>
      <c r="K219" t="s">
        <v>1565</v>
      </c>
      <c r="L219" t="s">
        <v>1566</v>
      </c>
      <c r="M219" t="s">
        <v>1567</v>
      </c>
      <c r="N219" s="10">
        <v>485300</v>
      </c>
      <c r="O219" s="7"/>
      <c r="P219" s="7"/>
      <c r="T219" s="7"/>
      <c r="V219" s="7"/>
      <c r="W219" s="7"/>
      <c r="X219" s="7"/>
    </row>
    <row r="220" spans="1:24" x14ac:dyDescent="0.25">
      <c r="A220" t="str">
        <f ca="1">IFERROR(RANK(B220,$B$5:$B$5001, 1) + COUNTIF(B$4:$B219, B220), "")</f>
        <v/>
      </c>
      <c r="B220" t="str">
        <f t="shared" ca="1" si="3"/>
        <v/>
      </c>
      <c r="C220" t="s">
        <v>6961</v>
      </c>
      <c r="D220" t="s">
        <v>1568</v>
      </c>
      <c r="E220" t="s">
        <v>1569</v>
      </c>
      <c r="F220" t="s">
        <v>1450</v>
      </c>
      <c r="G220" t="s">
        <v>1451</v>
      </c>
      <c r="H220" t="s">
        <v>90</v>
      </c>
      <c r="I220">
        <v>78217</v>
      </c>
      <c r="J220" t="s">
        <v>1570</v>
      </c>
      <c r="K220" t="s">
        <v>1571</v>
      </c>
      <c r="L220" t="s">
        <v>1572</v>
      </c>
      <c r="M220" t="s">
        <v>1573</v>
      </c>
      <c r="N220" s="10">
        <v>20000</v>
      </c>
      <c r="O220" s="7"/>
      <c r="P220" s="7"/>
      <c r="T220" s="7"/>
      <c r="V220" s="7"/>
      <c r="W220" s="7"/>
      <c r="X220" s="7"/>
    </row>
    <row r="221" spans="1:24" x14ac:dyDescent="0.25">
      <c r="A221" t="str">
        <f ca="1">IFERROR(RANK(B221,$B$5:$B$5001, 1) + COUNTIF(B$4:$B220, B221), "")</f>
        <v/>
      </c>
      <c r="B221" t="str">
        <f t="shared" ca="1" si="3"/>
        <v/>
      </c>
      <c r="C221" t="s">
        <v>6962</v>
      </c>
      <c r="D221" t="s">
        <v>1574</v>
      </c>
      <c r="E221" t="s">
        <v>1575</v>
      </c>
      <c r="F221" t="s">
        <v>1552</v>
      </c>
      <c r="G221" t="s">
        <v>536</v>
      </c>
      <c r="H221" t="s">
        <v>458</v>
      </c>
      <c r="I221">
        <v>60607</v>
      </c>
      <c r="J221" t="s">
        <v>1576</v>
      </c>
      <c r="K221" t="s">
        <v>1577</v>
      </c>
      <c r="L221" t="s">
        <v>1578</v>
      </c>
      <c r="M221" t="s">
        <v>1579</v>
      </c>
      <c r="N221" s="10">
        <v>233200</v>
      </c>
      <c r="O221" s="7"/>
      <c r="P221" s="7"/>
      <c r="T221" s="7"/>
      <c r="V221" s="7"/>
      <c r="W221" s="7"/>
      <c r="X221" s="7"/>
    </row>
    <row r="222" spans="1:24" x14ac:dyDescent="0.25">
      <c r="A222" t="str">
        <f ca="1">IFERROR(RANK(B222,$B$5:$B$5001, 1) + COUNTIF(B$4:$B221, B222), "")</f>
        <v/>
      </c>
      <c r="B222" t="str">
        <f t="shared" ca="1" si="3"/>
        <v/>
      </c>
      <c r="C222" t="s">
        <v>6963</v>
      </c>
      <c r="D222" t="s">
        <v>1580</v>
      </c>
      <c r="E222" t="s">
        <v>1581</v>
      </c>
      <c r="F222" t="s">
        <v>1582</v>
      </c>
      <c r="G222" t="s">
        <v>826</v>
      </c>
      <c r="H222" t="s">
        <v>187</v>
      </c>
      <c r="I222">
        <v>97502</v>
      </c>
      <c r="J222" t="s">
        <v>1583</v>
      </c>
      <c r="K222" t="s">
        <v>1584</v>
      </c>
      <c r="L222" t="s">
        <v>1585</v>
      </c>
      <c r="M222" t="s">
        <v>1586</v>
      </c>
      <c r="N222" s="10">
        <v>188900</v>
      </c>
      <c r="O222" s="7"/>
      <c r="P222" s="7"/>
      <c r="T222" s="7"/>
      <c r="V222" s="7"/>
      <c r="W222" s="7"/>
      <c r="X222" s="7"/>
    </row>
    <row r="223" spans="1:24" x14ac:dyDescent="0.25">
      <c r="A223" t="str">
        <f ca="1">IFERROR(RANK(B223,$B$5:$B$5001, 1) + COUNTIF(B$4:$B222, B223), "")</f>
        <v/>
      </c>
      <c r="B223" t="str">
        <f t="shared" ca="1" si="3"/>
        <v/>
      </c>
      <c r="C223" t="s">
        <v>6964</v>
      </c>
      <c r="D223" t="s">
        <v>1587</v>
      </c>
      <c r="E223" t="s">
        <v>1588</v>
      </c>
      <c r="F223" t="s">
        <v>759</v>
      </c>
      <c r="G223" t="s">
        <v>1131</v>
      </c>
      <c r="H223" t="s">
        <v>170</v>
      </c>
      <c r="I223">
        <v>7004</v>
      </c>
      <c r="J223" t="s">
        <v>1589</v>
      </c>
      <c r="K223" t="s">
        <v>1590</v>
      </c>
      <c r="L223" t="s">
        <v>1591</v>
      </c>
      <c r="M223" t="s">
        <v>1592</v>
      </c>
      <c r="N223" s="10">
        <v>134300</v>
      </c>
      <c r="O223" s="7"/>
      <c r="P223" s="7"/>
      <c r="T223" s="7"/>
      <c r="V223" s="7"/>
      <c r="W223" s="7"/>
      <c r="X223" s="7"/>
    </row>
    <row r="224" spans="1:24" x14ac:dyDescent="0.25">
      <c r="A224" t="str">
        <f ca="1">IFERROR(RANK(B224,$B$5:$B$5001, 1) + COUNTIF(B$4:$B223, B224), "")</f>
        <v/>
      </c>
      <c r="B224" t="str">
        <f t="shared" ca="1" si="3"/>
        <v/>
      </c>
      <c r="C224" t="s">
        <v>6965</v>
      </c>
      <c r="D224" t="s">
        <v>1593</v>
      </c>
      <c r="E224" t="s">
        <v>1594</v>
      </c>
      <c r="F224" t="s">
        <v>1595</v>
      </c>
      <c r="G224" t="s">
        <v>126</v>
      </c>
      <c r="H224" t="s">
        <v>90</v>
      </c>
      <c r="I224">
        <v>75061</v>
      </c>
      <c r="J224" t="s">
        <v>1596</v>
      </c>
      <c r="K224" t="s">
        <v>1597</v>
      </c>
      <c r="L224" t="s">
        <v>1598</v>
      </c>
      <c r="M224" t="s">
        <v>1599</v>
      </c>
      <c r="N224" s="10">
        <v>189500</v>
      </c>
      <c r="O224" s="7"/>
      <c r="P224" s="7"/>
      <c r="T224" s="7"/>
      <c r="V224" s="7"/>
      <c r="W224" s="7"/>
      <c r="X224" s="7"/>
    </row>
    <row r="225" spans="1:24" x14ac:dyDescent="0.25">
      <c r="A225" t="str">
        <f ca="1">IFERROR(RANK(B225,$B$5:$B$5001, 1) + COUNTIF(B$4:$B224, B225), "")</f>
        <v/>
      </c>
      <c r="B225" t="str">
        <f t="shared" ca="1" si="3"/>
        <v/>
      </c>
      <c r="C225" t="s">
        <v>6966</v>
      </c>
      <c r="D225" t="s">
        <v>1600</v>
      </c>
      <c r="E225" t="s">
        <v>1601</v>
      </c>
      <c r="F225" t="s">
        <v>380</v>
      </c>
      <c r="G225" t="s">
        <v>380</v>
      </c>
      <c r="H225" t="s">
        <v>252</v>
      </c>
      <c r="I225">
        <v>19151</v>
      </c>
      <c r="J225" t="s">
        <v>1602</v>
      </c>
      <c r="K225" t="s">
        <v>1603</v>
      </c>
      <c r="L225" t="s">
        <v>1604</v>
      </c>
      <c r="M225" t="s">
        <v>1605</v>
      </c>
      <c r="N225" s="10">
        <v>78800</v>
      </c>
      <c r="O225" s="7"/>
      <c r="P225" s="7"/>
      <c r="T225" s="7"/>
      <c r="V225" s="7"/>
      <c r="W225" s="7"/>
      <c r="X225" s="7"/>
    </row>
    <row r="226" spans="1:24" x14ac:dyDescent="0.25">
      <c r="A226" t="str">
        <f ca="1">IFERROR(RANK(B226,$B$5:$B$5001, 1) + COUNTIF(B$4:$B225, B226), "")</f>
        <v/>
      </c>
      <c r="B226" t="str">
        <f t="shared" ca="1" si="3"/>
        <v/>
      </c>
      <c r="C226" t="s">
        <v>6967</v>
      </c>
      <c r="D226" t="s">
        <v>1606</v>
      </c>
      <c r="E226" t="s">
        <v>1607</v>
      </c>
      <c r="F226" t="s">
        <v>1608</v>
      </c>
      <c r="G226" t="s">
        <v>11</v>
      </c>
      <c r="H226" t="s">
        <v>12</v>
      </c>
      <c r="I226">
        <v>91942</v>
      </c>
      <c r="J226" t="s">
        <v>1609</v>
      </c>
      <c r="K226" t="s">
        <v>1610</v>
      </c>
      <c r="L226" t="s">
        <v>1611</v>
      </c>
      <c r="M226" t="s">
        <v>1612</v>
      </c>
      <c r="N226" s="10">
        <v>518700</v>
      </c>
      <c r="O226" s="7"/>
      <c r="P226" s="7"/>
      <c r="T226" s="7"/>
      <c r="V226" s="7"/>
      <c r="W226" s="7"/>
      <c r="X226" s="7"/>
    </row>
    <row r="227" spans="1:24" x14ac:dyDescent="0.25">
      <c r="A227" t="str">
        <f ca="1">IFERROR(RANK(B227,$B$5:$B$5001, 1) + COUNTIF(B$4:$B226, B227), "")</f>
        <v/>
      </c>
      <c r="B227" t="str">
        <f t="shared" ca="1" si="3"/>
        <v/>
      </c>
      <c r="C227" t="s">
        <v>6968</v>
      </c>
      <c r="D227" t="s">
        <v>1613</v>
      </c>
      <c r="E227" t="s">
        <v>1614</v>
      </c>
      <c r="F227" t="s">
        <v>1615</v>
      </c>
      <c r="G227" t="s">
        <v>1616</v>
      </c>
      <c r="H227" t="s">
        <v>170</v>
      </c>
      <c r="I227">
        <v>7062</v>
      </c>
      <c r="J227" t="s">
        <v>1617</v>
      </c>
      <c r="K227" t="s">
        <v>1618</v>
      </c>
      <c r="L227" t="s">
        <v>1619</v>
      </c>
      <c r="M227" t="s">
        <v>1620</v>
      </c>
      <c r="N227" s="10">
        <v>808100</v>
      </c>
      <c r="O227" s="7"/>
      <c r="P227" s="7"/>
      <c r="T227" s="7"/>
      <c r="V227" s="7"/>
      <c r="W227" s="7"/>
      <c r="X227" s="7"/>
    </row>
    <row r="228" spans="1:24" x14ac:dyDescent="0.25">
      <c r="A228" t="str">
        <f ca="1">IFERROR(RANK(B228,$B$5:$B$5001, 1) + COUNTIF(B$4:$B227, B228), "")</f>
        <v/>
      </c>
      <c r="B228" t="str">
        <f t="shared" ca="1" si="3"/>
        <v/>
      </c>
      <c r="C228" t="s">
        <v>6969</v>
      </c>
      <c r="D228" t="s">
        <v>1621</v>
      </c>
      <c r="E228" t="s">
        <v>1622</v>
      </c>
      <c r="F228" t="s">
        <v>1623</v>
      </c>
      <c r="G228" t="s">
        <v>1131</v>
      </c>
      <c r="H228" t="s">
        <v>170</v>
      </c>
      <c r="I228">
        <v>7052</v>
      </c>
      <c r="J228" t="s">
        <v>1624</v>
      </c>
      <c r="K228" t="s">
        <v>1625</v>
      </c>
      <c r="L228" t="s">
        <v>1626</v>
      </c>
      <c r="M228" t="s">
        <v>1627</v>
      </c>
      <c r="N228" s="10">
        <v>559800</v>
      </c>
      <c r="O228" s="7"/>
      <c r="P228" s="7"/>
      <c r="T228" s="7"/>
      <c r="V228" s="7"/>
      <c r="W228" s="7"/>
      <c r="X228" s="7"/>
    </row>
    <row r="229" spans="1:24" x14ac:dyDescent="0.25">
      <c r="A229" t="str">
        <f ca="1">IFERROR(RANK(B229,$B$5:$B$5001, 1) + COUNTIF(B$4:$B228, B229), "")</f>
        <v/>
      </c>
      <c r="B229" t="str">
        <f t="shared" ca="1" si="3"/>
        <v/>
      </c>
      <c r="C229" t="s">
        <v>6970</v>
      </c>
      <c r="D229" t="s">
        <v>1628</v>
      </c>
      <c r="E229" t="s">
        <v>1629</v>
      </c>
      <c r="F229" t="s">
        <v>227</v>
      </c>
      <c r="G229" t="s">
        <v>228</v>
      </c>
      <c r="H229" t="s">
        <v>229</v>
      </c>
      <c r="I229">
        <v>11221</v>
      </c>
      <c r="J229" t="s">
        <v>1630</v>
      </c>
      <c r="K229" t="s">
        <v>1631</v>
      </c>
      <c r="L229" t="s">
        <v>1632</v>
      </c>
      <c r="M229" t="s">
        <v>1633</v>
      </c>
      <c r="N229" s="10">
        <v>227600</v>
      </c>
      <c r="O229" s="7"/>
      <c r="P229" s="7"/>
      <c r="T229" s="7"/>
      <c r="V229" s="7"/>
      <c r="W229" s="7"/>
      <c r="X229" s="7"/>
    </row>
    <row r="230" spans="1:24" x14ac:dyDescent="0.25">
      <c r="A230" t="str">
        <f ca="1">IFERROR(RANK(B230,$B$5:$B$5001, 1) + COUNTIF(B$4:$B229, B230), "")</f>
        <v/>
      </c>
      <c r="B230" t="str">
        <f t="shared" ca="1" si="3"/>
        <v/>
      </c>
      <c r="C230" t="s">
        <v>6971</v>
      </c>
      <c r="D230" t="s">
        <v>1634</v>
      </c>
      <c r="E230" t="s">
        <v>1635</v>
      </c>
      <c r="F230" t="s">
        <v>527</v>
      </c>
      <c r="G230" t="s">
        <v>528</v>
      </c>
      <c r="H230" t="s">
        <v>90</v>
      </c>
      <c r="I230">
        <v>77040</v>
      </c>
      <c r="J230" t="s">
        <v>1636</v>
      </c>
      <c r="K230" t="s">
        <v>1637</v>
      </c>
      <c r="L230" t="s">
        <v>1638</v>
      </c>
      <c r="M230" t="s">
        <v>1639</v>
      </c>
      <c r="N230" s="10">
        <v>686700</v>
      </c>
      <c r="O230" s="7"/>
      <c r="P230" s="7"/>
      <c r="T230" s="7"/>
      <c r="V230" s="7"/>
      <c r="W230" s="7"/>
      <c r="X230" s="7"/>
    </row>
    <row r="231" spans="1:24" x14ac:dyDescent="0.25">
      <c r="A231" t="str">
        <f ca="1">IFERROR(RANK(B231,$B$5:$B$5001, 1) + COUNTIF(B$4:$B230, B231), "")</f>
        <v/>
      </c>
      <c r="B231" t="str">
        <f t="shared" ca="1" si="3"/>
        <v/>
      </c>
      <c r="C231" t="s">
        <v>6972</v>
      </c>
      <c r="D231" t="s">
        <v>1640</v>
      </c>
      <c r="E231" t="s">
        <v>1641</v>
      </c>
      <c r="F231" t="s">
        <v>1642</v>
      </c>
      <c r="G231" t="s">
        <v>1643</v>
      </c>
      <c r="H231" t="s">
        <v>28</v>
      </c>
      <c r="I231">
        <v>43615</v>
      </c>
      <c r="J231" t="s">
        <v>1644</v>
      </c>
      <c r="K231" t="s">
        <v>1645</v>
      </c>
      <c r="L231" t="s">
        <v>1646</v>
      </c>
      <c r="M231" t="s">
        <v>1647</v>
      </c>
      <c r="N231" s="10">
        <v>875500</v>
      </c>
      <c r="O231" s="7"/>
      <c r="P231" s="7"/>
      <c r="T231" s="7"/>
      <c r="V231" s="7"/>
      <c r="W231" s="7"/>
      <c r="X231" s="7"/>
    </row>
    <row r="232" spans="1:24" x14ac:dyDescent="0.25">
      <c r="A232" t="str">
        <f ca="1">IFERROR(RANK(B232,$B$5:$B$5001, 1) + COUNTIF(B$4:$B231, B232), "")</f>
        <v/>
      </c>
      <c r="B232" t="str">
        <f t="shared" ca="1" si="3"/>
        <v/>
      </c>
      <c r="C232" t="s">
        <v>6973</v>
      </c>
      <c r="D232" t="s">
        <v>1648</v>
      </c>
      <c r="E232" t="s">
        <v>1649</v>
      </c>
      <c r="F232" t="s">
        <v>1650</v>
      </c>
      <c r="G232" t="s">
        <v>1223</v>
      </c>
      <c r="H232" t="s">
        <v>90</v>
      </c>
      <c r="I232">
        <v>78596</v>
      </c>
      <c r="J232" t="s">
        <v>1651</v>
      </c>
      <c r="K232" t="s">
        <v>1652</v>
      </c>
      <c r="L232" t="s">
        <v>1653</v>
      </c>
      <c r="M232" t="s">
        <v>1654</v>
      </c>
      <c r="N232" s="10">
        <v>31000</v>
      </c>
      <c r="O232" s="7"/>
      <c r="P232" s="7"/>
      <c r="T232" s="7"/>
      <c r="V232" s="7"/>
      <c r="W232" s="7"/>
      <c r="X232" s="7"/>
    </row>
    <row r="233" spans="1:24" x14ac:dyDescent="0.25">
      <c r="A233" t="str">
        <f ca="1">IFERROR(RANK(B233,$B$5:$B$5001, 1) + COUNTIF(B$4:$B232, B233), "")</f>
        <v/>
      </c>
      <c r="B233" t="str">
        <f t="shared" ca="1" si="3"/>
        <v/>
      </c>
      <c r="C233" t="s">
        <v>6974</v>
      </c>
      <c r="D233" t="s">
        <v>1655</v>
      </c>
      <c r="E233" t="s">
        <v>1656</v>
      </c>
      <c r="F233" t="s">
        <v>1657</v>
      </c>
      <c r="G233" t="s">
        <v>1658</v>
      </c>
      <c r="H233" t="s">
        <v>90</v>
      </c>
      <c r="I233">
        <v>78840</v>
      </c>
      <c r="J233" t="s">
        <v>1659</v>
      </c>
      <c r="K233" t="s">
        <v>1660</v>
      </c>
      <c r="L233" t="s">
        <v>1661</v>
      </c>
      <c r="M233" t="s">
        <v>1662</v>
      </c>
      <c r="N233" s="10">
        <v>64800</v>
      </c>
      <c r="O233" s="7"/>
      <c r="P233" s="7"/>
      <c r="T233" s="7"/>
      <c r="V233" s="7"/>
      <c r="W233" s="7"/>
      <c r="X233" s="7"/>
    </row>
    <row r="234" spans="1:24" x14ac:dyDescent="0.25">
      <c r="A234" t="str">
        <f ca="1">IFERROR(RANK(B234,$B$5:$B$5001, 1) + COUNTIF(B$4:$B233, B234), "")</f>
        <v/>
      </c>
      <c r="B234" t="str">
        <f t="shared" ca="1" si="3"/>
        <v/>
      </c>
      <c r="C234" t="s">
        <v>6975</v>
      </c>
      <c r="D234" t="s">
        <v>1663</v>
      </c>
      <c r="E234" t="s">
        <v>1664</v>
      </c>
      <c r="F234" t="s">
        <v>1665</v>
      </c>
      <c r="G234" t="s">
        <v>1666</v>
      </c>
      <c r="H234" t="s">
        <v>1186</v>
      </c>
      <c r="I234">
        <v>55379</v>
      </c>
      <c r="J234" t="s">
        <v>1667</v>
      </c>
      <c r="K234" t="s">
        <v>1668</v>
      </c>
      <c r="L234" t="s">
        <v>1669</v>
      </c>
      <c r="M234" t="s">
        <v>1670</v>
      </c>
      <c r="N234" s="10">
        <v>88100</v>
      </c>
      <c r="O234" s="7"/>
      <c r="P234" s="7"/>
      <c r="T234" s="7"/>
      <c r="V234" s="7"/>
      <c r="W234" s="7"/>
      <c r="X234" s="7"/>
    </row>
    <row r="235" spans="1:24" x14ac:dyDescent="0.25">
      <c r="A235">
        <f ca="1">IFERROR(RANK(B235,$B$5:$B$5001, 1) + COUNTIF(B$4:$B234, B235), "")</f>
        <v>3</v>
      </c>
      <c r="B235">
        <f t="shared" ca="1" si="3"/>
        <v>1</v>
      </c>
      <c r="C235" t="s">
        <v>6976</v>
      </c>
      <c r="D235" t="s">
        <v>1671</v>
      </c>
      <c r="E235" t="s">
        <v>1672</v>
      </c>
      <c r="F235" t="s">
        <v>1552</v>
      </c>
      <c r="G235" t="s">
        <v>536</v>
      </c>
      <c r="H235" t="s">
        <v>458</v>
      </c>
      <c r="I235">
        <v>60618</v>
      </c>
      <c r="J235" t="s">
        <v>1673</v>
      </c>
      <c r="K235" t="s">
        <v>1674</v>
      </c>
      <c r="L235" t="s">
        <v>1675</v>
      </c>
      <c r="M235" t="s">
        <v>1676</v>
      </c>
      <c r="N235" s="10">
        <v>474800</v>
      </c>
      <c r="O235" s="7"/>
      <c r="P235" s="7"/>
      <c r="T235" s="7"/>
      <c r="V235" s="7"/>
      <c r="W235" s="7"/>
      <c r="X235" s="7"/>
    </row>
    <row r="236" spans="1:24" x14ac:dyDescent="0.25">
      <c r="A236" t="str">
        <f ca="1">IFERROR(RANK(B236,$B$5:$B$5001, 1) + COUNTIF(B$4:$B235, B236), "")</f>
        <v/>
      </c>
      <c r="B236" t="str">
        <f t="shared" ca="1" si="3"/>
        <v/>
      </c>
      <c r="C236" t="s">
        <v>6977</v>
      </c>
      <c r="D236" t="s">
        <v>1677</v>
      </c>
      <c r="E236" t="s">
        <v>1678</v>
      </c>
      <c r="F236" t="s">
        <v>1679</v>
      </c>
      <c r="G236" t="s">
        <v>11</v>
      </c>
      <c r="H236" t="s">
        <v>12</v>
      </c>
      <c r="I236">
        <v>92054</v>
      </c>
      <c r="J236" t="s">
        <v>1680</v>
      </c>
      <c r="K236" t="s">
        <v>1681</v>
      </c>
      <c r="L236" t="s">
        <v>1682</v>
      </c>
      <c r="M236" t="s">
        <v>1683</v>
      </c>
      <c r="N236" s="10">
        <v>624500</v>
      </c>
      <c r="O236" s="7"/>
      <c r="P236" s="7"/>
      <c r="T236" s="7"/>
      <c r="V236" s="7"/>
      <c r="W236" s="7"/>
      <c r="X236" s="7"/>
    </row>
    <row r="237" spans="1:24" x14ac:dyDescent="0.25">
      <c r="A237" t="str">
        <f ca="1">IFERROR(RANK(B237,$B$5:$B$5001, 1) + COUNTIF(B$4:$B236, B237), "")</f>
        <v/>
      </c>
      <c r="B237" t="str">
        <f t="shared" ca="1" si="3"/>
        <v/>
      </c>
      <c r="C237" t="s">
        <v>6978</v>
      </c>
      <c r="D237" t="s">
        <v>1684</v>
      </c>
      <c r="E237" t="s">
        <v>1685</v>
      </c>
      <c r="F237" t="s">
        <v>244</v>
      </c>
      <c r="G237" t="s">
        <v>244</v>
      </c>
      <c r="H237" t="s">
        <v>170</v>
      </c>
      <c r="I237">
        <v>8873</v>
      </c>
      <c r="J237" t="s">
        <v>1686</v>
      </c>
      <c r="K237" t="s">
        <v>1687</v>
      </c>
      <c r="L237" t="s">
        <v>1688</v>
      </c>
      <c r="M237" t="s">
        <v>1689</v>
      </c>
      <c r="N237" s="10">
        <v>606300</v>
      </c>
      <c r="O237" s="7"/>
      <c r="P237" s="7"/>
      <c r="T237" s="7"/>
      <c r="V237" s="7"/>
      <c r="W237" s="7"/>
      <c r="X237" s="7"/>
    </row>
    <row r="238" spans="1:24" x14ac:dyDescent="0.25">
      <c r="A238" t="str">
        <f ca="1">IFERROR(RANK(B238,$B$5:$B$5001, 1) + COUNTIF(B$4:$B237, B238), "")</f>
        <v/>
      </c>
      <c r="B238" t="str">
        <f t="shared" ca="1" si="3"/>
        <v/>
      </c>
      <c r="C238" t="s">
        <v>6979</v>
      </c>
      <c r="D238" t="s">
        <v>1690</v>
      </c>
      <c r="E238" t="s">
        <v>1691</v>
      </c>
      <c r="F238" t="s">
        <v>1692</v>
      </c>
      <c r="G238" t="s">
        <v>1693</v>
      </c>
      <c r="H238" t="s">
        <v>458</v>
      </c>
      <c r="I238">
        <v>60191</v>
      </c>
      <c r="J238" t="s">
        <v>1694</v>
      </c>
      <c r="K238" t="s">
        <v>1695</v>
      </c>
      <c r="L238" t="s">
        <v>1696</v>
      </c>
      <c r="M238" t="s">
        <v>1697</v>
      </c>
      <c r="N238" s="10">
        <v>405600</v>
      </c>
      <c r="O238" s="7"/>
      <c r="P238" s="7"/>
      <c r="T238" s="7"/>
      <c r="V238" s="7"/>
      <c r="W238" s="7"/>
      <c r="X238" s="7"/>
    </row>
    <row r="239" spans="1:24" x14ac:dyDescent="0.25">
      <c r="A239" t="str">
        <f ca="1">IFERROR(RANK(B239,$B$5:$B$5001, 1) + COUNTIF(B$4:$B238, B239), "")</f>
        <v/>
      </c>
      <c r="B239" t="str">
        <f t="shared" ca="1" si="3"/>
        <v/>
      </c>
      <c r="C239" t="s">
        <v>6980</v>
      </c>
      <c r="D239" t="s">
        <v>1698</v>
      </c>
      <c r="E239" t="s">
        <v>1699</v>
      </c>
      <c r="F239" t="s">
        <v>1700</v>
      </c>
      <c r="G239" t="s">
        <v>1289</v>
      </c>
      <c r="H239" t="s">
        <v>229</v>
      </c>
      <c r="I239">
        <v>11354</v>
      </c>
      <c r="J239" t="s">
        <v>1701</v>
      </c>
      <c r="K239" t="s">
        <v>1702</v>
      </c>
      <c r="L239" t="s">
        <v>1703</v>
      </c>
      <c r="M239" t="s">
        <v>1704</v>
      </c>
      <c r="N239" s="10">
        <v>287000</v>
      </c>
      <c r="O239" s="7"/>
      <c r="P239" s="7"/>
      <c r="T239" s="7"/>
      <c r="V239" s="7"/>
      <c r="W239" s="7"/>
      <c r="X239" s="7"/>
    </row>
    <row r="240" spans="1:24" x14ac:dyDescent="0.25">
      <c r="A240" t="str">
        <f ca="1">IFERROR(RANK(B240,$B$5:$B$5001, 1) + COUNTIF(B$4:$B239, B240), "")</f>
        <v/>
      </c>
      <c r="B240" t="str">
        <f t="shared" ca="1" si="3"/>
        <v/>
      </c>
      <c r="C240" t="s">
        <v>6981</v>
      </c>
      <c r="D240" t="s">
        <v>1705</v>
      </c>
      <c r="E240" t="s">
        <v>1706</v>
      </c>
      <c r="F240" t="s">
        <v>948</v>
      </c>
      <c r="G240" t="s">
        <v>949</v>
      </c>
      <c r="H240" t="s">
        <v>229</v>
      </c>
      <c r="I240">
        <v>14622</v>
      </c>
      <c r="J240" t="s">
        <v>1707</v>
      </c>
      <c r="K240" t="s">
        <v>1708</v>
      </c>
      <c r="L240" t="s">
        <v>1709</v>
      </c>
      <c r="M240" t="s">
        <v>1710</v>
      </c>
      <c r="N240" s="10">
        <v>583300</v>
      </c>
      <c r="O240" s="7"/>
      <c r="P240" s="7"/>
      <c r="T240" s="7"/>
      <c r="V240" s="7"/>
      <c r="W240" s="7"/>
      <c r="X240" s="7"/>
    </row>
    <row r="241" spans="1:24" x14ac:dyDescent="0.25">
      <c r="A241" t="str">
        <f ca="1">IFERROR(RANK(B241,$B$5:$B$5001, 1) + COUNTIF(B$4:$B240, B241), "")</f>
        <v/>
      </c>
      <c r="B241" t="str">
        <f t="shared" ca="1" si="3"/>
        <v/>
      </c>
      <c r="C241" t="s">
        <v>6982</v>
      </c>
      <c r="D241" t="s">
        <v>1711</v>
      </c>
      <c r="E241" t="s">
        <v>1712</v>
      </c>
      <c r="F241" t="s">
        <v>227</v>
      </c>
      <c r="G241" t="s">
        <v>228</v>
      </c>
      <c r="H241" t="s">
        <v>229</v>
      </c>
      <c r="I241">
        <v>11215</v>
      </c>
      <c r="J241" t="s">
        <v>1713</v>
      </c>
      <c r="K241" t="s">
        <v>1714</v>
      </c>
      <c r="L241" t="s">
        <v>1715</v>
      </c>
      <c r="M241" t="s">
        <v>1716</v>
      </c>
      <c r="N241" s="10">
        <v>417300</v>
      </c>
      <c r="O241" s="7"/>
      <c r="P241" s="7"/>
      <c r="T241" s="7"/>
      <c r="V241" s="7"/>
      <c r="W241" s="7"/>
      <c r="X241" s="7"/>
    </row>
    <row r="242" spans="1:24" x14ac:dyDescent="0.25">
      <c r="A242" t="str">
        <f ca="1">IFERROR(RANK(B242,$B$5:$B$5001, 1) + COUNTIF(B$4:$B241, B242), "")</f>
        <v/>
      </c>
      <c r="B242" t="str">
        <f t="shared" ca="1" si="3"/>
        <v/>
      </c>
      <c r="C242" t="s">
        <v>6983</v>
      </c>
      <c r="D242" t="s">
        <v>1717</v>
      </c>
      <c r="E242" t="s">
        <v>1718</v>
      </c>
      <c r="F242" t="s">
        <v>421</v>
      </c>
      <c r="G242" t="s">
        <v>421</v>
      </c>
      <c r="H242" t="s">
        <v>422</v>
      </c>
      <c r="I242">
        <v>53216</v>
      </c>
      <c r="J242" t="s">
        <v>1719</v>
      </c>
      <c r="K242" t="s">
        <v>1720</v>
      </c>
      <c r="L242" t="s">
        <v>1721</v>
      </c>
      <c r="M242" t="s">
        <v>1722</v>
      </c>
      <c r="N242" s="10">
        <v>762700</v>
      </c>
      <c r="O242" s="7"/>
      <c r="P242" s="7"/>
      <c r="T242" s="7"/>
      <c r="V242" s="7"/>
      <c r="W242" s="7"/>
      <c r="X242" s="7"/>
    </row>
    <row r="243" spans="1:24" x14ac:dyDescent="0.25">
      <c r="A243" t="str">
        <f ca="1">IFERROR(RANK(B243,$B$5:$B$5001, 1) + COUNTIF(B$4:$B242, B243), "")</f>
        <v/>
      </c>
      <c r="B243" t="str">
        <f t="shared" ca="1" si="3"/>
        <v/>
      </c>
      <c r="C243" t="s">
        <v>6984</v>
      </c>
      <c r="D243" t="s">
        <v>1723</v>
      </c>
      <c r="E243" t="s">
        <v>1724</v>
      </c>
      <c r="F243" t="s">
        <v>1725</v>
      </c>
      <c r="G243" t="s">
        <v>292</v>
      </c>
      <c r="H243" t="s">
        <v>12</v>
      </c>
      <c r="I243">
        <v>94086</v>
      </c>
      <c r="J243" t="s">
        <v>1726</v>
      </c>
      <c r="K243" t="s">
        <v>1727</v>
      </c>
      <c r="L243" t="s">
        <v>1728</v>
      </c>
      <c r="M243" t="s">
        <v>1729</v>
      </c>
      <c r="N243" s="10">
        <v>622200</v>
      </c>
      <c r="O243" s="7"/>
      <c r="P243" s="7"/>
      <c r="T243" s="7"/>
      <c r="V243" s="7"/>
      <c r="W243" s="7"/>
      <c r="X243" s="7"/>
    </row>
    <row r="244" spans="1:24" x14ac:dyDescent="0.25">
      <c r="A244" t="str">
        <f ca="1">IFERROR(RANK(B244,$B$5:$B$5001, 1) + COUNTIF(B$4:$B243, B244), "")</f>
        <v/>
      </c>
      <c r="B244" t="str">
        <f t="shared" ca="1" si="3"/>
        <v/>
      </c>
      <c r="C244" t="s">
        <v>6985</v>
      </c>
      <c r="D244" t="s">
        <v>1730</v>
      </c>
      <c r="E244" t="s">
        <v>1731</v>
      </c>
      <c r="F244" t="s">
        <v>1732</v>
      </c>
      <c r="G244" t="s">
        <v>1733</v>
      </c>
      <c r="H244" t="s">
        <v>252</v>
      </c>
      <c r="I244">
        <v>19380</v>
      </c>
      <c r="J244" t="s">
        <v>1734</v>
      </c>
      <c r="K244" t="s">
        <v>1735</v>
      </c>
      <c r="L244" t="s">
        <v>1736</v>
      </c>
      <c r="M244" t="s">
        <v>1737</v>
      </c>
      <c r="N244" s="10">
        <v>6900</v>
      </c>
      <c r="O244" s="7"/>
      <c r="P244" s="7"/>
      <c r="T244" s="7"/>
      <c r="V244" s="7"/>
      <c r="W244" s="7"/>
      <c r="X244" s="7"/>
    </row>
    <row r="245" spans="1:24" x14ac:dyDescent="0.25">
      <c r="A245" t="str">
        <f ca="1">IFERROR(RANK(B245,$B$5:$B$5001, 1) + COUNTIF(B$4:$B244, B245), "")</f>
        <v/>
      </c>
      <c r="B245" t="str">
        <f t="shared" ca="1" si="3"/>
        <v/>
      </c>
      <c r="C245" t="s">
        <v>6986</v>
      </c>
      <c r="D245" t="s">
        <v>1738</v>
      </c>
      <c r="E245" t="s">
        <v>1739</v>
      </c>
      <c r="F245" t="s">
        <v>1740</v>
      </c>
      <c r="G245" t="s">
        <v>1169</v>
      </c>
      <c r="H245" t="s">
        <v>252</v>
      </c>
      <c r="I245">
        <v>19008</v>
      </c>
      <c r="J245" t="s">
        <v>1741</v>
      </c>
      <c r="K245" t="s">
        <v>1742</v>
      </c>
      <c r="L245" t="s">
        <v>1743</v>
      </c>
      <c r="M245" t="s">
        <v>1744</v>
      </c>
      <c r="N245" s="10">
        <v>331700</v>
      </c>
      <c r="O245" s="7"/>
      <c r="P245" s="7"/>
      <c r="T245" s="7"/>
      <c r="V245" s="7"/>
      <c r="W245" s="7"/>
      <c r="X245" s="7"/>
    </row>
    <row r="246" spans="1:24" x14ac:dyDescent="0.25">
      <c r="A246" t="str">
        <f ca="1">IFERROR(RANK(B246,$B$5:$B$5001, 1) + COUNTIF(B$4:$B245, B246), "")</f>
        <v/>
      </c>
      <c r="B246" t="str">
        <f t="shared" ca="1" si="3"/>
        <v/>
      </c>
      <c r="C246" t="s">
        <v>6987</v>
      </c>
      <c r="D246" t="s">
        <v>1745</v>
      </c>
      <c r="E246" t="s">
        <v>1746</v>
      </c>
      <c r="F246" t="s">
        <v>1747</v>
      </c>
      <c r="G246" t="s">
        <v>1747</v>
      </c>
      <c r="H246" t="s">
        <v>229</v>
      </c>
      <c r="I246">
        <v>10011</v>
      </c>
      <c r="J246" t="s">
        <v>1748</v>
      </c>
      <c r="K246" t="s">
        <v>1749</v>
      </c>
      <c r="L246" t="s">
        <v>1750</v>
      </c>
      <c r="M246" t="s">
        <v>1751</v>
      </c>
      <c r="N246" s="10">
        <v>414800</v>
      </c>
      <c r="O246" s="7"/>
      <c r="P246" s="7"/>
      <c r="T246" s="7"/>
      <c r="V246" s="7"/>
      <c r="W246" s="7"/>
      <c r="X246" s="7"/>
    </row>
    <row r="247" spans="1:24" x14ac:dyDescent="0.25">
      <c r="A247" t="str">
        <f ca="1">IFERROR(RANK(B247,$B$5:$B$5001, 1) + COUNTIF(B$4:$B246, B247), "")</f>
        <v/>
      </c>
      <c r="B247" t="str">
        <f t="shared" ca="1" si="3"/>
        <v/>
      </c>
      <c r="C247" t="s">
        <v>6988</v>
      </c>
      <c r="D247" t="s">
        <v>1752</v>
      </c>
      <c r="E247" t="s">
        <v>1753</v>
      </c>
      <c r="F247" t="s">
        <v>1754</v>
      </c>
      <c r="G247" t="s">
        <v>1499</v>
      </c>
      <c r="H247" t="s">
        <v>1500</v>
      </c>
      <c r="I247">
        <v>85381</v>
      </c>
      <c r="J247" t="s">
        <v>1755</v>
      </c>
      <c r="K247" t="s">
        <v>1756</v>
      </c>
      <c r="L247" t="s">
        <v>1757</v>
      </c>
      <c r="M247" t="s">
        <v>1758</v>
      </c>
      <c r="N247" s="10">
        <v>569300</v>
      </c>
      <c r="O247" s="7"/>
      <c r="P247" s="7"/>
      <c r="T247" s="7"/>
      <c r="V247" s="7"/>
      <c r="W247" s="7"/>
      <c r="X247" s="7"/>
    </row>
    <row r="248" spans="1:24" x14ac:dyDescent="0.25">
      <c r="A248" t="str">
        <f ca="1">IFERROR(RANK(B248,$B$5:$B$5001, 1) + COUNTIF(B$4:$B247, B248), "")</f>
        <v/>
      </c>
      <c r="B248" t="str">
        <f t="shared" ca="1" si="3"/>
        <v/>
      </c>
      <c r="C248" t="s">
        <v>6989</v>
      </c>
      <c r="D248" t="s">
        <v>1759</v>
      </c>
      <c r="E248" t="s">
        <v>1718</v>
      </c>
      <c r="F248" t="s">
        <v>421</v>
      </c>
      <c r="G248" t="s">
        <v>421</v>
      </c>
      <c r="H248" t="s">
        <v>422</v>
      </c>
      <c r="I248">
        <v>53216</v>
      </c>
      <c r="J248" t="s">
        <v>1760</v>
      </c>
      <c r="K248" t="s">
        <v>1761</v>
      </c>
      <c r="L248" t="s">
        <v>1762</v>
      </c>
      <c r="M248" t="s">
        <v>1763</v>
      </c>
      <c r="N248" s="10">
        <v>48400</v>
      </c>
      <c r="O248" s="7"/>
      <c r="P248" s="7"/>
      <c r="T248" s="7"/>
      <c r="V248" s="7"/>
      <c r="W248" s="7"/>
      <c r="X248" s="7"/>
    </row>
    <row r="249" spans="1:24" x14ac:dyDescent="0.25">
      <c r="A249" t="str">
        <f ca="1">IFERROR(RANK(B249,$B$5:$B$5001, 1) + COUNTIF(B$4:$B248, B249), "")</f>
        <v/>
      </c>
      <c r="B249" t="str">
        <f t="shared" ca="1" si="3"/>
        <v/>
      </c>
      <c r="C249" t="s">
        <v>6990</v>
      </c>
      <c r="D249" t="s">
        <v>1764</v>
      </c>
      <c r="E249" t="s">
        <v>1765</v>
      </c>
      <c r="F249" t="s">
        <v>1766</v>
      </c>
      <c r="G249" t="s">
        <v>1767</v>
      </c>
      <c r="H249" t="s">
        <v>1768</v>
      </c>
      <c r="I249">
        <v>89406</v>
      </c>
      <c r="J249" t="s">
        <v>1769</v>
      </c>
      <c r="K249" t="s">
        <v>1770</v>
      </c>
      <c r="L249" t="s">
        <v>1771</v>
      </c>
      <c r="M249" t="s">
        <v>1772</v>
      </c>
      <c r="N249" s="10">
        <v>971600</v>
      </c>
      <c r="O249" s="7"/>
      <c r="P249" s="7"/>
      <c r="T249" s="7"/>
      <c r="V249" s="7"/>
      <c r="W249" s="7"/>
      <c r="X249" s="7"/>
    </row>
    <row r="250" spans="1:24" x14ac:dyDescent="0.25">
      <c r="A250" t="str">
        <f ca="1">IFERROR(RANK(B250,$B$5:$B$5001, 1) + COUNTIF(B$4:$B249, B250), "")</f>
        <v/>
      </c>
      <c r="B250" t="str">
        <f t="shared" ca="1" si="3"/>
        <v/>
      </c>
      <c r="C250" t="s">
        <v>6991</v>
      </c>
      <c r="D250" t="s">
        <v>1773</v>
      </c>
      <c r="E250" t="s">
        <v>1774</v>
      </c>
      <c r="F250" t="s">
        <v>1775</v>
      </c>
      <c r="G250" t="s">
        <v>1776</v>
      </c>
      <c r="H250" t="s">
        <v>1269</v>
      </c>
      <c r="I250">
        <v>82601</v>
      </c>
      <c r="J250" t="s">
        <v>1777</v>
      </c>
      <c r="K250" t="s">
        <v>1778</v>
      </c>
      <c r="L250" t="s">
        <v>1779</v>
      </c>
      <c r="M250" t="s">
        <v>1780</v>
      </c>
      <c r="N250" s="10">
        <v>300800</v>
      </c>
      <c r="O250" s="7"/>
      <c r="P250" s="7"/>
      <c r="T250" s="7"/>
      <c r="V250" s="7"/>
      <c r="W250" s="7"/>
      <c r="X250" s="7"/>
    </row>
    <row r="251" spans="1:24" x14ac:dyDescent="0.25">
      <c r="A251" t="str">
        <f ca="1">IFERROR(RANK(B251,$B$5:$B$5001, 1) + COUNTIF(B$4:$B250, B251), "")</f>
        <v/>
      </c>
      <c r="B251" t="str">
        <f t="shared" ca="1" si="3"/>
        <v/>
      </c>
      <c r="C251" t="s">
        <v>6992</v>
      </c>
      <c r="D251" t="s">
        <v>1781</v>
      </c>
      <c r="E251" t="s">
        <v>1782</v>
      </c>
      <c r="F251" t="s">
        <v>1783</v>
      </c>
      <c r="G251" t="s">
        <v>135</v>
      </c>
      <c r="H251" t="s">
        <v>136</v>
      </c>
      <c r="I251">
        <v>80501</v>
      </c>
      <c r="J251" t="s">
        <v>1784</v>
      </c>
      <c r="K251" t="s">
        <v>1785</v>
      </c>
      <c r="L251" t="s">
        <v>1786</v>
      </c>
      <c r="M251" t="s">
        <v>1787</v>
      </c>
      <c r="N251" s="10">
        <v>780200</v>
      </c>
      <c r="O251" s="7"/>
      <c r="P251" s="7"/>
      <c r="T251" s="7"/>
      <c r="V251" s="7"/>
      <c r="W251" s="7"/>
      <c r="X251" s="7"/>
    </row>
    <row r="252" spans="1:24" x14ac:dyDescent="0.25">
      <c r="A252" t="str">
        <f ca="1">IFERROR(RANK(B252,$B$5:$B$5001, 1) + COUNTIF(B$4:$B251, B252), "")</f>
        <v/>
      </c>
      <c r="B252" t="str">
        <f t="shared" ca="1" si="3"/>
        <v/>
      </c>
      <c r="C252" t="s">
        <v>6993</v>
      </c>
      <c r="D252" t="s">
        <v>1788</v>
      </c>
      <c r="E252" t="s">
        <v>1789</v>
      </c>
      <c r="F252" t="s">
        <v>1595</v>
      </c>
      <c r="G252" t="s">
        <v>126</v>
      </c>
      <c r="H252" t="s">
        <v>90</v>
      </c>
      <c r="I252">
        <v>75061</v>
      </c>
      <c r="J252" t="s">
        <v>1790</v>
      </c>
      <c r="K252" t="s">
        <v>1791</v>
      </c>
      <c r="L252" t="s">
        <v>1792</v>
      </c>
      <c r="M252" t="s">
        <v>1793</v>
      </c>
      <c r="N252" s="10">
        <v>105700</v>
      </c>
      <c r="O252" s="7"/>
      <c r="P252" s="7"/>
      <c r="T252" s="7"/>
      <c r="V252" s="7"/>
      <c r="W252" s="7"/>
      <c r="X252" s="7"/>
    </row>
    <row r="253" spans="1:24" x14ac:dyDescent="0.25">
      <c r="A253" t="str">
        <f ca="1">IFERROR(RANK(B253,$B$5:$B$5001, 1) + COUNTIF(B$4:$B252, B253), "")</f>
        <v/>
      </c>
      <c r="B253" t="str">
        <f t="shared" ca="1" si="3"/>
        <v/>
      </c>
      <c r="C253" t="s">
        <v>6994</v>
      </c>
      <c r="D253" t="s">
        <v>1794</v>
      </c>
      <c r="E253" t="s">
        <v>1795</v>
      </c>
      <c r="F253" t="s">
        <v>1552</v>
      </c>
      <c r="G253" t="s">
        <v>536</v>
      </c>
      <c r="H253" t="s">
        <v>458</v>
      </c>
      <c r="I253">
        <v>60607</v>
      </c>
      <c r="J253" t="s">
        <v>1796</v>
      </c>
      <c r="K253" t="s">
        <v>1797</v>
      </c>
      <c r="L253" t="s">
        <v>1798</v>
      </c>
      <c r="M253" t="s">
        <v>1799</v>
      </c>
      <c r="N253" s="10">
        <v>623900</v>
      </c>
      <c r="O253" s="7"/>
      <c r="P253" s="7"/>
      <c r="T253" s="7"/>
      <c r="V253" s="7"/>
      <c r="W253" s="7"/>
      <c r="X253" s="7"/>
    </row>
    <row r="254" spans="1:24" x14ac:dyDescent="0.25">
      <c r="A254" t="str">
        <f ca="1">IFERROR(RANK(B254,$B$5:$B$5001, 1) + COUNTIF(B$4:$B253, B254), "")</f>
        <v/>
      </c>
      <c r="B254" t="str">
        <f t="shared" ca="1" si="3"/>
        <v/>
      </c>
      <c r="C254" t="s">
        <v>6995</v>
      </c>
      <c r="D254" t="s">
        <v>1800</v>
      </c>
      <c r="E254" t="s">
        <v>1789</v>
      </c>
      <c r="F254" t="s">
        <v>1595</v>
      </c>
      <c r="G254" t="s">
        <v>126</v>
      </c>
      <c r="H254" t="s">
        <v>90</v>
      </c>
      <c r="I254">
        <v>75061</v>
      </c>
      <c r="J254" t="s">
        <v>1801</v>
      </c>
      <c r="K254" t="s">
        <v>1802</v>
      </c>
      <c r="L254" t="s">
        <v>1803</v>
      </c>
      <c r="M254" t="s">
        <v>1804</v>
      </c>
      <c r="N254" s="10">
        <v>905400</v>
      </c>
      <c r="O254" s="7"/>
      <c r="P254" s="7"/>
      <c r="T254" s="7"/>
      <c r="V254" s="7"/>
      <c r="W254" s="7"/>
      <c r="X254" s="7"/>
    </row>
    <row r="255" spans="1:24" x14ac:dyDescent="0.25">
      <c r="A255" t="str">
        <f ca="1">IFERROR(RANK(B255,$B$5:$B$5001, 1) + COUNTIF(B$4:$B254, B255), "")</f>
        <v/>
      </c>
      <c r="B255" t="str">
        <f t="shared" ca="1" si="3"/>
        <v/>
      </c>
      <c r="C255" t="s">
        <v>6996</v>
      </c>
      <c r="D255" t="s">
        <v>1805</v>
      </c>
      <c r="E255" t="s">
        <v>1806</v>
      </c>
      <c r="F255" t="s">
        <v>721</v>
      </c>
      <c r="G255" t="s">
        <v>1807</v>
      </c>
      <c r="H255" t="s">
        <v>28</v>
      </c>
      <c r="I255">
        <v>45030</v>
      </c>
      <c r="J255" t="s">
        <v>1808</v>
      </c>
      <c r="K255" t="s">
        <v>1809</v>
      </c>
      <c r="L255" t="s">
        <v>1810</v>
      </c>
      <c r="M255" t="s">
        <v>1811</v>
      </c>
      <c r="N255" s="10">
        <v>704300</v>
      </c>
      <c r="O255" s="7"/>
      <c r="P255" s="7"/>
      <c r="T255" s="7"/>
      <c r="V255" s="7"/>
      <c r="W255" s="7"/>
      <c r="X255" s="7"/>
    </row>
    <row r="256" spans="1:24" x14ac:dyDescent="0.25">
      <c r="A256" t="str">
        <f ca="1">IFERROR(RANK(B256,$B$5:$B$5001, 1) + COUNTIF(B$4:$B255, B256), "")</f>
        <v/>
      </c>
      <c r="B256" t="str">
        <f t="shared" ca="1" si="3"/>
        <v/>
      </c>
      <c r="C256" t="s">
        <v>6997</v>
      </c>
      <c r="D256" t="s">
        <v>1812</v>
      </c>
      <c r="E256" t="s">
        <v>1813</v>
      </c>
      <c r="F256" t="s">
        <v>1814</v>
      </c>
      <c r="G256" t="s">
        <v>1815</v>
      </c>
      <c r="H256" t="s">
        <v>170</v>
      </c>
      <c r="I256">
        <v>8094</v>
      </c>
      <c r="J256" t="s">
        <v>1816</v>
      </c>
      <c r="K256" t="s">
        <v>1817</v>
      </c>
      <c r="L256" t="s">
        <v>1818</v>
      </c>
      <c r="M256" t="s">
        <v>1819</v>
      </c>
      <c r="N256" s="10">
        <v>367600</v>
      </c>
      <c r="O256" s="7"/>
      <c r="P256" s="7"/>
      <c r="T256" s="7"/>
      <c r="V256" s="7"/>
      <c r="W256" s="7"/>
      <c r="X256" s="7"/>
    </row>
    <row r="257" spans="1:24" x14ac:dyDescent="0.25">
      <c r="A257" t="str">
        <f ca="1">IFERROR(RANK(B257,$B$5:$B$5001, 1) + COUNTIF(B$4:$B256, B257), "")</f>
        <v/>
      </c>
      <c r="B257" t="str">
        <f t="shared" ca="1" si="3"/>
        <v/>
      </c>
      <c r="C257" t="s">
        <v>6998</v>
      </c>
      <c r="D257" t="s">
        <v>1820</v>
      </c>
      <c r="E257" t="s">
        <v>1821</v>
      </c>
      <c r="F257" t="s">
        <v>1822</v>
      </c>
      <c r="G257" t="s">
        <v>1823</v>
      </c>
      <c r="H257" t="s">
        <v>1824</v>
      </c>
      <c r="I257">
        <v>19713</v>
      </c>
      <c r="J257" t="s">
        <v>1825</v>
      </c>
      <c r="K257" t="s">
        <v>1826</v>
      </c>
      <c r="L257" t="s">
        <v>1827</v>
      </c>
      <c r="M257" t="s">
        <v>1828</v>
      </c>
      <c r="N257" s="10">
        <v>990900</v>
      </c>
      <c r="O257" s="7"/>
      <c r="P257" s="7"/>
      <c r="T257" s="7"/>
      <c r="V257" s="7"/>
      <c r="W257" s="7"/>
      <c r="X257" s="7"/>
    </row>
    <row r="258" spans="1:24" x14ac:dyDescent="0.25">
      <c r="A258" t="str">
        <f ca="1">IFERROR(RANK(B258,$B$5:$B$5001, 1) + COUNTIF(B$4:$B257, B258), "")</f>
        <v/>
      </c>
      <c r="B258" t="str">
        <f t="shared" ca="1" si="3"/>
        <v/>
      </c>
      <c r="C258" t="s">
        <v>6999</v>
      </c>
      <c r="D258" t="s">
        <v>1829</v>
      </c>
      <c r="E258" t="s">
        <v>1830</v>
      </c>
      <c r="F258" t="s">
        <v>1831</v>
      </c>
      <c r="G258" t="s">
        <v>435</v>
      </c>
      <c r="H258" t="s">
        <v>436</v>
      </c>
      <c r="I258">
        <v>2919</v>
      </c>
      <c r="J258" t="s">
        <v>1832</v>
      </c>
      <c r="K258" t="s">
        <v>1833</v>
      </c>
      <c r="L258" t="s">
        <v>1834</v>
      </c>
      <c r="M258" t="s">
        <v>1835</v>
      </c>
      <c r="N258" s="10">
        <v>532100</v>
      </c>
      <c r="O258" s="7"/>
      <c r="P258" s="7"/>
      <c r="T258" s="7"/>
      <c r="V258" s="7"/>
      <c r="W258" s="7"/>
      <c r="X258" s="7"/>
    </row>
    <row r="259" spans="1:24" x14ac:dyDescent="0.25">
      <c r="A259" t="str">
        <f ca="1">IFERROR(RANK(B259,$B$5:$B$5001, 1) + COUNTIF(B$4:$B258, B259), "")</f>
        <v/>
      </c>
      <c r="B259" t="str">
        <f t="shared" ca="1" si="3"/>
        <v/>
      </c>
      <c r="C259" t="s">
        <v>7000</v>
      </c>
      <c r="D259" t="s">
        <v>1836</v>
      </c>
      <c r="E259" t="s">
        <v>1837</v>
      </c>
      <c r="F259" t="s">
        <v>204</v>
      </c>
      <c r="G259" t="s">
        <v>1838</v>
      </c>
      <c r="H259" t="s">
        <v>102</v>
      </c>
      <c r="I259">
        <v>21230</v>
      </c>
      <c r="J259" t="s">
        <v>1839</v>
      </c>
      <c r="K259" t="s">
        <v>1840</v>
      </c>
      <c r="L259" t="s">
        <v>1841</v>
      </c>
      <c r="M259" t="s">
        <v>1842</v>
      </c>
      <c r="N259" s="10">
        <v>646300</v>
      </c>
      <c r="O259" s="7"/>
      <c r="P259" s="7"/>
      <c r="T259" s="7"/>
      <c r="V259" s="7"/>
      <c r="W259" s="7"/>
      <c r="X259" s="7"/>
    </row>
    <row r="260" spans="1:24" x14ac:dyDescent="0.25">
      <c r="A260" t="str">
        <f ca="1">IFERROR(RANK(B260,$B$5:$B$5001, 1) + COUNTIF(B$4:$B259, B260), "")</f>
        <v/>
      </c>
      <c r="B260" t="str">
        <f t="shared" ca="1" si="3"/>
        <v/>
      </c>
      <c r="C260" t="s">
        <v>7001</v>
      </c>
      <c r="D260" t="s">
        <v>1843</v>
      </c>
      <c r="E260" t="s">
        <v>1844</v>
      </c>
      <c r="F260" t="s">
        <v>1845</v>
      </c>
      <c r="G260" t="s">
        <v>1846</v>
      </c>
      <c r="H260" t="s">
        <v>117</v>
      </c>
      <c r="I260">
        <v>98837</v>
      </c>
      <c r="J260" t="s">
        <v>1847</v>
      </c>
      <c r="K260" t="s">
        <v>1848</v>
      </c>
      <c r="L260" t="s">
        <v>1849</v>
      </c>
      <c r="M260" t="s">
        <v>1850</v>
      </c>
      <c r="N260" s="10">
        <v>94100</v>
      </c>
      <c r="O260" s="7"/>
      <c r="P260" s="7"/>
      <c r="T260" s="7"/>
      <c r="V260" s="7"/>
      <c r="W260" s="7"/>
      <c r="X260" s="7"/>
    </row>
    <row r="261" spans="1:24" x14ac:dyDescent="0.25">
      <c r="A261" t="str">
        <f ca="1">IFERROR(RANK(B261,$B$5:$B$5001, 1) + COUNTIF(B$4:$B260, B261), "")</f>
        <v/>
      </c>
      <c r="B261" t="str">
        <f t="shared" ca="1" si="3"/>
        <v/>
      </c>
      <c r="C261" t="s">
        <v>7002</v>
      </c>
      <c r="D261" t="s">
        <v>1851</v>
      </c>
      <c r="E261" t="s">
        <v>1782</v>
      </c>
      <c r="F261" t="s">
        <v>1783</v>
      </c>
      <c r="G261" t="s">
        <v>135</v>
      </c>
      <c r="H261" t="s">
        <v>136</v>
      </c>
      <c r="I261">
        <v>80501</v>
      </c>
      <c r="J261" t="s">
        <v>1852</v>
      </c>
      <c r="K261" t="s">
        <v>1853</v>
      </c>
      <c r="L261" t="s">
        <v>1854</v>
      </c>
      <c r="M261" t="s">
        <v>1855</v>
      </c>
      <c r="N261" s="10">
        <v>890300</v>
      </c>
      <c r="O261" s="7"/>
      <c r="P261" s="7"/>
      <c r="T261" s="7"/>
      <c r="V261" s="7"/>
      <c r="W261" s="7"/>
      <c r="X261" s="7"/>
    </row>
    <row r="262" spans="1:24" x14ac:dyDescent="0.25">
      <c r="A262" t="str">
        <f ca="1">IFERROR(RANK(B262,$B$5:$B$5001, 1) + COUNTIF(B$4:$B261, B262), "")</f>
        <v/>
      </c>
      <c r="B262" t="str">
        <f t="shared" ref="B262:B325" ca="1" si="4">IFERROR(SEARCH($B$2,INDIRECT($A$2&amp;ROW())),"")</f>
        <v/>
      </c>
      <c r="C262" t="s">
        <v>7003</v>
      </c>
      <c r="D262" t="s">
        <v>1856</v>
      </c>
      <c r="E262" t="s">
        <v>1857</v>
      </c>
      <c r="F262" t="s">
        <v>1858</v>
      </c>
      <c r="G262" t="s">
        <v>1859</v>
      </c>
      <c r="H262" t="s">
        <v>1860</v>
      </c>
      <c r="I262">
        <v>5491</v>
      </c>
      <c r="J262" t="s">
        <v>1861</v>
      </c>
      <c r="K262" t="s">
        <v>1862</v>
      </c>
      <c r="L262" t="s">
        <v>1863</v>
      </c>
      <c r="M262" t="s">
        <v>1864</v>
      </c>
      <c r="N262" s="10">
        <v>658300</v>
      </c>
      <c r="O262" s="7"/>
      <c r="P262" s="7"/>
      <c r="T262" s="7"/>
      <c r="V262" s="7"/>
      <c r="W262" s="7"/>
      <c r="X262" s="7"/>
    </row>
    <row r="263" spans="1:24" x14ac:dyDescent="0.25">
      <c r="A263" t="str">
        <f ca="1">IFERROR(RANK(B263,$B$5:$B$5001, 1) + COUNTIF(B$4:$B262, B263), "")</f>
        <v/>
      </c>
      <c r="B263" t="str">
        <f t="shared" ca="1" si="4"/>
        <v/>
      </c>
      <c r="C263" t="s">
        <v>7004</v>
      </c>
      <c r="D263" t="s">
        <v>1865</v>
      </c>
      <c r="E263" t="s">
        <v>1866</v>
      </c>
      <c r="F263" t="s">
        <v>926</v>
      </c>
      <c r="G263" t="s">
        <v>927</v>
      </c>
      <c r="H263" t="s">
        <v>252</v>
      </c>
      <c r="I263">
        <v>18042</v>
      </c>
      <c r="J263" t="s">
        <v>1867</v>
      </c>
      <c r="K263" t="s">
        <v>1868</v>
      </c>
      <c r="L263" t="s">
        <v>1869</v>
      </c>
      <c r="M263" t="s">
        <v>1870</v>
      </c>
      <c r="N263" s="10">
        <v>850000</v>
      </c>
      <c r="O263" s="7"/>
      <c r="P263" s="7"/>
      <c r="T263" s="7"/>
      <c r="V263" s="7"/>
      <c r="W263" s="7"/>
      <c r="X263" s="7"/>
    </row>
    <row r="264" spans="1:24" x14ac:dyDescent="0.25">
      <c r="A264" t="str">
        <f ca="1">IFERROR(RANK(B264,$B$5:$B$5001, 1) + COUNTIF(B$4:$B263, B264), "")</f>
        <v/>
      </c>
      <c r="B264" t="str">
        <f t="shared" ca="1" si="4"/>
        <v/>
      </c>
      <c r="C264" t="s">
        <v>7005</v>
      </c>
      <c r="D264" t="s">
        <v>1871</v>
      </c>
      <c r="E264" t="s">
        <v>1872</v>
      </c>
      <c r="F264" t="s">
        <v>1873</v>
      </c>
      <c r="G264" t="s">
        <v>927</v>
      </c>
      <c r="H264" t="s">
        <v>252</v>
      </c>
      <c r="I264">
        <v>18083</v>
      </c>
      <c r="J264" t="s">
        <v>1874</v>
      </c>
      <c r="K264" t="s">
        <v>1875</v>
      </c>
      <c r="L264" t="s">
        <v>1876</v>
      </c>
      <c r="M264" t="s">
        <v>1877</v>
      </c>
      <c r="N264" s="10">
        <v>605500</v>
      </c>
      <c r="O264" s="7"/>
      <c r="P264" s="7"/>
      <c r="T264" s="7"/>
      <c r="V264" s="7"/>
      <c r="W264" s="7"/>
      <c r="X264" s="7"/>
    </row>
    <row r="265" spans="1:24" x14ac:dyDescent="0.25">
      <c r="A265" t="str">
        <f ca="1">IFERROR(RANK(B265,$B$5:$B$5001, 1) + COUNTIF(B$4:$B264, B265), "")</f>
        <v/>
      </c>
      <c r="B265" t="str">
        <f t="shared" ca="1" si="4"/>
        <v/>
      </c>
      <c r="C265" t="s">
        <v>7006</v>
      </c>
      <c r="D265" t="s">
        <v>1878</v>
      </c>
      <c r="E265" t="s">
        <v>1879</v>
      </c>
      <c r="F265" t="s">
        <v>1880</v>
      </c>
      <c r="G265" t="s">
        <v>927</v>
      </c>
      <c r="H265" t="s">
        <v>252</v>
      </c>
      <c r="I265">
        <v>18072</v>
      </c>
      <c r="J265" t="s">
        <v>1881</v>
      </c>
      <c r="K265" t="s">
        <v>1882</v>
      </c>
      <c r="L265" t="s">
        <v>1883</v>
      </c>
      <c r="M265" t="s">
        <v>1884</v>
      </c>
      <c r="N265" s="10">
        <v>391100</v>
      </c>
      <c r="O265" s="7"/>
      <c r="P265" s="7"/>
      <c r="T265" s="7"/>
      <c r="V265" s="7"/>
      <c r="W265" s="7"/>
      <c r="X265" s="7"/>
    </row>
    <row r="266" spans="1:24" x14ac:dyDescent="0.25">
      <c r="A266" t="str">
        <f ca="1">IFERROR(RANK(B266,$B$5:$B$5001, 1) + COUNTIF(B$4:$B265, B266), "")</f>
        <v/>
      </c>
      <c r="B266" t="str">
        <f t="shared" ca="1" si="4"/>
        <v/>
      </c>
      <c r="C266" t="s">
        <v>7007</v>
      </c>
      <c r="D266" t="s">
        <v>1885</v>
      </c>
      <c r="E266" t="s">
        <v>1886</v>
      </c>
      <c r="F266" t="s">
        <v>1887</v>
      </c>
      <c r="G266" t="s">
        <v>1888</v>
      </c>
      <c r="H266" t="s">
        <v>117</v>
      </c>
      <c r="I266">
        <v>98024</v>
      </c>
      <c r="J266" t="s">
        <v>1889</v>
      </c>
      <c r="K266" t="s">
        <v>1890</v>
      </c>
      <c r="L266" t="s">
        <v>1891</v>
      </c>
      <c r="M266" t="s">
        <v>1892</v>
      </c>
      <c r="N266" s="10">
        <v>375400</v>
      </c>
      <c r="O266" s="7"/>
      <c r="P266" s="7"/>
      <c r="T266" s="7"/>
      <c r="V266" s="7"/>
      <c r="W266" s="7"/>
      <c r="X266" s="7"/>
    </row>
    <row r="267" spans="1:24" x14ac:dyDescent="0.25">
      <c r="A267" t="str">
        <f ca="1">IFERROR(RANK(B267,$B$5:$B$5001, 1) + COUNTIF(B$4:$B266, B267), "")</f>
        <v/>
      </c>
      <c r="B267" t="str">
        <f t="shared" ca="1" si="4"/>
        <v/>
      </c>
      <c r="C267" t="s">
        <v>7008</v>
      </c>
      <c r="D267" t="s">
        <v>1893</v>
      </c>
      <c r="E267" t="s">
        <v>1894</v>
      </c>
      <c r="F267" t="s">
        <v>1895</v>
      </c>
      <c r="G267" t="s">
        <v>1896</v>
      </c>
      <c r="H267" t="s">
        <v>90</v>
      </c>
      <c r="I267">
        <v>79336</v>
      </c>
      <c r="J267" t="s">
        <v>1897</v>
      </c>
      <c r="K267" t="s">
        <v>1898</v>
      </c>
      <c r="L267" t="s">
        <v>1899</v>
      </c>
      <c r="M267" t="s">
        <v>1900</v>
      </c>
      <c r="N267" s="10">
        <v>336400</v>
      </c>
      <c r="O267" s="7"/>
      <c r="P267" s="7"/>
      <c r="T267" s="7"/>
      <c r="V267" s="7"/>
      <c r="W267" s="7"/>
      <c r="X267" s="7"/>
    </row>
    <row r="268" spans="1:24" x14ac:dyDescent="0.25">
      <c r="A268" t="str">
        <f ca="1">IFERROR(RANK(B268,$B$5:$B$5001, 1) + COUNTIF(B$4:$B267, B268), "")</f>
        <v/>
      </c>
      <c r="B268" t="str">
        <f t="shared" ca="1" si="4"/>
        <v/>
      </c>
      <c r="C268" t="s">
        <v>7009</v>
      </c>
      <c r="D268" t="s">
        <v>1901</v>
      </c>
      <c r="E268" t="s">
        <v>1902</v>
      </c>
      <c r="F268" t="s">
        <v>1903</v>
      </c>
      <c r="G268" t="s">
        <v>1904</v>
      </c>
      <c r="H268" t="s">
        <v>1073</v>
      </c>
      <c r="I268">
        <v>38501</v>
      </c>
      <c r="J268" t="s">
        <v>1905</v>
      </c>
      <c r="K268" t="s">
        <v>1906</v>
      </c>
      <c r="L268" t="s">
        <v>1907</v>
      </c>
      <c r="M268" t="s">
        <v>1908</v>
      </c>
      <c r="N268" s="10">
        <v>727000</v>
      </c>
      <c r="O268" s="7"/>
      <c r="P268" s="7"/>
      <c r="T268" s="7"/>
      <c r="V268" s="7"/>
      <c r="W268" s="7"/>
      <c r="X268" s="7"/>
    </row>
    <row r="269" spans="1:24" x14ac:dyDescent="0.25">
      <c r="A269" t="str">
        <f ca="1">IFERROR(RANK(B269,$B$5:$B$5001, 1) + COUNTIF(B$4:$B268, B269), "")</f>
        <v/>
      </c>
      <c r="B269" t="str">
        <f t="shared" ca="1" si="4"/>
        <v/>
      </c>
      <c r="C269" t="s">
        <v>7010</v>
      </c>
      <c r="D269" t="s">
        <v>1910</v>
      </c>
      <c r="E269" t="s">
        <v>1911</v>
      </c>
      <c r="F269" t="s">
        <v>1912</v>
      </c>
      <c r="G269" t="s">
        <v>178</v>
      </c>
      <c r="H269" t="s">
        <v>12</v>
      </c>
      <c r="I269">
        <v>90723</v>
      </c>
      <c r="J269" t="s">
        <v>1913</v>
      </c>
      <c r="K269" t="s">
        <v>1914</v>
      </c>
      <c r="L269" t="s">
        <v>1915</v>
      </c>
      <c r="M269" t="s">
        <v>1916</v>
      </c>
      <c r="N269" s="10">
        <v>831700</v>
      </c>
      <c r="O269" s="7"/>
      <c r="P269" s="7"/>
      <c r="T269" s="7"/>
      <c r="V269" s="7"/>
      <c r="W269" s="7"/>
      <c r="X269" s="7"/>
    </row>
    <row r="270" spans="1:24" x14ac:dyDescent="0.25">
      <c r="A270" t="str">
        <f ca="1">IFERROR(RANK(B270,$B$5:$B$5001, 1) + COUNTIF(B$4:$B269, B270), "")</f>
        <v/>
      </c>
      <c r="B270" t="str">
        <f t="shared" ca="1" si="4"/>
        <v/>
      </c>
      <c r="C270" t="s">
        <v>7011</v>
      </c>
      <c r="D270" t="s">
        <v>1917</v>
      </c>
      <c r="E270" t="s">
        <v>1918</v>
      </c>
      <c r="F270" t="s">
        <v>1919</v>
      </c>
      <c r="G270" t="s">
        <v>1920</v>
      </c>
      <c r="H270" t="s">
        <v>351</v>
      </c>
      <c r="I270">
        <v>59101</v>
      </c>
      <c r="J270" t="s">
        <v>1921</v>
      </c>
      <c r="K270" t="s">
        <v>1922</v>
      </c>
      <c r="L270" t="s">
        <v>1923</v>
      </c>
      <c r="M270" t="s">
        <v>1924</v>
      </c>
      <c r="N270" s="10">
        <v>798600</v>
      </c>
      <c r="O270" s="7"/>
      <c r="P270" s="7"/>
      <c r="T270" s="7"/>
      <c r="V270" s="7"/>
      <c r="W270" s="7"/>
      <c r="X270" s="7"/>
    </row>
    <row r="271" spans="1:24" x14ac:dyDescent="0.25">
      <c r="A271" t="str">
        <f ca="1">IFERROR(RANK(B271,$B$5:$B$5001, 1) + COUNTIF(B$4:$B270, B271), "")</f>
        <v/>
      </c>
      <c r="B271" t="str">
        <f t="shared" ca="1" si="4"/>
        <v/>
      </c>
      <c r="C271" t="s">
        <v>7012</v>
      </c>
      <c r="D271" t="s">
        <v>1925</v>
      </c>
      <c r="E271" t="s">
        <v>1926</v>
      </c>
      <c r="F271" t="s">
        <v>1927</v>
      </c>
      <c r="G271" t="s">
        <v>1928</v>
      </c>
      <c r="H271" t="s">
        <v>136</v>
      </c>
      <c r="I271">
        <v>80022</v>
      </c>
      <c r="J271" t="s">
        <v>1929</v>
      </c>
      <c r="K271" t="s">
        <v>1930</v>
      </c>
      <c r="L271" t="s">
        <v>1931</v>
      </c>
      <c r="M271" t="s">
        <v>1932</v>
      </c>
      <c r="N271" s="10">
        <v>574600</v>
      </c>
      <c r="O271" s="7"/>
      <c r="P271" s="7"/>
      <c r="T271" s="7"/>
      <c r="V271" s="7"/>
      <c r="W271" s="7"/>
      <c r="X271" s="7"/>
    </row>
    <row r="272" spans="1:24" x14ac:dyDescent="0.25">
      <c r="A272" t="str">
        <f ca="1">IFERROR(RANK(B272,$B$5:$B$5001, 1) + COUNTIF(B$4:$B271, B272), "")</f>
        <v/>
      </c>
      <c r="B272" t="str">
        <f t="shared" ca="1" si="4"/>
        <v/>
      </c>
      <c r="C272" t="s">
        <v>7013</v>
      </c>
      <c r="D272" t="s">
        <v>1933</v>
      </c>
      <c r="E272" t="s">
        <v>1934</v>
      </c>
      <c r="F272" t="s">
        <v>1747</v>
      </c>
      <c r="G272" t="s">
        <v>1747</v>
      </c>
      <c r="H272" t="s">
        <v>229</v>
      </c>
      <c r="I272">
        <v>10281</v>
      </c>
      <c r="J272" t="s">
        <v>1935</v>
      </c>
      <c r="K272" t="s">
        <v>1936</v>
      </c>
      <c r="L272" t="s">
        <v>1937</v>
      </c>
      <c r="M272" t="s">
        <v>1938</v>
      </c>
      <c r="N272" s="10">
        <v>474000</v>
      </c>
      <c r="O272" s="7"/>
      <c r="P272" s="7"/>
      <c r="T272" s="7"/>
      <c r="V272" s="7"/>
      <c r="W272" s="7"/>
      <c r="X272" s="7"/>
    </row>
    <row r="273" spans="1:24" x14ac:dyDescent="0.25">
      <c r="A273" t="str">
        <f ca="1">IFERROR(RANK(B273,$B$5:$B$5001, 1) + COUNTIF(B$4:$B272, B273), "")</f>
        <v/>
      </c>
      <c r="B273" t="str">
        <f t="shared" ca="1" si="4"/>
        <v/>
      </c>
      <c r="C273" t="s">
        <v>7014</v>
      </c>
      <c r="D273" t="s">
        <v>1939</v>
      </c>
      <c r="E273" t="s">
        <v>1940</v>
      </c>
      <c r="F273" t="s">
        <v>1941</v>
      </c>
      <c r="G273" t="s">
        <v>178</v>
      </c>
      <c r="H273" t="s">
        <v>12</v>
      </c>
      <c r="I273">
        <v>90813</v>
      </c>
      <c r="J273" t="s">
        <v>1942</v>
      </c>
      <c r="K273" t="s">
        <v>1943</v>
      </c>
      <c r="L273" t="s">
        <v>1944</v>
      </c>
      <c r="M273" t="s">
        <v>1945</v>
      </c>
      <c r="N273" s="10">
        <v>113700</v>
      </c>
      <c r="O273" s="7"/>
      <c r="P273" s="7"/>
      <c r="T273" s="7"/>
      <c r="V273" s="7"/>
      <c r="W273" s="7"/>
      <c r="X273" s="7"/>
    </row>
    <row r="274" spans="1:24" x14ac:dyDescent="0.25">
      <c r="A274" t="str">
        <f ca="1">IFERROR(RANK(B274,$B$5:$B$5001, 1) + COUNTIF(B$4:$B273, B274), "")</f>
        <v/>
      </c>
      <c r="B274" t="str">
        <f t="shared" ca="1" si="4"/>
        <v/>
      </c>
      <c r="C274" t="s">
        <v>7015</v>
      </c>
      <c r="D274" t="s">
        <v>1946</v>
      </c>
      <c r="E274" t="s">
        <v>1947</v>
      </c>
      <c r="F274" t="s">
        <v>327</v>
      </c>
      <c r="G274" t="s">
        <v>327</v>
      </c>
      <c r="H274" t="s">
        <v>90</v>
      </c>
      <c r="I274">
        <v>79901</v>
      </c>
      <c r="J274" t="s">
        <v>1948</v>
      </c>
      <c r="K274" t="s">
        <v>1949</v>
      </c>
      <c r="L274" t="s">
        <v>1950</v>
      </c>
      <c r="M274" t="s">
        <v>1951</v>
      </c>
      <c r="N274" s="10">
        <v>627600</v>
      </c>
      <c r="O274" s="7"/>
      <c r="P274" s="7"/>
      <c r="T274" s="7"/>
      <c r="V274" s="7"/>
      <c r="W274" s="7"/>
      <c r="X274" s="7"/>
    </row>
    <row r="275" spans="1:24" x14ac:dyDescent="0.25">
      <c r="A275" t="str">
        <f ca="1">IFERROR(RANK(B275,$B$5:$B$5001, 1) + COUNTIF(B$4:$B274, B275), "")</f>
        <v/>
      </c>
      <c r="B275" t="str">
        <f t="shared" ca="1" si="4"/>
        <v/>
      </c>
      <c r="C275" t="s">
        <v>7016</v>
      </c>
      <c r="D275" t="s">
        <v>1952</v>
      </c>
      <c r="E275" t="s">
        <v>1953</v>
      </c>
      <c r="F275" t="s">
        <v>1954</v>
      </c>
      <c r="G275" t="s">
        <v>1954</v>
      </c>
      <c r="H275" t="s">
        <v>75</v>
      </c>
      <c r="I275">
        <v>49707</v>
      </c>
      <c r="J275" t="s">
        <v>1955</v>
      </c>
      <c r="K275" t="s">
        <v>1956</v>
      </c>
      <c r="L275" t="s">
        <v>1957</v>
      </c>
      <c r="M275" t="s">
        <v>1958</v>
      </c>
      <c r="N275" s="10">
        <v>428000</v>
      </c>
      <c r="O275" s="7"/>
      <c r="P275" s="7"/>
      <c r="T275" s="7"/>
      <c r="V275" s="7"/>
      <c r="W275" s="7"/>
      <c r="X275" s="7"/>
    </row>
    <row r="276" spans="1:24" x14ac:dyDescent="0.25">
      <c r="A276" t="str">
        <f ca="1">IFERROR(RANK(B276,$B$5:$B$5001, 1) + COUNTIF(B$4:$B275, B276), "")</f>
        <v/>
      </c>
      <c r="B276" t="str">
        <f t="shared" ca="1" si="4"/>
        <v/>
      </c>
      <c r="C276" t="s">
        <v>7017</v>
      </c>
      <c r="D276" t="s">
        <v>1959</v>
      </c>
      <c r="E276" t="s">
        <v>1960</v>
      </c>
      <c r="F276" t="s">
        <v>1961</v>
      </c>
      <c r="G276" t="s">
        <v>1616</v>
      </c>
      <c r="H276" t="s">
        <v>170</v>
      </c>
      <c r="I276">
        <v>7036</v>
      </c>
      <c r="J276" t="s">
        <v>1962</v>
      </c>
      <c r="K276" t="s">
        <v>1963</v>
      </c>
      <c r="L276" t="s">
        <v>1964</v>
      </c>
      <c r="M276" t="s">
        <v>1965</v>
      </c>
      <c r="N276" s="10">
        <v>975000</v>
      </c>
      <c r="O276" s="7"/>
      <c r="P276" s="7"/>
      <c r="T276" s="7"/>
      <c r="V276" s="7"/>
      <c r="W276" s="7"/>
      <c r="X276" s="7"/>
    </row>
    <row r="277" spans="1:24" x14ac:dyDescent="0.25">
      <c r="A277" t="str">
        <f ca="1">IFERROR(RANK(B277,$B$5:$B$5001, 1) + COUNTIF(B$4:$B276, B277), "")</f>
        <v/>
      </c>
      <c r="B277" t="str">
        <f t="shared" ca="1" si="4"/>
        <v/>
      </c>
      <c r="C277" t="s">
        <v>7018</v>
      </c>
      <c r="D277" t="s">
        <v>1966</v>
      </c>
      <c r="E277" t="s">
        <v>1967</v>
      </c>
      <c r="F277" t="s">
        <v>1530</v>
      </c>
      <c r="G277" t="s">
        <v>292</v>
      </c>
      <c r="H277" t="s">
        <v>12</v>
      </c>
      <c r="I277">
        <v>95111</v>
      </c>
      <c r="J277" t="s">
        <v>1968</v>
      </c>
      <c r="K277" t="s">
        <v>1969</v>
      </c>
      <c r="L277" t="s">
        <v>1970</v>
      </c>
      <c r="M277" t="s">
        <v>1971</v>
      </c>
      <c r="N277" s="10">
        <v>343100</v>
      </c>
      <c r="O277" s="7"/>
      <c r="P277" s="7"/>
      <c r="T277" s="7"/>
      <c r="V277" s="7"/>
      <c r="W277" s="7"/>
      <c r="X277" s="7"/>
    </row>
    <row r="278" spans="1:24" x14ac:dyDescent="0.25">
      <c r="A278" t="str">
        <f ca="1">IFERROR(RANK(B278,$B$5:$B$5001, 1) + COUNTIF(B$4:$B277, B278), "")</f>
        <v/>
      </c>
      <c r="B278" t="str">
        <f t="shared" ca="1" si="4"/>
        <v/>
      </c>
      <c r="C278" t="s">
        <v>7019</v>
      </c>
      <c r="D278" t="s">
        <v>1972</v>
      </c>
      <c r="E278" t="s">
        <v>1973</v>
      </c>
      <c r="F278" t="s">
        <v>380</v>
      </c>
      <c r="G278" t="s">
        <v>380</v>
      </c>
      <c r="H278" t="s">
        <v>252</v>
      </c>
      <c r="I278">
        <v>19124</v>
      </c>
      <c r="J278" t="s">
        <v>1974</v>
      </c>
      <c r="K278" t="s">
        <v>1975</v>
      </c>
      <c r="L278" t="s">
        <v>1976</v>
      </c>
      <c r="M278" t="s">
        <v>1977</v>
      </c>
      <c r="N278" s="10">
        <v>513100</v>
      </c>
      <c r="O278" s="7"/>
      <c r="P278" s="7"/>
      <c r="T278" s="7"/>
      <c r="V278" s="7"/>
      <c r="W278" s="7"/>
      <c r="X278" s="7"/>
    </row>
    <row r="279" spans="1:24" x14ac:dyDescent="0.25">
      <c r="A279" t="str">
        <f ca="1">IFERROR(RANK(B279,$B$5:$B$5001, 1) + COUNTIF(B$4:$B278, B279), "")</f>
        <v/>
      </c>
      <c r="B279" t="str">
        <f t="shared" ca="1" si="4"/>
        <v/>
      </c>
      <c r="C279" t="s">
        <v>7020</v>
      </c>
      <c r="D279" t="s">
        <v>1978</v>
      </c>
      <c r="E279" t="s">
        <v>1979</v>
      </c>
      <c r="F279" t="s">
        <v>1980</v>
      </c>
      <c r="G279" t="s">
        <v>1981</v>
      </c>
      <c r="H279" t="s">
        <v>20</v>
      </c>
      <c r="I279">
        <v>34448</v>
      </c>
      <c r="J279" t="s">
        <v>1982</v>
      </c>
      <c r="K279" t="s">
        <v>1983</v>
      </c>
      <c r="L279" t="s">
        <v>1984</v>
      </c>
      <c r="M279" t="s">
        <v>1985</v>
      </c>
      <c r="N279" s="10">
        <v>545900</v>
      </c>
      <c r="O279" s="7"/>
      <c r="P279" s="7"/>
      <c r="T279" s="7"/>
      <c r="V279" s="7"/>
      <c r="W279" s="7"/>
      <c r="X279" s="7"/>
    </row>
    <row r="280" spans="1:24" x14ac:dyDescent="0.25">
      <c r="A280" t="str">
        <f ca="1">IFERROR(RANK(B280,$B$5:$B$5001, 1) + COUNTIF(B$4:$B279, B280), "")</f>
        <v/>
      </c>
      <c r="B280" t="str">
        <f t="shared" ca="1" si="4"/>
        <v/>
      </c>
      <c r="C280" t="s">
        <v>7021</v>
      </c>
      <c r="D280" t="s">
        <v>1986</v>
      </c>
      <c r="E280" t="s">
        <v>1987</v>
      </c>
      <c r="F280" t="s">
        <v>1988</v>
      </c>
      <c r="G280" t="s">
        <v>919</v>
      </c>
      <c r="H280" t="s">
        <v>170</v>
      </c>
      <c r="I280">
        <v>8110</v>
      </c>
      <c r="J280" t="s">
        <v>1989</v>
      </c>
      <c r="K280" t="s">
        <v>1990</v>
      </c>
      <c r="L280" t="s">
        <v>1991</v>
      </c>
      <c r="M280" t="s">
        <v>1992</v>
      </c>
      <c r="N280" s="10">
        <v>25900</v>
      </c>
      <c r="O280" s="7"/>
      <c r="P280" s="7"/>
      <c r="T280" s="7"/>
      <c r="V280" s="7"/>
      <c r="W280" s="7"/>
      <c r="X280" s="7"/>
    </row>
    <row r="281" spans="1:24" x14ac:dyDescent="0.25">
      <c r="A281" t="str">
        <f ca="1">IFERROR(RANK(B281,$B$5:$B$5001, 1) + COUNTIF(B$4:$B280, B281), "")</f>
        <v/>
      </c>
      <c r="B281" t="str">
        <f t="shared" ca="1" si="4"/>
        <v/>
      </c>
      <c r="C281" t="s">
        <v>7022</v>
      </c>
      <c r="D281" t="s">
        <v>1993</v>
      </c>
      <c r="E281" t="s">
        <v>1994</v>
      </c>
      <c r="F281" t="s">
        <v>1995</v>
      </c>
      <c r="G281" t="s">
        <v>113</v>
      </c>
      <c r="H281" t="s">
        <v>12</v>
      </c>
      <c r="I281">
        <v>91785</v>
      </c>
      <c r="J281" t="s">
        <v>1996</v>
      </c>
      <c r="K281" t="s">
        <v>1997</v>
      </c>
      <c r="L281" t="s">
        <v>1998</v>
      </c>
      <c r="M281" t="s">
        <v>1999</v>
      </c>
      <c r="N281" s="10">
        <v>260700</v>
      </c>
      <c r="O281" s="7"/>
      <c r="P281" s="7"/>
      <c r="T281" s="7"/>
      <c r="V281" s="7"/>
      <c r="W281" s="7"/>
      <c r="X281" s="7"/>
    </row>
    <row r="282" spans="1:24" x14ac:dyDescent="0.25">
      <c r="A282">
        <f ca="1">IFERROR(RANK(B282,$B$5:$B$5001, 1) + COUNTIF(B$4:$B281, B282), "")</f>
        <v>12</v>
      </c>
      <c r="B282">
        <f t="shared" ca="1" si="4"/>
        <v>3</v>
      </c>
      <c r="C282" t="s">
        <v>7023</v>
      </c>
      <c r="D282" t="s">
        <v>2000</v>
      </c>
      <c r="E282" t="s">
        <v>2001</v>
      </c>
      <c r="F282" t="s">
        <v>435</v>
      </c>
      <c r="G282" t="s">
        <v>435</v>
      </c>
      <c r="H282" t="s">
        <v>436</v>
      </c>
      <c r="I282">
        <v>2909</v>
      </c>
      <c r="J282" t="s">
        <v>2002</v>
      </c>
      <c r="K282" t="s">
        <v>2003</v>
      </c>
      <c r="L282" t="s">
        <v>2004</v>
      </c>
      <c r="M282" t="s">
        <v>2005</v>
      </c>
      <c r="N282" s="10">
        <v>995400</v>
      </c>
      <c r="O282" s="7"/>
      <c r="P282" s="7"/>
      <c r="T282" s="7"/>
      <c r="V282" s="7"/>
      <c r="W282" s="7"/>
      <c r="X282" s="7"/>
    </row>
    <row r="283" spans="1:24" x14ac:dyDescent="0.25">
      <c r="A283" t="str">
        <f ca="1">IFERROR(RANK(B283,$B$5:$B$5001, 1) + COUNTIF(B$4:$B282, B283), "")</f>
        <v/>
      </c>
      <c r="B283" t="str">
        <f t="shared" ca="1" si="4"/>
        <v/>
      </c>
      <c r="C283" t="s">
        <v>7024</v>
      </c>
      <c r="D283" t="s">
        <v>2006</v>
      </c>
      <c r="E283" t="s">
        <v>2007</v>
      </c>
      <c r="F283" t="s">
        <v>227</v>
      </c>
      <c r="G283" t="s">
        <v>228</v>
      </c>
      <c r="H283" t="s">
        <v>229</v>
      </c>
      <c r="I283">
        <v>11236</v>
      </c>
      <c r="J283" t="s">
        <v>2008</v>
      </c>
      <c r="K283" t="s">
        <v>2009</v>
      </c>
      <c r="L283" t="s">
        <v>2010</v>
      </c>
      <c r="M283" t="s">
        <v>2011</v>
      </c>
      <c r="N283" s="10">
        <v>347400</v>
      </c>
      <c r="O283" s="7"/>
      <c r="P283" s="7"/>
      <c r="T283" s="7"/>
      <c r="V283" s="7"/>
      <c r="W283" s="7"/>
      <c r="X283" s="7"/>
    </row>
    <row r="284" spans="1:24" x14ac:dyDescent="0.25">
      <c r="A284" t="str">
        <f ca="1">IFERROR(RANK(B284,$B$5:$B$5001, 1) + COUNTIF(B$4:$B283, B284), "")</f>
        <v/>
      </c>
      <c r="B284" t="str">
        <f t="shared" ca="1" si="4"/>
        <v/>
      </c>
      <c r="C284" t="s">
        <v>7025</v>
      </c>
      <c r="D284" t="s">
        <v>2012</v>
      </c>
      <c r="E284" t="s">
        <v>2013</v>
      </c>
      <c r="F284" t="s">
        <v>1530</v>
      </c>
      <c r="G284" t="s">
        <v>292</v>
      </c>
      <c r="H284" t="s">
        <v>12</v>
      </c>
      <c r="I284">
        <v>95131</v>
      </c>
      <c r="J284" t="s">
        <v>2014</v>
      </c>
      <c r="K284" t="s">
        <v>2015</v>
      </c>
      <c r="L284" t="s">
        <v>2016</v>
      </c>
      <c r="M284" t="s">
        <v>2017</v>
      </c>
      <c r="N284" s="10">
        <v>274900</v>
      </c>
      <c r="O284" s="7"/>
      <c r="P284" s="7"/>
      <c r="T284" s="7"/>
      <c r="V284" s="7"/>
      <c r="W284" s="7"/>
      <c r="X284" s="7"/>
    </row>
    <row r="285" spans="1:24" x14ac:dyDescent="0.25">
      <c r="A285" t="str">
        <f ca="1">IFERROR(RANK(B285,$B$5:$B$5001, 1) + COUNTIF(B$4:$B284, B285), "")</f>
        <v/>
      </c>
      <c r="B285" t="str">
        <f t="shared" ca="1" si="4"/>
        <v/>
      </c>
      <c r="C285" t="s">
        <v>7026</v>
      </c>
      <c r="D285" t="s">
        <v>2018</v>
      </c>
      <c r="E285" t="s">
        <v>2019</v>
      </c>
      <c r="F285" t="s">
        <v>2020</v>
      </c>
      <c r="G285" t="s">
        <v>444</v>
      </c>
      <c r="H285" t="s">
        <v>170</v>
      </c>
      <c r="I285">
        <v>7712</v>
      </c>
      <c r="J285" t="s">
        <v>2021</v>
      </c>
      <c r="K285" t="s">
        <v>2022</v>
      </c>
      <c r="L285" t="s">
        <v>2023</v>
      </c>
      <c r="M285" t="s">
        <v>2024</v>
      </c>
      <c r="N285" s="10">
        <v>122700</v>
      </c>
      <c r="O285" s="7"/>
      <c r="P285" s="7"/>
      <c r="T285" s="7"/>
      <c r="V285" s="7"/>
      <c r="W285" s="7"/>
      <c r="X285" s="7"/>
    </row>
    <row r="286" spans="1:24" x14ac:dyDescent="0.25">
      <c r="A286" t="str">
        <f ca="1">IFERROR(RANK(B286,$B$5:$B$5001, 1) + COUNTIF(B$4:$B285, B286), "")</f>
        <v/>
      </c>
      <c r="B286" t="str">
        <f t="shared" ca="1" si="4"/>
        <v/>
      </c>
      <c r="C286" t="s">
        <v>7027</v>
      </c>
      <c r="D286" t="s">
        <v>2025</v>
      </c>
      <c r="E286" t="s">
        <v>2026</v>
      </c>
      <c r="F286" t="s">
        <v>2027</v>
      </c>
      <c r="G286" t="s">
        <v>2028</v>
      </c>
      <c r="H286" t="s">
        <v>2029</v>
      </c>
      <c r="I286">
        <v>84115</v>
      </c>
      <c r="J286" t="s">
        <v>2030</v>
      </c>
      <c r="K286" t="s">
        <v>2031</v>
      </c>
      <c r="L286" t="s">
        <v>2032</v>
      </c>
      <c r="M286" t="s">
        <v>2033</v>
      </c>
      <c r="N286" s="10">
        <v>540500</v>
      </c>
      <c r="O286" s="7"/>
      <c r="P286" s="7"/>
      <c r="T286" s="7"/>
      <c r="V286" s="7"/>
      <c r="W286" s="7"/>
      <c r="X286" s="7"/>
    </row>
    <row r="287" spans="1:24" x14ac:dyDescent="0.25">
      <c r="A287" t="str">
        <f ca="1">IFERROR(RANK(B287,$B$5:$B$5001, 1) + COUNTIF(B$4:$B286, B287), "")</f>
        <v/>
      </c>
      <c r="B287" t="str">
        <f t="shared" ca="1" si="4"/>
        <v/>
      </c>
      <c r="C287" t="s">
        <v>7028</v>
      </c>
      <c r="D287" t="s">
        <v>2034</v>
      </c>
      <c r="E287" t="s">
        <v>2035</v>
      </c>
      <c r="F287" t="s">
        <v>2036</v>
      </c>
      <c r="G287" t="s">
        <v>1459</v>
      </c>
      <c r="H287" t="s">
        <v>422</v>
      </c>
      <c r="I287">
        <v>53532</v>
      </c>
      <c r="J287" t="s">
        <v>2037</v>
      </c>
      <c r="K287" t="s">
        <v>2038</v>
      </c>
      <c r="L287" t="s">
        <v>2039</v>
      </c>
      <c r="M287" t="s">
        <v>2040</v>
      </c>
      <c r="N287" s="10">
        <v>657200</v>
      </c>
      <c r="O287" s="7"/>
      <c r="P287" s="7"/>
      <c r="T287" s="7"/>
      <c r="V287" s="7"/>
      <c r="W287" s="7"/>
      <c r="X287" s="7"/>
    </row>
    <row r="288" spans="1:24" x14ac:dyDescent="0.25">
      <c r="A288" t="str">
        <f ca="1">IFERROR(RANK(B288,$B$5:$B$5001, 1) + COUNTIF(B$4:$B287, B288), "")</f>
        <v/>
      </c>
      <c r="B288" t="str">
        <f t="shared" ca="1" si="4"/>
        <v/>
      </c>
      <c r="C288" t="s">
        <v>7029</v>
      </c>
      <c r="D288" t="s">
        <v>2042</v>
      </c>
      <c r="E288" t="s">
        <v>2043</v>
      </c>
      <c r="F288" t="s">
        <v>2044</v>
      </c>
      <c r="G288" t="s">
        <v>2045</v>
      </c>
      <c r="H288" t="s">
        <v>49</v>
      </c>
      <c r="I288">
        <v>2762</v>
      </c>
      <c r="J288" t="s">
        <v>2046</v>
      </c>
      <c r="K288" t="s">
        <v>2047</v>
      </c>
      <c r="L288" t="s">
        <v>2048</v>
      </c>
      <c r="M288" t="s">
        <v>2049</v>
      </c>
      <c r="N288" s="10">
        <v>327900</v>
      </c>
      <c r="O288" s="7"/>
      <c r="P288" s="7"/>
      <c r="T288" s="7"/>
      <c r="V288" s="7"/>
      <c r="W288" s="7"/>
      <c r="X288" s="7"/>
    </row>
    <row r="289" spans="1:24" x14ac:dyDescent="0.25">
      <c r="A289" t="str">
        <f ca="1">IFERROR(RANK(B289,$B$5:$B$5001, 1) + COUNTIF(B$4:$B288, B289), "")</f>
        <v/>
      </c>
      <c r="B289" t="str">
        <f t="shared" ca="1" si="4"/>
        <v/>
      </c>
      <c r="C289" t="s">
        <v>7030</v>
      </c>
      <c r="D289" t="s">
        <v>2050</v>
      </c>
      <c r="E289" t="s">
        <v>2051</v>
      </c>
      <c r="F289" t="s">
        <v>598</v>
      </c>
      <c r="G289" t="s">
        <v>599</v>
      </c>
      <c r="H289" t="s">
        <v>12</v>
      </c>
      <c r="I289">
        <v>94025</v>
      </c>
      <c r="J289" t="s">
        <v>2052</v>
      </c>
      <c r="K289" t="s">
        <v>2053</v>
      </c>
      <c r="L289" t="s">
        <v>2054</v>
      </c>
      <c r="M289" t="s">
        <v>2055</v>
      </c>
      <c r="N289" s="10">
        <v>485100</v>
      </c>
      <c r="O289" s="7"/>
      <c r="P289" s="7"/>
      <c r="T289" s="7"/>
      <c r="V289" s="7"/>
      <c r="W289" s="7"/>
      <c r="X289" s="7"/>
    </row>
    <row r="290" spans="1:24" x14ac:dyDescent="0.25">
      <c r="A290" t="str">
        <f ca="1">IFERROR(RANK(B290,$B$5:$B$5001, 1) + COUNTIF(B$4:$B289, B290), "")</f>
        <v/>
      </c>
      <c r="B290" t="str">
        <f t="shared" ca="1" si="4"/>
        <v/>
      </c>
      <c r="C290" t="s">
        <v>7031</v>
      </c>
      <c r="D290" t="s">
        <v>2056</v>
      </c>
      <c r="E290" t="s">
        <v>2057</v>
      </c>
      <c r="F290" t="s">
        <v>2058</v>
      </c>
      <c r="G290" t="s">
        <v>2059</v>
      </c>
      <c r="H290" t="s">
        <v>75</v>
      </c>
      <c r="I290">
        <v>48105</v>
      </c>
      <c r="J290" t="s">
        <v>2060</v>
      </c>
      <c r="K290" t="s">
        <v>2061</v>
      </c>
      <c r="L290" t="s">
        <v>2062</v>
      </c>
      <c r="M290" t="s">
        <v>2063</v>
      </c>
      <c r="N290" s="10">
        <v>739800</v>
      </c>
      <c r="O290" s="7"/>
      <c r="P290" s="7"/>
      <c r="T290" s="7"/>
      <c r="V290" s="7"/>
      <c r="W290" s="7"/>
      <c r="X290" s="7"/>
    </row>
    <row r="291" spans="1:24" x14ac:dyDescent="0.25">
      <c r="A291" t="str">
        <f ca="1">IFERROR(RANK(B291,$B$5:$B$5001, 1) + COUNTIF(B$4:$B290, B291), "")</f>
        <v/>
      </c>
      <c r="B291" t="str">
        <f t="shared" ca="1" si="4"/>
        <v/>
      </c>
      <c r="C291" t="s">
        <v>7032</v>
      </c>
      <c r="D291" t="s">
        <v>2064</v>
      </c>
      <c r="E291" t="s">
        <v>2065</v>
      </c>
      <c r="F291" t="s">
        <v>2066</v>
      </c>
      <c r="G291" t="s">
        <v>2059</v>
      </c>
      <c r="H291" t="s">
        <v>75</v>
      </c>
      <c r="I291">
        <v>48158</v>
      </c>
      <c r="J291" t="s">
        <v>2067</v>
      </c>
      <c r="K291" t="s">
        <v>2068</v>
      </c>
      <c r="L291" t="s">
        <v>2069</v>
      </c>
      <c r="M291" t="s">
        <v>2070</v>
      </c>
      <c r="N291" s="10">
        <v>843700</v>
      </c>
      <c r="O291" s="7"/>
      <c r="P291" s="7"/>
      <c r="T291" s="7"/>
      <c r="V291" s="7"/>
      <c r="W291" s="7"/>
      <c r="X291" s="7"/>
    </row>
    <row r="292" spans="1:24" x14ac:dyDescent="0.25">
      <c r="A292" t="str">
        <f ca="1">IFERROR(RANK(B292,$B$5:$B$5001, 1) + COUNTIF(B$4:$B291, B292), "")</f>
        <v/>
      </c>
      <c r="B292" t="str">
        <f t="shared" ca="1" si="4"/>
        <v/>
      </c>
      <c r="C292" t="s">
        <v>7033</v>
      </c>
      <c r="D292" t="s">
        <v>2071</v>
      </c>
      <c r="E292" t="s">
        <v>2072</v>
      </c>
      <c r="F292" t="s">
        <v>2041</v>
      </c>
      <c r="G292" t="s">
        <v>949</v>
      </c>
      <c r="H292" t="s">
        <v>75</v>
      </c>
      <c r="I292">
        <v>48160</v>
      </c>
      <c r="J292" t="s">
        <v>2073</v>
      </c>
      <c r="K292" t="s">
        <v>2074</v>
      </c>
      <c r="L292" t="s">
        <v>2075</v>
      </c>
      <c r="M292" t="s">
        <v>2076</v>
      </c>
      <c r="N292" s="10">
        <v>141200</v>
      </c>
      <c r="O292" s="7"/>
      <c r="P292" s="7"/>
      <c r="T292" s="7"/>
      <c r="V292" s="7"/>
      <c r="W292" s="7"/>
      <c r="X292" s="7"/>
    </row>
    <row r="293" spans="1:24" x14ac:dyDescent="0.25">
      <c r="A293" t="str">
        <f ca="1">IFERROR(RANK(B293,$B$5:$B$5001, 1) + COUNTIF(B$4:$B292, B293), "")</f>
        <v/>
      </c>
      <c r="B293" t="str">
        <f t="shared" ca="1" si="4"/>
        <v/>
      </c>
      <c r="C293" t="s">
        <v>7034</v>
      </c>
      <c r="D293" t="s">
        <v>2077</v>
      </c>
      <c r="E293" t="s">
        <v>2078</v>
      </c>
      <c r="F293" t="s">
        <v>2079</v>
      </c>
      <c r="G293" t="s">
        <v>607</v>
      </c>
      <c r="H293" t="s">
        <v>28</v>
      </c>
      <c r="I293">
        <v>44129</v>
      </c>
      <c r="J293" t="s">
        <v>2080</v>
      </c>
      <c r="K293" t="s">
        <v>2081</v>
      </c>
      <c r="L293" t="s">
        <v>2082</v>
      </c>
      <c r="M293" t="s">
        <v>2083</v>
      </c>
      <c r="N293" s="10">
        <v>663700</v>
      </c>
      <c r="O293" s="7"/>
      <c r="P293" s="7"/>
      <c r="T293" s="7"/>
      <c r="V293" s="7"/>
      <c r="W293" s="7"/>
      <c r="X293" s="7"/>
    </row>
    <row r="294" spans="1:24" x14ac:dyDescent="0.25">
      <c r="A294" t="str">
        <f ca="1">IFERROR(RANK(B294,$B$5:$B$5001, 1) + COUNTIF(B$4:$B293, B294), "")</f>
        <v/>
      </c>
      <c r="B294" t="str">
        <f t="shared" ca="1" si="4"/>
        <v/>
      </c>
      <c r="C294" t="s">
        <v>7035</v>
      </c>
      <c r="D294" t="s">
        <v>2084</v>
      </c>
      <c r="E294" t="s">
        <v>2085</v>
      </c>
      <c r="F294" t="s">
        <v>2086</v>
      </c>
      <c r="G294" t="s">
        <v>178</v>
      </c>
      <c r="H294" t="s">
        <v>12</v>
      </c>
      <c r="I294">
        <v>90710</v>
      </c>
      <c r="J294" t="s">
        <v>2087</v>
      </c>
      <c r="K294" t="s">
        <v>2088</v>
      </c>
      <c r="L294" t="s">
        <v>2089</v>
      </c>
      <c r="M294" t="s">
        <v>2090</v>
      </c>
      <c r="N294" s="10">
        <v>415400</v>
      </c>
      <c r="O294" s="7"/>
      <c r="P294" s="7"/>
      <c r="T294" s="7"/>
      <c r="V294" s="7"/>
      <c r="W294" s="7"/>
      <c r="X294" s="7"/>
    </row>
    <row r="295" spans="1:24" x14ac:dyDescent="0.25">
      <c r="A295" t="str">
        <f ca="1">IFERROR(RANK(B295,$B$5:$B$5001, 1) + COUNTIF(B$4:$B294, B295), "")</f>
        <v/>
      </c>
      <c r="B295" t="str">
        <f t="shared" ca="1" si="4"/>
        <v/>
      </c>
      <c r="C295" t="s">
        <v>7036</v>
      </c>
      <c r="D295" t="s">
        <v>2091</v>
      </c>
      <c r="E295" t="s">
        <v>2092</v>
      </c>
      <c r="F295" t="s">
        <v>2093</v>
      </c>
      <c r="G295" t="s">
        <v>178</v>
      </c>
      <c r="H295" t="s">
        <v>12</v>
      </c>
      <c r="I295">
        <v>91768</v>
      </c>
      <c r="J295" t="s">
        <v>2094</v>
      </c>
      <c r="K295" t="s">
        <v>2095</v>
      </c>
      <c r="L295" t="s">
        <v>2096</v>
      </c>
      <c r="M295" t="s">
        <v>2097</v>
      </c>
      <c r="N295" s="10">
        <v>200500</v>
      </c>
      <c r="O295" s="7"/>
      <c r="P295" s="7"/>
      <c r="T295" s="7"/>
      <c r="V295" s="7"/>
      <c r="W295" s="7"/>
      <c r="X295" s="7"/>
    </row>
    <row r="296" spans="1:24" x14ac:dyDescent="0.25">
      <c r="A296" t="str">
        <f ca="1">IFERROR(RANK(B296,$B$5:$B$5001, 1) + COUNTIF(B$4:$B295, B296), "")</f>
        <v/>
      </c>
      <c r="B296" t="str">
        <f t="shared" ca="1" si="4"/>
        <v/>
      </c>
      <c r="C296" t="s">
        <v>7037</v>
      </c>
      <c r="D296" t="s">
        <v>2098</v>
      </c>
      <c r="E296" t="s">
        <v>2099</v>
      </c>
      <c r="F296" t="s">
        <v>2100</v>
      </c>
      <c r="G296" t="s">
        <v>536</v>
      </c>
      <c r="H296" t="s">
        <v>458</v>
      </c>
      <c r="I296">
        <v>60062</v>
      </c>
      <c r="J296" t="s">
        <v>2101</v>
      </c>
      <c r="K296" t="s">
        <v>2102</v>
      </c>
      <c r="L296" t="s">
        <v>2103</v>
      </c>
      <c r="M296" t="s">
        <v>2104</v>
      </c>
      <c r="N296" s="10">
        <v>195900</v>
      </c>
      <c r="O296" s="7"/>
      <c r="P296" s="7"/>
      <c r="T296" s="7"/>
      <c r="V296" s="7"/>
      <c r="W296" s="7"/>
      <c r="X296" s="7"/>
    </row>
    <row r="297" spans="1:24" x14ac:dyDescent="0.25">
      <c r="A297" t="str">
        <f ca="1">IFERROR(RANK(B297,$B$5:$B$5001, 1) + COUNTIF(B$4:$B296, B297), "")</f>
        <v/>
      </c>
      <c r="B297" t="str">
        <f t="shared" ca="1" si="4"/>
        <v/>
      </c>
      <c r="C297" t="s">
        <v>7038</v>
      </c>
      <c r="D297" t="s">
        <v>2105</v>
      </c>
      <c r="E297" t="s">
        <v>2106</v>
      </c>
      <c r="F297" t="s">
        <v>1766</v>
      </c>
      <c r="G297" t="s">
        <v>1767</v>
      </c>
      <c r="H297" t="s">
        <v>1768</v>
      </c>
      <c r="I297">
        <v>89406</v>
      </c>
      <c r="J297" t="s">
        <v>2107</v>
      </c>
      <c r="K297" t="s">
        <v>2108</v>
      </c>
      <c r="L297" t="s">
        <v>2109</v>
      </c>
      <c r="M297" t="s">
        <v>2110</v>
      </c>
      <c r="N297" s="10">
        <v>238800</v>
      </c>
      <c r="O297" s="7"/>
      <c r="P297" s="7"/>
      <c r="T297" s="7"/>
      <c r="V297" s="7"/>
      <c r="W297" s="7"/>
      <c r="X297" s="7"/>
    </row>
    <row r="298" spans="1:24" x14ac:dyDescent="0.25">
      <c r="A298" t="str">
        <f ca="1">IFERROR(RANK(B298,$B$5:$B$5001, 1) + COUNTIF(B$4:$B297, B298), "")</f>
        <v/>
      </c>
      <c r="B298" t="str">
        <f t="shared" ca="1" si="4"/>
        <v/>
      </c>
      <c r="C298" t="s">
        <v>7039</v>
      </c>
      <c r="D298" t="s">
        <v>2111</v>
      </c>
      <c r="E298" t="s">
        <v>2112</v>
      </c>
      <c r="F298" t="s">
        <v>2113</v>
      </c>
      <c r="G298" t="s">
        <v>178</v>
      </c>
      <c r="H298" t="s">
        <v>12</v>
      </c>
      <c r="I298">
        <v>90640</v>
      </c>
      <c r="J298" t="s">
        <v>2114</v>
      </c>
      <c r="K298" t="s">
        <v>2115</v>
      </c>
      <c r="L298" t="s">
        <v>2116</v>
      </c>
      <c r="M298" t="s">
        <v>2117</v>
      </c>
      <c r="N298" s="10">
        <v>656700</v>
      </c>
      <c r="O298" s="7"/>
      <c r="P298" s="7"/>
      <c r="T298" s="7"/>
      <c r="V298" s="7"/>
      <c r="W298" s="7"/>
      <c r="X298" s="7"/>
    </row>
    <row r="299" spans="1:24" x14ac:dyDescent="0.25">
      <c r="A299" t="str">
        <f ca="1">IFERROR(RANK(B299,$B$5:$B$5001, 1) + COUNTIF(B$4:$B298, B299), "")</f>
        <v/>
      </c>
      <c r="B299" t="str">
        <f t="shared" ca="1" si="4"/>
        <v/>
      </c>
      <c r="C299" t="s">
        <v>7040</v>
      </c>
      <c r="D299" t="s">
        <v>2118</v>
      </c>
      <c r="E299" t="s">
        <v>2119</v>
      </c>
      <c r="F299" t="s">
        <v>1102</v>
      </c>
      <c r="G299" t="s">
        <v>1102</v>
      </c>
      <c r="H299" t="s">
        <v>646</v>
      </c>
      <c r="I299">
        <v>99502</v>
      </c>
      <c r="J299" t="s">
        <v>2120</v>
      </c>
      <c r="K299" t="s">
        <v>2121</v>
      </c>
      <c r="L299" t="s">
        <v>2122</v>
      </c>
      <c r="M299" t="s">
        <v>2123</v>
      </c>
      <c r="N299" s="10">
        <v>531400</v>
      </c>
      <c r="O299" s="7"/>
      <c r="P299" s="7"/>
      <c r="T299" s="7"/>
      <c r="V299" s="7"/>
      <c r="W299" s="7"/>
      <c r="X299" s="7"/>
    </row>
    <row r="300" spans="1:24" x14ac:dyDescent="0.25">
      <c r="A300" t="str">
        <f ca="1">IFERROR(RANK(B300,$B$5:$B$5001, 1) + COUNTIF(B$4:$B299, B300), "")</f>
        <v/>
      </c>
      <c r="B300" t="str">
        <f t="shared" ca="1" si="4"/>
        <v/>
      </c>
      <c r="C300" t="s">
        <v>7041</v>
      </c>
      <c r="D300" t="s">
        <v>2124</v>
      </c>
      <c r="E300" t="s">
        <v>2125</v>
      </c>
      <c r="F300" t="s">
        <v>2126</v>
      </c>
      <c r="G300" t="s">
        <v>414</v>
      </c>
      <c r="H300" t="s">
        <v>12</v>
      </c>
      <c r="I300">
        <v>94601</v>
      </c>
      <c r="J300" t="s">
        <v>2127</v>
      </c>
      <c r="K300" t="s">
        <v>2128</v>
      </c>
      <c r="L300" t="s">
        <v>2129</v>
      </c>
      <c r="M300" t="s">
        <v>2130</v>
      </c>
      <c r="N300" s="10">
        <v>225800</v>
      </c>
      <c r="O300" s="7"/>
      <c r="P300" s="7"/>
      <c r="T300" s="7"/>
      <c r="V300" s="7"/>
      <c r="W300" s="7"/>
      <c r="X300" s="7"/>
    </row>
    <row r="301" spans="1:24" x14ac:dyDescent="0.25">
      <c r="A301" t="str">
        <f ca="1">IFERROR(RANK(B301,$B$5:$B$5001, 1) + COUNTIF(B$4:$B300, B301), "")</f>
        <v/>
      </c>
      <c r="B301" t="str">
        <f t="shared" ca="1" si="4"/>
        <v/>
      </c>
      <c r="C301" t="s">
        <v>7042</v>
      </c>
      <c r="D301" t="s">
        <v>2131</v>
      </c>
      <c r="E301" t="s">
        <v>2132</v>
      </c>
      <c r="F301" t="s">
        <v>2133</v>
      </c>
      <c r="G301" t="s">
        <v>2134</v>
      </c>
      <c r="H301" t="s">
        <v>12</v>
      </c>
      <c r="I301">
        <v>95376</v>
      </c>
      <c r="J301" t="s">
        <v>2135</v>
      </c>
      <c r="K301" t="s">
        <v>2136</v>
      </c>
      <c r="L301" t="s">
        <v>2137</v>
      </c>
      <c r="M301" t="s">
        <v>2138</v>
      </c>
      <c r="N301" s="10">
        <v>255100</v>
      </c>
      <c r="O301" s="7"/>
      <c r="P301" s="7"/>
      <c r="T301" s="7"/>
      <c r="V301" s="7"/>
      <c r="W301" s="7"/>
      <c r="X301" s="7"/>
    </row>
    <row r="302" spans="1:24" x14ac:dyDescent="0.25">
      <c r="A302" t="str">
        <f ca="1">IFERROR(RANK(B302,$B$5:$B$5001, 1) + COUNTIF(B$4:$B301, B302), "")</f>
        <v/>
      </c>
      <c r="B302" t="str">
        <f t="shared" ca="1" si="4"/>
        <v/>
      </c>
      <c r="C302" t="s">
        <v>7043</v>
      </c>
      <c r="D302" t="s">
        <v>2139</v>
      </c>
      <c r="E302" t="s">
        <v>2140</v>
      </c>
      <c r="F302" t="s">
        <v>126</v>
      </c>
      <c r="G302" t="s">
        <v>126</v>
      </c>
      <c r="H302" t="s">
        <v>90</v>
      </c>
      <c r="I302">
        <v>75234</v>
      </c>
      <c r="J302" t="s">
        <v>2141</v>
      </c>
      <c r="K302" t="s">
        <v>2142</v>
      </c>
      <c r="L302" t="s">
        <v>2143</v>
      </c>
      <c r="M302" t="s">
        <v>2144</v>
      </c>
      <c r="N302" s="10">
        <v>684100</v>
      </c>
      <c r="O302" s="7"/>
      <c r="P302" s="7"/>
      <c r="T302" s="7"/>
      <c r="V302" s="7"/>
      <c r="W302" s="7"/>
      <c r="X302" s="7"/>
    </row>
    <row r="303" spans="1:24" x14ac:dyDescent="0.25">
      <c r="A303" t="str">
        <f ca="1">IFERROR(RANK(B303,$B$5:$B$5001, 1) + COUNTIF(B$4:$B302, B303), "")</f>
        <v/>
      </c>
      <c r="B303" t="str">
        <f t="shared" ca="1" si="4"/>
        <v/>
      </c>
      <c r="C303" t="s">
        <v>7044</v>
      </c>
      <c r="D303" t="s">
        <v>2145</v>
      </c>
      <c r="E303" t="s">
        <v>2146</v>
      </c>
      <c r="F303" t="s">
        <v>527</v>
      </c>
      <c r="G303" t="s">
        <v>528</v>
      </c>
      <c r="H303" t="s">
        <v>90</v>
      </c>
      <c r="I303">
        <v>77069</v>
      </c>
      <c r="J303" t="s">
        <v>2147</v>
      </c>
      <c r="K303" t="s">
        <v>2148</v>
      </c>
      <c r="L303" t="s">
        <v>2149</v>
      </c>
      <c r="M303" t="s">
        <v>2150</v>
      </c>
      <c r="N303" s="10">
        <v>681600</v>
      </c>
      <c r="O303" s="7"/>
      <c r="P303" s="7"/>
      <c r="T303" s="7"/>
      <c r="V303" s="7"/>
      <c r="W303" s="7"/>
      <c r="X303" s="7"/>
    </row>
    <row r="304" spans="1:24" x14ac:dyDescent="0.25">
      <c r="A304" t="str">
        <f ca="1">IFERROR(RANK(B304,$B$5:$B$5001, 1) + COUNTIF(B$4:$B303, B304), "")</f>
        <v/>
      </c>
      <c r="B304" t="str">
        <f t="shared" ca="1" si="4"/>
        <v/>
      </c>
      <c r="C304" t="s">
        <v>7045</v>
      </c>
      <c r="D304" t="s">
        <v>2151</v>
      </c>
      <c r="E304" t="s">
        <v>2152</v>
      </c>
      <c r="F304" t="s">
        <v>1642</v>
      </c>
      <c r="G304" t="s">
        <v>1643</v>
      </c>
      <c r="H304" t="s">
        <v>28</v>
      </c>
      <c r="I304">
        <v>43607</v>
      </c>
      <c r="J304" t="s">
        <v>2153</v>
      </c>
      <c r="K304" t="s">
        <v>2154</v>
      </c>
      <c r="L304" t="s">
        <v>2155</v>
      </c>
      <c r="M304" t="s">
        <v>2156</v>
      </c>
      <c r="N304" s="10">
        <v>697000</v>
      </c>
      <c r="O304" s="7"/>
      <c r="P304" s="7"/>
      <c r="T304" s="7"/>
      <c r="V304" s="7"/>
      <c r="W304" s="7"/>
      <c r="X304" s="7"/>
    </row>
    <row r="305" spans="1:24" x14ac:dyDescent="0.25">
      <c r="A305" t="str">
        <f ca="1">IFERROR(RANK(B305,$B$5:$B$5001, 1) + COUNTIF(B$4:$B304, B305), "")</f>
        <v/>
      </c>
      <c r="B305" t="str">
        <f t="shared" ca="1" si="4"/>
        <v/>
      </c>
      <c r="C305" t="s">
        <v>7046</v>
      </c>
      <c r="D305" t="s">
        <v>2157</v>
      </c>
      <c r="E305" t="s">
        <v>2158</v>
      </c>
      <c r="F305" t="s">
        <v>2027</v>
      </c>
      <c r="G305" t="s">
        <v>2028</v>
      </c>
      <c r="H305" t="s">
        <v>2029</v>
      </c>
      <c r="I305">
        <v>84104</v>
      </c>
      <c r="J305" t="s">
        <v>2159</v>
      </c>
      <c r="K305" t="s">
        <v>2160</v>
      </c>
      <c r="L305" t="s">
        <v>2161</v>
      </c>
      <c r="M305" t="s">
        <v>2162</v>
      </c>
      <c r="N305" s="10">
        <v>319000</v>
      </c>
      <c r="O305" s="7"/>
      <c r="P305" s="7"/>
      <c r="T305" s="7"/>
      <c r="V305" s="7"/>
      <c r="W305" s="7"/>
      <c r="X305" s="7"/>
    </row>
    <row r="306" spans="1:24" x14ac:dyDescent="0.25">
      <c r="A306" t="str">
        <f ca="1">IFERROR(RANK(B306,$B$5:$B$5001, 1) + COUNTIF(B$4:$B305, B306), "")</f>
        <v/>
      </c>
      <c r="B306" t="str">
        <f t="shared" ca="1" si="4"/>
        <v/>
      </c>
      <c r="C306" t="s">
        <v>7047</v>
      </c>
      <c r="D306" t="s">
        <v>2163</v>
      </c>
      <c r="E306" t="s">
        <v>2164</v>
      </c>
      <c r="F306" t="s">
        <v>2165</v>
      </c>
      <c r="G306" t="s">
        <v>466</v>
      </c>
      <c r="H306" t="s">
        <v>229</v>
      </c>
      <c r="I306">
        <v>10543</v>
      </c>
      <c r="J306" t="s">
        <v>2166</v>
      </c>
      <c r="K306" t="s">
        <v>2167</v>
      </c>
      <c r="L306" t="s">
        <v>2168</v>
      </c>
      <c r="M306" t="s">
        <v>2169</v>
      </c>
      <c r="N306" s="10">
        <v>880300</v>
      </c>
      <c r="O306" s="7"/>
      <c r="P306" s="7"/>
      <c r="T306" s="7"/>
      <c r="V306" s="7"/>
      <c r="W306" s="7"/>
      <c r="X306" s="7"/>
    </row>
    <row r="307" spans="1:24" x14ac:dyDescent="0.25">
      <c r="A307" t="str">
        <f ca="1">IFERROR(RANK(B307,$B$5:$B$5001, 1) + COUNTIF(B$4:$B306, B307), "")</f>
        <v/>
      </c>
      <c r="B307" t="str">
        <f t="shared" ca="1" si="4"/>
        <v/>
      </c>
      <c r="C307" t="s">
        <v>7048</v>
      </c>
      <c r="D307" t="s">
        <v>2170</v>
      </c>
      <c r="E307" t="s">
        <v>2171</v>
      </c>
      <c r="F307" t="s">
        <v>1642</v>
      </c>
      <c r="G307" t="s">
        <v>1643</v>
      </c>
      <c r="H307" t="s">
        <v>28</v>
      </c>
      <c r="I307">
        <v>43613</v>
      </c>
      <c r="J307" t="s">
        <v>2172</v>
      </c>
      <c r="K307" t="s">
        <v>2173</v>
      </c>
      <c r="L307" t="s">
        <v>2174</v>
      </c>
      <c r="M307" t="s">
        <v>2175</v>
      </c>
      <c r="N307" s="10">
        <v>122500</v>
      </c>
      <c r="O307" s="7"/>
      <c r="P307" s="7"/>
      <c r="T307" s="7"/>
      <c r="V307" s="7"/>
      <c r="W307" s="7"/>
      <c r="X307" s="7"/>
    </row>
    <row r="308" spans="1:24" x14ac:dyDescent="0.25">
      <c r="A308" t="str">
        <f ca="1">IFERROR(RANK(B308,$B$5:$B$5001, 1) + COUNTIF(B$4:$B307, B308), "")</f>
        <v/>
      </c>
      <c r="B308" t="str">
        <f t="shared" ca="1" si="4"/>
        <v/>
      </c>
      <c r="C308" t="s">
        <v>7049</v>
      </c>
      <c r="D308" t="s">
        <v>2176</v>
      </c>
      <c r="E308" t="s">
        <v>2177</v>
      </c>
      <c r="F308" t="s">
        <v>2178</v>
      </c>
      <c r="G308" t="s">
        <v>1421</v>
      </c>
      <c r="H308" t="s">
        <v>75</v>
      </c>
      <c r="I308">
        <v>48154</v>
      </c>
      <c r="J308" t="s">
        <v>2179</v>
      </c>
      <c r="K308" t="s">
        <v>2180</v>
      </c>
      <c r="L308" t="s">
        <v>2181</v>
      </c>
      <c r="M308" t="s">
        <v>2182</v>
      </c>
      <c r="N308" s="10">
        <v>657300</v>
      </c>
      <c r="O308" s="7"/>
      <c r="P308" s="7"/>
      <c r="T308" s="7"/>
      <c r="V308" s="7"/>
      <c r="W308" s="7"/>
      <c r="X308" s="7"/>
    </row>
    <row r="309" spans="1:24" x14ac:dyDescent="0.25">
      <c r="A309" t="str">
        <f ca="1">IFERROR(RANK(B309,$B$5:$B$5001, 1) + COUNTIF(B$4:$B308, B309), "")</f>
        <v/>
      </c>
      <c r="B309" t="str">
        <f t="shared" ca="1" si="4"/>
        <v/>
      </c>
      <c r="C309" t="s">
        <v>7050</v>
      </c>
      <c r="D309" t="s">
        <v>2183</v>
      </c>
      <c r="E309" t="s">
        <v>2184</v>
      </c>
      <c r="F309" t="s">
        <v>1941</v>
      </c>
      <c r="G309" t="s">
        <v>178</v>
      </c>
      <c r="H309" t="s">
        <v>12</v>
      </c>
      <c r="I309">
        <v>90804</v>
      </c>
      <c r="J309" t="s">
        <v>2185</v>
      </c>
      <c r="K309" t="s">
        <v>2186</v>
      </c>
      <c r="L309" t="s">
        <v>2187</v>
      </c>
      <c r="M309" t="s">
        <v>2188</v>
      </c>
      <c r="N309" s="10">
        <v>868500</v>
      </c>
      <c r="O309" s="7"/>
      <c r="P309" s="7"/>
      <c r="T309" s="7"/>
      <c r="V309" s="7"/>
      <c r="W309" s="7"/>
      <c r="X309" s="7"/>
    </row>
    <row r="310" spans="1:24" x14ac:dyDescent="0.25">
      <c r="A310" t="str">
        <f ca="1">IFERROR(RANK(B310,$B$5:$B$5001, 1) + COUNTIF(B$4:$B309, B310), "")</f>
        <v/>
      </c>
      <c r="B310" t="str">
        <f t="shared" ca="1" si="4"/>
        <v/>
      </c>
      <c r="C310" t="s">
        <v>7051</v>
      </c>
      <c r="D310" t="s">
        <v>2189</v>
      </c>
      <c r="E310" t="s">
        <v>2190</v>
      </c>
      <c r="F310" t="s">
        <v>573</v>
      </c>
      <c r="G310" t="s">
        <v>327</v>
      </c>
      <c r="H310" t="s">
        <v>136</v>
      </c>
      <c r="I310">
        <v>80909</v>
      </c>
      <c r="J310" t="s">
        <v>2191</v>
      </c>
      <c r="K310" t="s">
        <v>2192</v>
      </c>
      <c r="L310" t="s">
        <v>2193</v>
      </c>
      <c r="M310" t="s">
        <v>2194</v>
      </c>
      <c r="N310" s="10">
        <v>561400</v>
      </c>
      <c r="O310" s="7"/>
      <c r="P310" s="7"/>
      <c r="T310" s="7"/>
      <c r="V310" s="7"/>
      <c r="W310" s="7"/>
      <c r="X310" s="7"/>
    </row>
    <row r="311" spans="1:24" x14ac:dyDescent="0.25">
      <c r="A311" t="str">
        <f ca="1">IFERROR(RANK(B311,$B$5:$B$5001, 1) + COUNTIF(B$4:$B310, B311), "")</f>
        <v/>
      </c>
      <c r="B311" t="str">
        <f t="shared" ca="1" si="4"/>
        <v/>
      </c>
      <c r="C311" t="s">
        <v>7052</v>
      </c>
      <c r="D311" t="s">
        <v>2195</v>
      </c>
      <c r="E311" t="s">
        <v>2196</v>
      </c>
      <c r="F311" t="s">
        <v>2197</v>
      </c>
      <c r="G311" t="s">
        <v>2198</v>
      </c>
      <c r="H311" t="s">
        <v>90</v>
      </c>
      <c r="I311">
        <v>77581</v>
      </c>
      <c r="J311" t="s">
        <v>2199</v>
      </c>
      <c r="K311" t="s">
        <v>2200</v>
      </c>
      <c r="L311" t="s">
        <v>2201</v>
      </c>
      <c r="M311" t="s">
        <v>2202</v>
      </c>
      <c r="N311" s="10">
        <v>160500</v>
      </c>
      <c r="O311" s="7"/>
      <c r="P311" s="7"/>
      <c r="T311" s="7"/>
      <c r="V311" s="7"/>
      <c r="W311" s="7"/>
      <c r="X311" s="7"/>
    </row>
    <row r="312" spans="1:24" x14ac:dyDescent="0.25">
      <c r="A312" t="str">
        <f ca="1">IFERROR(RANK(B312,$B$5:$B$5001, 1) + COUNTIF(B$4:$B311, B312), "")</f>
        <v/>
      </c>
      <c r="B312" t="str">
        <f t="shared" ca="1" si="4"/>
        <v/>
      </c>
      <c r="C312" t="s">
        <v>7053</v>
      </c>
      <c r="D312" t="s">
        <v>2203</v>
      </c>
      <c r="E312" t="s">
        <v>2204</v>
      </c>
      <c r="F312" t="s">
        <v>443</v>
      </c>
      <c r="G312" t="s">
        <v>444</v>
      </c>
      <c r="H312" t="s">
        <v>170</v>
      </c>
      <c r="I312">
        <v>7728</v>
      </c>
      <c r="J312" t="s">
        <v>2205</v>
      </c>
      <c r="K312" t="s">
        <v>2206</v>
      </c>
      <c r="L312" t="s">
        <v>2207</v>
      </c>
      <c r="M312" t="s">
        <v>2208</v>
      </c>
      <c r="N312" s="10">
        <v>468900</v>
      </c>
      <c r="O312" s="7"/>
      <c r="P312" s="7"/>
      <c r="T312" s="7"/>
      <c r="V312" s="7"/>
      <c r="W312" s="7"/>
      <c r="X312" s="7"/>
    </row>
    <row r="313" spans="1:24" x14ac:dyDescent="0.25">
      <c r="A313" t="str">
        <f ca="1">IFERROR(RANK(B313,$B$5:$B$5001, 1) + COUNTIF(B$4:$B312, B313), "")</f>
        <v/>
      </c>
      <c r="B313" t="str">
        <f t="shared" ca="1" si="4"/>
        <v/>
      </c>
      <c r="C313" t="s">
        <v>7054</v>
      </c>
      <c r="D313" t="s">
        <v>2209</v>
      </c>
      <c r="E313" t="s">
        <v>2210</v>
      </c>
      <c r="F313" t="s">
        <v>1014</v>
      </c>
      <c r="G313" t="s">
        <v>768</v>
      </c>
      <c r="H313" t="s">
        <v>187</v>
      </c>
      <c r="I313">
        <v>97223</v>
      </c>
      <c r="J313" t="s">
        <v>2211</v>
      </c>
      <c r="K313" t="s">
        <v>2212</v>
      </c>
      <c r="L313" t="s">
        <v>2213</v>
      </c>
      <c r="M313" t="s">
        <v>2214</v>
      </c>
      <c r="N313" s="10">
        <v>42600</v>
      </c>
      <c r="O313" s="7"/>
      <c r="P313" s="7"/>
      <c r="T313" s="7"/>
      <c r="V313" s="7"/>
      <c r="W313" s="7"/>
      <c r="X313" s="7"/>
    </row>
    <row r="314" spans="1:24" x14ac:dyDescent="0.25">
      <c r="A314" t="str">
        <f ca="1">IFERROR(RANK(B314,$B$5:$B$5001, 1) + COUNTIF(B$4:$B313, B314), "")</f>
        <v/>
      </c>
      <c r="B314" t="str">
        <f t="shared" ca="1" si="4"/>
        <v/>
      </c>
      <c r="C314" t="s">
        <v>7055</v>
      </c>
      <c r="D314" t="s">
        <v>2215</v>
      </c>
      <c r="E314" t="s">
        <v>2216</v>
      </c>
      <c r="F314" t="s">
        <v>2217</v>
      </c>
      <c r="G314" t="s">
        <v>2218</v>
      </c>
      <c r="H314" t="s">
        <v>252</v>
      </c>
      <c r="I314">
        <v>17512</v>
      </c>
      <c r="J314" t="s">
        <v>2219</v>
      </c>
      <c r="K314" t="s">
        <v>2220</v>
      </c>
      <c r="L314" t="s">
        <v>2221</v>
      </c>
      <c r="M314" t="s">
        <v>2222</v>
      </c>
      <c r="N314" s="10">
        <v>173600</v>
      </c>
      <c r="O314" s="7"/>
      <c r="P314" s="7"/>
      <c r="T314" s="7"/>
      <c r="V314" s="7"/>
      <c r="W314" s="7"/>
      <c r="X314" s="7"/>
    </row>
    <row r="315" spans="1:24" x14ac:dyDescent="0.25">
      <c r="A315" t="str">
        <f ca="1">IFERROR(RANK(B315,$B$5:$B$5001, 1) + COUNTIF(B$4:$B314, B315), "")</f>
        <v/>
      </c>
      <c r="B315" t="str">
        <f t="shared" ca="1" si="4"/>
        <v/>
      </c>
      <c r="C315" t="s">
        <v>7056</v>
      </c>
      <c r="D315" t="s">
        <v>2223</v>
      </c>
      <c r="E315" t="s">
        <v>2224</v>
      </c>
      <c r="F315" t="s">
        <v>2225</v>
      </c>
      <c r="G315" t="s">
        <v>144</v>
      </c>
      <c r="H315" t="s">
        <v>252</v>
      </c>
      <c r="I315">
        <v>19464</v>
      </c>
      <c r="J315" t="s">
        <v>2226</v>
      </c>
      <c r="K315" t="s">
        <v>2227</v>
      </c>
      <c r="L315" t="s">
        <v>2228</v>
      </c>
      <c r="M315" t="s">
        <v>2229</v>
      </c>
      <c r="N315" s="10">
        <v>906400</v>
      </c>
      <c r="O315" s="7"/>
      <c r="P315" s="7"/>
      <c r="T315" s="7"/>
      <c r="V315" s="7"/>
      <c r="W315" s="7"/>
      <c r="X315" s="7"/>
    </row>
    <row r="316" spans="1:24" x14ac:dyDescent="0.25">
      <c r="A316" t="str">
        <f ca="1">IFERROR(RANK(B316,$B$5:$B$5001, 1) + COUNTIF(B$4:$B315, B316), "")</f>
        <v/>
      </c>
      <c r="B316" t="str">
        <f t="shared" ca="1" si="4"/>
        <v/>
      </c>
      <c r="C316" t="s">
        <v>7057</v>
      </c>
      <c r="D316" t="s">
        <v>2230</v>
      </c>
      <c r="E316" t="s">
        <v>2190</v>
      </c>
      <c r="F316" t="s">
        <v>573</v>
      </c>
      <c r="G316" t="s">
        <v>327</v>
      </c>
      <c r="H316" t="s">
        <v>136</v>
      </c>
      <c r="I316">
        <v>80909</v>
      </c>
      <c r="J316" t="s">
        <v>2231</v>
      </c>
      <c r="K316" t="s">
        <v>2232</v>
      </c>
      <c r="L316" t="s">
        <v>2233</v>
      </c>
      <c r="M316" t="s">
        <v>2234</v>
      </c>
      <c r="N316" s="10">
        <v>231500</v>
      </c>
      <c r="O316" s="7"/>
      <c r="P316" s="7"/>
      <c r="T316" s="7"/>
      <c r="V316" s="7"/>
      <c r="W316" s="7"/>
      <c r="X316" s="7"/>
    </row>
    <row r="317" spans="1:24" x14ac:dyDescent="0.25">
      <c r="A317" t="str">
        <f ca="1">IFERROR(RANK(B317,$B$5:$B$5001, 1) + COUNTIF(B$4:$B316, B317), "")</f>
        <v/>
      </c>
      <c r="B317" t="str">
        <f t="shared" ca="1" si="4"/>
        <v/>
      </c>
      <c r="C317" t="s">
        <v>7058</v>
      </c>
      <c r="D317" t="s">
        <v>2236</v>
      </c>
      <c r="E317" t="s">
        <v>2237</v>
      </c>
      <c r="F317" t="s">
        <v>2238</v>
      </c>
      <c r="G317" t="s">
        <v>1072</v>
      </c>
      <c r="H317" t="s">
        <v>582</v>
      </c>
      <c r="I317">
        <v>27360</v>
      </c>
      <c r="J317" t="s">
        <v>2239</v>
      </c>
      <c r="K317" t="s">
        <v>2240</v>
      </c>
      <c r="L317" t="s">
        <v>2241</v>
      </c>
      <c r="M317" t="s">
        <v>2242</v>
      </c>
      <c r="N317" s="10">
        <v>690900</v>
      </c>
      <c r="O317" s="7"/>
      <c r="P317" s="7"/>
      <c r="T317" s="7"/>
      <c r="V317" s="7"/>
      <c r="W317" s="7"/>
      <c r="X317" s="7"/>
    </row>
    <row r="318" spans="1:24" x14ac:dyDescent="0.25">
      <c r="A318" t="str">
        <f ca="1">IFERROR(RANK(B318,$B$5:$B$5001, 1) + COUNTIF(B$4:$B317, B318), "")</f>
        <v/>
      </c>
      <c r="B318" t="str">
        <f t="shared" ca="1" si="4"/>
        <v/>
      </c>
      <c r="C318" t="s">
        <v>7059</v>
      </c>
      <c r="D318" t="s">
        <v>2243</v>
      </c>
      <c r="E318" t="s">
        <v>2244</v>
      </c>
      <c r="F318" t="s">
        <v>1595</v>
      </c>
      <c r="G318" t="s">
        <v>126</v>
      </c>
      <c r="H318" t="s">
        <v>90</v>
      </c>
      <c r="I318">
        <v>75060</v>
      </c>
      <c r="J318" t="s">
        <v>2245</v>
      </c>
      <c r="K318" t="s">
        <v>2246</v>
      </c>
      <c r="L318" t="s">
        <v>2247</v>
      </c>
      <c r="M318" t="s">
        <v>2248</v>
      </c>
      <c r="N318" s="10">
        <v>80300</v>
      </c>
      <c r="O318" s="7"/>
      <c r="P318" s="7"/>
      <c r="T318" s="7"/>
      <c r="V318" s="7"/>
      <c r="W318" s="7"/>
      <c r="X318" s="7"/>
    </row>
    <row r="319" spans="1:24" x14ac:dyDescent="0.25">
      <c r="A319" t="str">
        <f ca="1">IFERROR(RANK(B319,$B$5:$B$5001, 1) + COUNTIF(B$4:$B318, B319), "")</f>
        <v/>
      </c>
      <c r="B319" t="str">
        <f t="shared" ca="1" si="4"/>
        <v/>
      </c>
      <c r="C319" t="s">
        <v>7060</v>
      </c>
      <c r="D319" t="s">
        <v>2249</v>
      </c>
      <c r="E319" t="s">
        <v>2250</v>
      </c>
      <c r="F319" t="s">
        <v>2251</v>
      </c>
      <c r="G319" t="s">
        <v>11</v>
      </c>
      <c r="H319" t="s">
        <v>12</v>
      </c>
      <c r="I319">
        <v>92029</v>
      </c>
      <c r="J319" t="s">
        <v>2252</v>
      </c>
      <c r="K319" t="s">
        <v>2253</v>
      </c>
      <c r="L319" t="s">
        <v>2254</v>
      </c>
      <c r="M319" t="s">
        <v>2255</v>
      </c>
      <c r="N319" s="10">
        <v>237400</v>
      </c>
      <c r="O319" s="7"/>
      <c r="P319" s="7"/>
      <c r="T319" s="7"/>
      <c r="V319" s="7"/>
      <c r="W319" s="7"/>
      <c r="X319" s="7"/>
    </row>
    <row r="320" spans="1:24" x14ac:dyDescent="0.25">
      <c r="A320" t="str">
        <f ca="1">IFERROR(RANK(B320,$B$5:$B$5001, 1) + COUNTIF(B$4:$B319, B320), "")</f>
        <v/>
      </c>
      <c r="B320" t="str">
        <f t="shared" ca="1" si="4"/>
        <v/>
      </c>
      <c r="C320" t="s">
        <v>7061</v>
      </c>
      <c r="D320" t="s">
        <v>2257</v>
      </c>
      <c r="E320" t="s">
        <v>2190</v>
      </c>
      <c r="F320" t="s">
        <v>573</v>
      </c>
      <c r="G320" t="s">
        <v>327</v>
      </c>
      <c r="H320" t="s">
        <v>136</v>
      </c>
      <c r="I320">
        <v>80909</v>
      </c>
      <c r="J320" t="s">
        <v>2258</v>
      </c>
      <c r="K320" t="s">
        <v>2259</v>
      </c>
      <c r="L320" t="s">
        <v>2260</v>
      </c>
      <c r="M320" t="s">
        <v>2261</v>
      </c>
      <c r="N320" s="10">
        <v>967300</v>
      </c>
      <c r="O320" s="7"/>
      <c r="P320" s="7"/>
      <c r="T320" s="7"/>
      <c r="V320" s="7"/>
      <c r="W320" s="7"/>
      <c r="X320" s="7"/>
    </row>
    <row r="321" spans="1:24" x14ac:dyDescent="0.25">
      <c r="A321" t="str">
        <f ca="1">IFERROR(RANK(B321,$B$5:$B$5001, 1) + COUNTIF(B$4:$B320, B321), "")</f>
        <v/>
      </c>
      <c r="B321" t="str">
        <f t="shared" ca="1" si="4"/>
        <v/>
      </c>
      <c r="C321" t="s">
        <v>7062</v>
      </c>
      <c r="D321" t="s">
        <v>2262</v>
      </c>
      <c r="E321" t="s">
        <v>2263</v>
      </c>
      <c r="F321" t="s">
        <v>2264</v>
      </c>
      <c r="G321" t="s">
        <v>1044</v>
      </c>
      <c r="H321" t="s">
        <v>170</v>
      </c>
      <c r="I321">
        <v>8829</v>
      </c>
      <c r="J321" t="s">
        <v>2265</v>
      </c>
      <c r="K321" t="s">
        <v>2266</v>
      </c>
      <c r="L321" t="s">
        <v>2267</v>
      </c>
      <c r="M321" t="s">
        <v>2268</v>
      </c>
      <c r="N321" s="10">
        <v>25100</v>
      </c>
      <c r="O321" s="7"/>
      <c r="P321" s="7"/>
      <c r="T321" s="7"/>
      <c r="V321" s="7"/>
      <c r="W321" s="7"/>
      <c r="X321" s="7"/>
    </row>
    <row r="322" spans="1:24" x14ac:dyDescent="0.25">
      <c r="A322" t="str">
        <f ca="1">IFERROR(RANK(B322,$B$5:$B$5001, 1) + COUNTIF(B$4:$B321, B322), "")</f>
        <v/>
      </c>
      <c r="B322" t="str">
        <f t="shared" ca="1" si="4"/>
        <v/>
      </c>
      <c r="C322" t="s">
        <v>7063</v>
      </c>
      <c r="D322" t="s">
        <v>2269</v>
      </c>
      <c r="E322" t="s">
        <v>2270</v>
      </c>
      <c r="F322" t="s">
        <v>2271</v>
      </c>
      <c r="G322" t="s">
        <v>1807</v>
      </c>
      <c r="H322" t="s">
        <v>132</v>
      </c>
      <c r="I322">
        <v>46038</v>
      </c>
      <c r="J322" t="s">
        <v>2272</v>
      </c>
      <c r="K322" t="s">
        <v>2273</v>
      </c>
      <c r="L322" t="s">
        <v>2274</v>
      </c>
      <c r="M322" t="s">
        <v>2275</v>
      </c>
      <c r="N322" s="10">
        <v>454400</v>
      </c>
      <c r="O322" s="7"/>
      <c r="P322" s="7"/>
      <c r="T322" s="7"/>
      <c r="V322" s="7"/>
      <c r="W322" s="7"/>
      <c r="X322" s="7"/>
    </row>
    <row r="323" spans="1:24" x14ac:dyDescent="0.25">
      <c r="A323" t="str">
        <f ca="1">IFERROR(RANK(B323,$B$5:$B$5001, 1) + COUNTIF(B$4:$B322, B323), "")</f>
        <v/>
      </c>
      <c r="B323" t="str">
        <f t="shared" ca="1" si="4"/>
        <v/>
      </c>
      <c r="C323" t="s">
        <v>7064</v>
      </c>
      <c r="D323" t="s">
        <v>2276</v>
      </c>
      <c r="E323" t="s">
        <v>2277</v>
      </c>
      <c r="F323" t="s">
        <v>89</v>
      </c>
      <c r="G323" t="s">
        <v>89</v>
      </c>
      <c r="H323" t="s">
        <v>90</v>
      </c>
      <c r="I323">
        <v>79404</v>
      </c>
      <c r="J323" t="s">
        <v>2278</v>
      </c>
      <c r="K323" t="s">
        <v>2279</v>
      </c>
      <c r="L323" t="s">
        <v>2280</v>
      </c>
      <c r="M323" t="s">
        <v>2281</v>
      </c>
      <c r="N323" s="10">
        <v>338700</v>
      </c>
      <c r="O323" s="7"/>
      <c r="P323" s="7"/>
      <c r="T323" s="7"/>
      <c r="V323" s="7"/>
      <c r="W323" s="7"/>
      <c r="X323" s="7"/>
    </row>
    <row r="324" spans="1:24" x14ac:dyDescent="0.25">
      <c r="A324" t="str">
        <f ca="1">IFERROR(RANK(B324,$B$5:$B$5001, 1) + COUNTIF(B$4:$B323, B324), "")</f>
        <v/>
      </c>
      <c r="B324" t="str">
        <f t="shared" ca="1" si="4"/>
        <v/>
      </c>
      <c r="C324" t="s">
        <v>7065</v>
      </c>
      <c r="D324" t="s">
        <v>2282</v>
      </c>
      <c r="E324" t="s">
        <v>2283</v>
      </c>
      <c r="F324" t="s">
        <v>2284</v>
      </c>
      <c r="G324" t="s">
        <v>2285</v>
      </c>
      <c r="H324" t="s">
        <v>170</v>
      </c>
      <c r="I324">
        <v>7860</v>
      </c>
      <c r="J324" t="s">
        <v>2286</v>
      </c>
      <c r="K324" t="s">
        <v>2287</v>
      </c>
      <c r="L324" t="s">
        <v>2288</v>
      </c>
      <c r="M324" t="s">
        <v>2289</v>
      </c>
      <c r="N324" s="10">
        <v>272300</v>
      </c>
      <c r="O324" s="7"/>
      <c r="P324" s="7"/>
      <c r="T324" s="7"/>
      <c r="V324" s="7"/>
      <c r="W324" s="7"/>
      <c r="X324" s="7"/>
    </row>
    <row r="325" spans="1:24" x14ac:dyDescent="0.25">
      <c r="A325" t="str">
        <f ca="1">IFERROR(RANK(B325,$B$5:$B$5001, 1) + COUNTIF(B$4:$B324, B325), "")</f>
        <v/>
      </c>
      <c r="B325" t="str">
        <f t="shared" ca="1" si="4"/>
        <v/>
      </c>
      <c r="C325" t="s">
        <v>7066</v>
      </c>
      <c r="D325" t="s">
        <v>2290</v>
      </c>
      <c r="E325" t="s">
        <v>2291</v>
      </c>
      <c r="F325" t="s">
        <v>2292</v>
      </c>
      <c r="G325" t="s">
        <v>2293</v>
      </c>
      <c r="H325" t="s">
        <v>102</v>
      </c>
      <c r="I325">
        <v>21014</v>
      </c>
      <c r="J325" t="s">
        <v>2294</v>
      </c>
      <c r="K325" t="s">
        <v>2295</v>
      </c>
      <c r="L325" t="s">
        <v>2296</v>
      </c>
      <c r="M325" t="s">
        <v>2297</v>
      </c>
      <c r="N325" s="10">
        <v>80700</v>
      </c>
      <c r="O325" s="7"/>
      <c r="P325" s="7"/>
      <c r="T325" s="7"/>
      <c r="V325" s="7"/>
      <c r="W325" s="7"/>
      <c r="X325" s="7"/>
    </row>
    <row r="326" spans="1:24" x14ac:dyDescent="0.25">
      <c r="A326" t="str">
        <f ca="1">IFERROR(RANK(B326,$B$5:$B$5001, 1) + COUNTIF(B$4:$B325, B326), "")</f>
        <v/>
      </c>
      <c r="B326" t="str">
        <f t="shared" ref="B326:B389" ca="1" si="5">IFERROR(SEARCH($B$2,INDIRECT($A$2&amp;ROW())),"")</f>
        <v/>
      </c>
      <c r="C326" t="s">
        <v>7067</v>
      </c>
      <c r="D326" t="s">
        <v>2298</v>
      </c>
      <c r="E326" t="s">
        <v>2190</v>
      </c>
      <c r="F326" t="s">
        <v>573</v>
      </c>
      <c r="G326" t="s">
        <v>327</v>
      </c>
      <c r="H326" t="s">
        <v>136</v>
      </c>
      <c r="I326">
        <v>80909</v>
      </c>
      <c r="J326" t="s">
        <v>2299</v>
      </c>
      <c r="K326" t="s">
        <v>2300</v>
      </c>
      <c r="L326" t="s">
        <v>2301</v>
      </c>
      <c r="M326" t="s">
        <v>2302</v>
      </c>
      <c r="N326" s="10">
        <v>986700</v>
      </c>
      <c r="O326" s="7"/>
      <c r="P326" s="7"/>
      <c r="T326" s="7"/>
      <c r="V326" s="7"/>
      <c r="W326" s="7"/>
      <c r="X326" s="7"/>
    </row>
    <row r="327" spans="1:24" x14ac:dyDescent="0.25">
      <c r="A327" t="str">
        <f ca="1">IFERROR(RANK(B327,$B$5:$B$5001, 1) + COUNTIF(B$4:$B326, B327), "")</f>
        <v/>
      </c>
      <c r="B327" t="str">
        <f t="shared" ca="1" si="5"/>
        <v/>
      </c>
      <c r="C327" t="s">
        <v>7068</v>
      </c>
      <c r="D327" t="s">
        <v>2303</v>
      </c>
      <c r="E327" t="s">
        <v>2304</v>
      </c>
      <c r="F327" t="s">
        <v>227</v>
      </c>
      <c r="G327" t="s">
        <v>228</v>
      </c>
      <c r="H327" t="s">
        <v>229</v>
      </c>
      <c r="I327">
        <v>11230</v>
      </c>
      <c r="J327" t="s">
        <v>2305</v>
      </c>
      <c r="K327" t="s">
        <v>2306</v>
      </c>
      <c r="L327" t="s">
        <v>2307</v>
      </c>
      <c r="M327" t="s">
        <v>2308</v>
      </c>
      <c r="N327" s="10">
        <v>787300</v>
      </c>
      <c r="O327" s="7"/>
      <c r="P327" s="7"/>
      <c r="T327" s="7"/>
      <c r="V327" s="7"/>
      <c r="W327" s="7"/>
      <c r="X327" s="7"/>
    </row>
    <row r="328" spans="1:24" x14ac:dyDescent="0.25">
      <c r="A328" t="str">
        <f ca="1">IFERROR(RANK(B328,$B$5:$B$5001, 1) + COUNTIF(B$4:$B327, B328), "")</f>
        <v/>
      </c>
      <c r="B328" t="str">
        <f t="shared" ca="1" si="5"/>
        <v/>
      </c>
      <c r="C328" t="s">
        <v>7069</v>
      </c>
      <c r="D328" t="s">
        <v>2309</v>
      </c>
      <c r="E328" t="s">
        <v>2310</v>
      </c>
      <c r="F328" t="s">
        <v>653</v>
      </c>
      <c r="G328" t="s">
        <v>178</v>
      </c>
      <c r="H328" t="s">
        <v>12</v>
      </c>
      <c r="I328">
        <v>91733</v>
      </c>
      <c r="J328" t="s">
        <v>2311</v>
      </c>
      <c r="K328" t="s">
        <v>2312</v>
      </c>
      <c r="L328" t="s">
        <v>2313</v>
      </c>
      <c r="M328" t="s">
        <v>2314</v>
      </c>
      <c r="N328" s="10">
        <v>853700</v>
      </c>
      <c r="O328" s="7"/>
      <c r="P328" s="7"/>
      <c r="T328" s="7"/>
      <c r="V328" s="7"/>
      <c r="W328" s="7"/>
      <c r="X328" s="7"/>
    </row>
    <row r="329" spans="1:24" x14ac:dyDescent="0.25">
      <c r="A329" t="str">
        <f ca="1">IFERROR(RANK(B329,$B$5:$B$5001, 1) + COUNTIF(B$4:$B328, B329), "")</f>
        <v/>
      </c>
      <c r="B329" t="str">
        <f t="shared" ca="1" si="5"/>
        <v/>
      </c>
      <c r="C329" t="s">
        <v>7070</v>
      </c>
      <c r="D329" t="s">
        <v>2315</v>
      </c>
      <c r="E329" t="s">
        <v>2316</v>
      </c>
      <c r="F329" t="s">
        <v>590</v>
      </c>
      <c r="G329" t="s">
        <v>591</v>
      </c>
      <c r="H329" t="s">
        <v>12</v>
      </c>
      <c r="I329">
        <v>95351</v>
      </c>
      <c r="J329" t="s">
        <v>2317</v>
      </c>
      <c r="K329" t="s">
        <v>2318</v>
      </c>
      <c r="L329" t="s">
        <v>2319</v>
      </c>
      <c r="M329" t="s">
        <v>2320</v>
      </c>
      <c r="N329" s="10">
        <v>904600</v>
      </c>
      <c r="O329" s="7"/>
      <c r="P329" s="7"/>
      <c r="T329" s="7"/>
      <c r="V329" s="7"/>
      <c r="W329" s="7"/>
      <c r="X329" s="7"/>
    </row>
    <row r="330" spans="1:24" x14ac:dyDescent="0.25">
      <c r="A330" t="str">
        <f ca="1">IFERROR(RANK(B330,$B$5:$B$5001, 1) + COUNTIF(B$4:$B329, B330), "")</f>
        <v/>
      </c>
      <c r="B330" t="str">
        <f t="shared" ca="1" si="5"/>
        <v/>
      </c>
      <c r="C330" t="s">
        <v>7071</v>
      </c>
      <c r="D330" t="s">
        <v>2321</v>
      </c>
      <c r="E330" t="s">
        <v>2190</v>
      </c>
      <c r="F330" t="s">
        <v>573</v>
      </c>
      <c r="G330" t="s">
        <v>327</v>
      </c>
      <c r="H330" t="s">
        <v>136</v>
      </c>
      <c r="I330">
        <v>80909</v>
      </c>
      <c r="J330" t="s">
        <v>2322</v>
      </c>
      <c r="K330" t="s">
        <v>2323</v>
      </c>
      <c r="L330" t="s">
        <v>2324</v>
      </c>
      <c r="M330" t="s">
        <v>2325</v>
      </c>
      <c r="N330" s="10">
        <v>128500</v>
      </c>
      <c r="O330" s="7"/>
      <c r="P330" s="7"/>
      <c r="T330" s="7"/>
      <c r="V330" s="7"/>
      <c r="W330" s="7"/>
      <c r="X330" s="7"/>
    </row>
    <row r="331" spans="1:24" x14ac:dyDescent="0.25">
      <c r="A331" t="str">
        <f ca="1">IFERROR(RANK(B331,$B$5:$B$5001, 1) + COUNTIF(B$4:$B330, B331), "")</f>
        <v/>
      </c>
      <c r="B331" t="str">
        <f t="shared" ca="1" si="5"/>
        <v/>
      </c>
      <c r="C331" t="s">
        <v>7072</v>
      </c>
      <c r="D331" t="s">
        <v>2326</v>
      </c>
      <c r="E331" t="s">
        <v>2327</v>
      </c>
      <c r="F331" t="s">
        <v>796</v>
      </c>
      <c r="G331" t="s">
        <v>796</v>
      </c>
      <c r="H331" t="s">
        <v>196</v>
      </c>
      <c r="I331">
        <v>70501</v>
      </c>
      <c r="J331" t="s">
        <v>2328</v>
      </c>
      <c r="K331" t="s">
        <v>2329</v>
      </c>
      <c r="L331" t="s">
        <v>2330</v>
      </c>
      <c r="M331" t="s">
        <v>2331</v>
      </c>
      <c r="N331" s="10">
        <v>925900</v>
      </c>
      <c r="O331" s="7"/>
      <c r="P331" s="7"/>
      <c r="T331" s="7"/>
      <c r="V331" s="7"/>
      <c r="W331" s="7"/>
      <c r="X331" s="7"/>
    </row>
    <row r="332" spans="1:24" x14ac:dyDescent="0.25">
      <c r="A332" t="str">
        <f ca="1">IFERROR(RANK(B332,$B$5:$B$5001, 1) + COUNTIF(B$4:$B331, B332), "")</f>
        <v/>
      </c>
      <c r="B332" t="str">
        <f t="shared" ca="1" si="5"/>
        <v/>
      </c>
      <c r="C332" t="s">
        <v>7073</v>
      </c>
      <c r="D332" t="s">
        <v>2332</v>
      </c>
      <c r="E332" t="s">
        <v>2333</v>
      </c>
      <c r="F332" t="s">
        <v>2334</v>
      </c>
      <c r="G332" t="s">
        <v>1616</v>
      </c>
      <c r="H332" t="s">
        <v>170</v>
      </c>
      <c r="I332">
        <v>7201</v>
      </c>
      <c r="J332" t="s">
        <v>2335</v>
      </c>
      <c r="K332" t="s">
        <v>2336</v>
      </c>
      <c r="L332" t="s">
        <v>2337</v>
      </c>
      <c r="M332" t="s">
        <v>2338</v>
      </c>
      <c r="N332" s="10">
        <v>152200</v>
      </c>
      <c r="O332" s="7"/>
      <c r="P332" s="7"/>
      <c r="T332" s="7"/>
      <c r="V332" s="7"/>
      <c r="W332" s="7"/>
      <c r="X332" s="7"/>
    </row>
    <row r="333" spans="1:24" x14ac:dyDescent="0.25">
      <c r="A333" t="str">
        <f ca="1">IFERROR(RANK(B333,$B$5:$B$5001, 1) + COUNTIF(B$4:$B332, B333), "")</f>
        <v/>
      </c>
      <c r="B333" t="str">
        <f t="shared" ca="1" si="5"/>
        <v/>
      </c>
      <c r="C333" t="s">
        <v>7074</v>
      </c>
      <c r="D333" t="s">
        <v>2339</v>
      </c>
      <c r="E333" t="s">
        <v>2340</v>
      </c>
      <c r="F333" t="s">
        <v>2341</v>
      </c>
      <c r="G333" t="s">
        <v>178</v>
      </c>
      <c r="H333" t="s">
        <v>12</v>
      </c>
      <c r="I333">
        <v>91746</v>
      </c>
      <c r="J333" t="s">
        <v>2342</v>
      </c>
      <c r="K333" t="s">
        <v>2343</v>
      </c>
      <c r="L333" t="s">
        <v>2344</v>
      </c>
      <c r="M333" t="s">
        <v>2345</v>
      </c>
      <c r="N333" s="10">
        <v>147200</v>
      </c>
      <c r="O333" s="7"/>
      <c r="P333" s="7"/>
      <c r="T333" s="7"/>
      <c r="V333" s="7"/>
      <c r="W333" s="7"/>
      <c r="X333" s="7"/>
    </row>
    <row r="334" spans="1:24" x14ac:dyDescent="0.25">
      <c r="A334" t="str">
        <f ca="1">IFERROR(RANK(B334,$B$5:$B$5001, 1) + COUNTIF(B$4:$B333, B334), "")</f>
        <v/>
      </c>
      <c r="B334" t="str">
        <f t="shared" ca="1" si="5"/>
        <v/>
      </c>
      <c r="C334" t="s">
        <v>7075</v>
      </c>
      <c r="D334" t="s">
        <v>2346</v>
      </c>
      <c r="E334" t="s">
        <v>2347</v>
      </c>
      <c r="F334" t="s">
        <v>2348</v>
      </c>
      <c r="G334" t="s">
        <v>2349</v>
      </c>
      <c r="H334" t="s">
        <v>98</v>
      </c>
      <c r="I334">
        <v>88101</v>
      </c>
      <c r="J334" t="s">
        <v>2350</v>
      </c>
      <c r="K334" t="s">
        <v>2351</v>
      </c>
      <c r="L334" t="s">
        <v>2352</v>
      </c>
      <c r="M334" t="s">
        <v>2353</v>
      </c>
      <c r="N334" s="10">
        <v>808400</v>
      </c>
      <c r="O334" s="7"/>
      <c r="P334" s="7"/>
      <c r="T334" s="7"/>
      <c r="V334" s="7"/>
      <c r="W334" s="7"/>
      <c r="X334" s="7"/>
    </row>
    <row r="335" spans="1:24" x14ac:dyDescent="0.25">
      <c r="A335" t="str">
        <f ca="1">IFERROR(RANK(B335,$B$5:$B$5001, 1) + COUNTIF(B$4:$B334, B335), "")</f>
        <v/>
      </c>
      <c r="B335" t="str">
        <f t="shared" ca="1" si="5"/>
        <v/>
      </c>
      <c r="C335" t="s">
        <v>7076</v>
      </c>
      <c r="D335" t="s">
        <v>2354</v>
      </c>
      <c r="E335" t="s">
        <v>2355</v>
      </c>
      <c r="F335" t="s">
        <v>2356</v>
      </c>
      <c r="G335" t="s">
        <v>178</v>
      </c>
      <c r="H335" t="s">
        <v>12</v>
      </c>
      <c r="I335">
        <v>90706</v>
      </c>
      <c r="J335" t="s">
        <v>2357</v>
      </c>
      <c r="K335" t="s">
        <v>2358</v>
      </c>
      <c r="L335" t="s">
        <v>2359</v>
      </c>
      <c r="M335" t="s">
        <v>2360</v>
      </c>
      <c r="N335" s="10">
        <v>988900</v>
      </c>
      <c r="O335" s="7"/>
      <c r="P335" s="7"/>
      <c r="T335" s="7"/>
      <c r="V335" s="7"/>
      <c r="W335" s="7"/>
      <c r="X335" s="7"/>
    </row>
    <row r="336" spans="1:24" x14ac:dyDescent="0.25">
      <c r="A336" t="str">
        <f ca="1">IFERROR(RANK(B336,$B$5:$B$5001, 1) + COUNTIF(B$4:$B335, B336), "")</f>
        <v/>
      </c>
      <c r="B336" t="str">
        <f t="shared" ca="1" si="5"/>
        <v/>
      </c>
      <c r="C336" t="s">
        <v>7077</v>
      </c>
      <c r="D336" t="s">
        <v>2361</v>
      </c>
      <c r="E336" t="s">
        <v>2362</v>
      </c>
      <c r="F336" t="s">
        <v>527</v>
      </c>
      <c r="G336" t="s">
        <v>528</v>
      </c>
      <c r="H336" t="s">
        <v>90</v>
      </c>
      <c r="I336">
        <v>77036</v>
      </c>
      <c r="J336" t="s">
        <v>2363</v>
      </c>
      <c r="K336" t="s">
        <v>2364</v>
      </c>
      <c r="L336" t="s">
        <v>2365</v>
      </c>
      <c r="M336" t="s">
        <v>2366</v>
      </c>
      <c r="N336" s="10">
        <v>302200</v>
      </c>
      <c r="O336" s="7"/>
      <c r="P336" s="7"/>
      <c r="T336" s="7"/>
      <c r="V336" s="7"/>
      <c r="W336" s="7"/>
      <c r="X336" s="7"/>
    </row>
    <row r="337" spans="1:24" x14ac:dyDescent="0.25">
      <c r="A337" t="str">
        <f ca="1">IFERROR(RANK(B337,$B$5:$B$5001, 1) + COUNTIF(B$4:$B336, B337), "")</f>
        <v/>
      </c>
      <c r="B337" t="str">
        <f t="shared" ca="1" si="5"/>
        <v/>
      </c>
      <c r="C337" t="s">
        <v>7078</v>
      </c>
      <c r="D337" t="s">
        <v>2367</v>
      </c>
      <c r="E337" t="s">
        <v>2368</v>
      </c>
      <c r="F337" t="s">
        <v>2369</v>
      </c>
      <c r="G337" t="s">
        <v>435</v>
      </c>
      <c r="H337" t="s">
        <v>436</v>
      </c>
      <c r="I337">
        <v>2895</v>
      </c>
      <c r="J337" t="s">
        <v>2370</v>
      </c>
      <c r="K337" t="s">
        <v>2371</v>
      </c>
      <c r="L337" t="s">
        <v>2372</v>
      </c>
      <c r="M337" t="s">
        <v>2373</v>
      </c>
      <c r="N337" s="10">
        <v>642100</v>
      </c>
      <c r="O337" s="7"/>
      <c r="P337" s="7"/>
      <c r="T337" s="7"/>
      <c r="V337" s="7"/>
      <c r="W337" s="7"/>
      <c r="X337" s="7"/>
    </row>
    <row r="338" spans="1:24" x14ac:dyDescent="0.25">
      <c r="A338" t="str">
        <f ca="1">IFERROR(RANK(B338,$B$5:$B$5001, 1) + COUNTIF(B$4:$B337, B338), "")</f>
        <v/>
      </c>
      <c r="B338" t="str">
        <f t="shared" ca="1" si="5"/>
        <v/>
      </c>
      <c r="C338" t="s">
        <v>7079</v>
      </c>
      <c r="D338" t="s">
        <v>2374</v>
      </c>
      <c r="E338" t="s">
        <v>2375</v>
      </c>
      <c r="F338" t="s">
        <v>2376</v>
      </c>
      <c r="G338" t="s">
        <v>2377</v>
      </c>
      <c r="H338" t="s">
        <v>422</v>
      </c>
      <c r="I338">
        <v>53546</v>
      </c>
      <c r="J338" t="s">
        <v>2378</v>
      </c>
      <c r="K338" t="s">
        <v>2379</v>
      </c>
      <c r="L338" t="s">
        <v>2380</v>
      </c>
      <c r="M338" t="s">
        <v>2381</v>
      </c>
      <c r="N338" s="10">
        <v>8200</v>
      </c>
      <c r="O338" s="7"/>
      <c r="P338" s="7"/>
      <c r="T338" s="7"/>
      <c r="V338" s="7"/>
      <c r="W338" s="7"/>
      <c r="X338" s="7"/>
    </row>
    <row r="339" spans="1:24" x14ac:dyDescent="0.25">
      <c r="A339" t="str">
        <f ca="1">IFERROR(RANK(B339,$B$5:$B$5001, 1) + COUNTIF(B$4:$B338, B339), "")</f>
        <v/>
      </c>
      <c r="B339" t="str">
        <f t="shared" ca="1" si="5"/>
        <v/>
      </c>
      <c r="C339" t="s">
        <v>7080</v>
      </c>
      <c r="D339" t="s">
        <v>2382</v>
      </c>
      <c r="E339" t="s">
        <v>2383</v>
      </c>
      <c r="F339" t="s">
        <v>2384</v>
      </c>
      <c r="G339" t="s">
        <v>178</v>
      </c>
      <c r="H339" t="s">
        <v>12</v>
      </c>
      <c r="I339">
        <v>91773</v>
      </c>
      <c r="J339" t="s">
        <v>2385</v>
      </c>
      <c r="K339" t="s">
        <v>2386</v>
      </c>
      <c r="L339" t="s">
        <v>2387</v>
      </c>
      <c r="M339" t="s">
        <v>2388</v>
      </c>
      <c r="N339" s="10">
        <v>765500</v>
      </c>
      <c r="O339" s="7"/>
      <c r="P339" s="7"/>
      <c r="T339" s="7"/>
      <c r="V339" s="7"/>
      <c r="W339" s="7"/>
      <c r="X339" s="7"/>
    </row>
    <row r="340" spans="1:24" x14ac:dyDescent="0.25">
      <c r="A340" t="str">
        <f ca="1">IFERROR(RANK(B340,$B$5:$B$5001, 1) + COUNTIF(B$4:$B339, B340), "")</f>
        <v/>
      </c>
      <c r="B340" t="str">
        <f t="shared" ca="1" si="5"/>
        <v/>
      </c>
      <c r="C340" t="s">
        <v>7081</v>
      </c>
      <c r="D340" t="s">
        <v>2389</v>
      </c>
      <c r="E340" t="s">
        <v>2390</v>
      </c>
      <c r="F340" t="s">
        <v>1552</v>
      </c>
      <c r="G340" t="s">
        <v>536</v>
      </c>
      <c r="H340" t="s">
        <v>458</v>
      </c>
      <c r="I340">
        <v>60647</v>
      </c>
      <c r="J340" t="s">
        <v>2391</v>
      </c>
      <c r="K340" t="s">
        <v>2392</v>
      </c>
      <c r="L340" t="s">
        <v>2393</v>
      </c>
      <c r="M340" t="s">
        <v>2394</v>
      </c>
      <c r="N340" s="10">
        <v>525800</v>
      </c>
      <c r="O340" s="7"/>
      <c r="P340" s="7"/>
      <c r="T340" s="7"/>
      <c r="V340" s="7"/>
      <c r="W340" s="7"/>
      <c r="X340" s="7"/>
    </row>
    <row r="341" spans="1:24" x14ac:dyDescent="0.25">
      <c r="A341" t="str">
        <f ca="1">IFERROR(RANK(B341,$B$5:$B$5001, 1) + COUNTIF(B$4:$B340, B341), "")</f>
        <v/>
      </c>
      <c r="B341" t="str">
        <f t="shared" ca="1" si="5"/>
        <v/>
      </c>
      <c r="C341" t="s">
        <v>7082</v>
      </c>
      <c r="D341" t="s">
        <v>2395</v>
      </c>
      <c r="E341" t="s">
        <v>2396</v>
      </c>
      <c r="F341" t="s">
        <v>178</v>
      </c>
      <c r="G341" t="s">
        <v>178</v>
      </c>
      <c r="H341" t="s">
        <v>12</v>
      </c>
      <c r="I341">
        <v>90059</v>
      </c>
      <c r="J341" t="s">
        <v>2397</v>
      </c>
      <c r="K341" t="s">
        <v>2398</v>
      </c>
      <c r="L341" t="s">
        <v>2399</v>
      </c>
      <c r="M341" t="s">
        <v>2400</v>
      </c>
      <c r="N341" s="10">
        <v>289500</v>
      </c>
      <c r="O341" s="7"/>
      <c r="P341" s="7"/>
      <c r="T341" s="7"/>
      <c r="V341" s="7"/>
      <c r="W341" s="7"/>
      <c r="X341" s="7"/>
    </row>
    <row r="342" spans="1:24" x14ac:dyDescent="0.25">
      <c r="A342" t="str">
        <f ca="1">IFERROR(RANK(B342,$B$5:$B$5001, 1) + COUNTIF(B$4:$B341, B342), "")</f>
        <v/>
      </c>
      <c r="B342" t="str">
        <f t="shared" ca="1" si="5"/>
        <v/>
      </c>
      <c r="C342" t="s">
        <v>7083</v>
      </c>
      <c r="D342" t="s">
        <v>2401</v>
      </c>
      <c r="E342" t="s">
        <v>2402</v>
      </c>
      <c r="F342" t="s">
        <v>2403</v>
      </c>
      <c r="G342" t="s">
        <v>19</v>
      </c>
      <c r="H342" t="s">
        <v>90</v>
      </c>
      <c r="I342">
        <v>79602</v>
      </c>
      <c r="J342" t="s">
        <v>2404</v>
      </c>
      <c r="K342" t="s">
        <v>2405</v>
      </c>
      <c r="L342" t="s">
        <v>2406</v>
      </c>
      <c r="M342" t="s">
        <v>2407</v>
      </c>
      <c r="N342" s="10">
        <v>329700</v>
      </c>
      <c r="O342" s="7"/>
      <c r="P342" s="7"/>
      <c r="T342" s="7"/>
      <c r="V342" s="7"/>
      <c r="W342" s="7"/>
      <c r="X342" s="7"/>
    </row>
    <row r="343" spans="1:24" x14ac:dyDescent="0.25">
      <c r="A343" t="str">
        <f ca="1">IFERROR(RANK(B343,$B$5:$B$5001, 1) + COUNTIF(B$4:$B342, B343), "")</f>
        <v/>
      </c>
      <c r="B343" t="str">
        <f t="shared" ca="1" si="5"/>
        <v/>
      </c>
      <c r="C343" t="s">
        <v>7084</v>
      </c>
      <c r="D343" t="s">
        <v>2408</v>
      </c>
      <c r="E343" t="s">
        <v>2409</v>
      </c>
      <c r="F343" t="s">
        <v>2410</v>
      </c>
      <c r="G343" t="s">
        <v>178</v>
      </c>
      <c r="H343" t="s">
        <v>12</v>
      </c>
      <c r="I343">
        <v>91355</v>
      </c>
      <c r="J343" t="s">
        <v>2411</v>
      </c>
      <c r="K343" t="s">
        <v>2412</v>
      </c>
      <c r="L343" t="s">
        <v>2413</v>
      </c>
      <c r="M343" t="s">
        <v>2414</v>
      </c>
      <c r="N343" s="10">
        <v>439500</v>
      </c>
      <c r="O343" s="7"/>
      <c r="P343" s="7"/>
      <c r="T343" s="7"/>
      <c r="V343" s="7"/>
      <c r="W343" s="7"/>
      <c r="X343" s="7"/>
    </row>
    <row r="344" spans="1:24" x14ac:dyDescent="0.25">
      <c r="A344" t="str">
        <f ca="1">IFERROR(RANK(B344,$B$5:$B$5001, 1) + COUNTIF(B$4:$B343, B344), "")</f>
        <v/>
      </c>
      <c r="B344" t="str">
        <f t="shared" ca="1" si="5"/>
        <v/>
      </c>
      <c r="C344" t="s">
        <v>7085</v>
      </c>
      <c r="D344" t="s">
        <v>2416</v>
      </c>
      <c r="E344" t="s">
        <v>2417</v>
      </c>
      <c r="F344" t="s">
        <v>716</v>
      </c>
      <c r="G344" t="s">
        <v>212</v>
      </c>
      <c r="H344" t="s">
        <v>12</v>
      </c>
      <c r="I344">
        <v>92701</v>
      </c>
      <c r="J344" t="s">
        <v>2418</v>
      </c>
      <c r="K344" t="s">
        <v>2419</v>
      </c>
      <c r="L344" t="s">
        <v>2420</v>
      </c>
      <c r="M344" t="s">
        <v>2421</v>
      </c>
      <c r="N344" s="10">
        <v>950600</v>
      </c>
      <c r="O344" s="7"/>
      <c r="P344" s="7"/>
      <c r="T344" s="7"/>
      <c r="V344" s="7"/>
      <c r="W344" s="7"/>
      <c r="X344" s="7"/>
    </row>
    <row r="345" spans="1:24" x14ac:dyDescent="0.25">
      <c r="A345" t="str">
        <f ca="1">IFERROR(RANK(B345,$B$5:$B$5001, 1) + COUNTIF(B$4:$B344, B345), "")</f>
        <v/>
      </c>
      <c r="B345" t="str">
        <f t="shared" ca="1" si="5"/>
        <v/>
      </c>
      <c r="C345" t="s">
        <v>7086</v>
      </c>
      <c r="D345" t="s">
        <v>2422</v>
      </c>
      <c r="E345" t="s">
        <v>2423</v>
      </c>
      <c r="F345" t="s">
        <v>2424</v>
      </c>
      <c r="G345" t="s">
        <v>178</v>
      </c>
      <c r="H345" t="s">
        <v>12</v>
      </c>
      <c r="I345">
        <v>91504</v>
      </c>
      <c r="J345" t="s">
        <v>2425</v>
      </c>
      <c r="K345" t="s">
        <v>2426</v>
      </c>
      <c r="L345" t="s">
        <v>2427</v>
      </c>
      <c r="M345" t="s">
        <v>2428</v>
      </c>
      <c r="N345" s="10">
        <v>223300</v>
      </c>
      <c r="O345" s="7"/>
      <c r="P345" s="7"/>
      <c r="T345" s="7"/>
      <c r="V345" s="7"/>
      <c r="W345" s="7"/>
      <c r="X345" s="7"/>
    </row>
    <row r="346" spans="1:24" x14ac:dyDescent="0.25">
      <c r="A346" t="str">
        <f ca="1">IFERROR(RANK(B346,$B$5:$B$5001, 1) + COUNTIF(B$4:$B345, B346), "")</f>
        <v/>
      </c>
      <c r="B346" t="str">
        <f t="shared" ca="1" si="5"/>
        <v/>
      </c>
      <c r="C346" t="s">
        <v>7087</v>
      </c>
      <c r="D346" t="s">
        <v>2429</v>
      </c>
      <c r="E346" t="s">
        <v>2430</v>
      </c>
      <c r="F346" t="s">
        <v>2431</v>
      </c>
      <c r="G346" t="s">
        <v>2432</v>
      </c>
      <c r="H346" t="s">
        <v>90</v>
      </c>
      <c r="I346">
        <v>77803</v>
      </c>
      <c r="J346" t="s">
        <v>2433</v>
      </c>
      <c r="K346" t="s">
        <v>2434</v>
      </c>
      <c r="L346" t="s">
        <v>2435</v>
      </c>
      <c r="M346" t="s">
        <v>2436</v>
      </c>
      <c r="N346" s="10">
        <v>410100</v>
      </c>
      <c r="O346" s="7"/>
      <c r="P346" s="7"/>
      <c r="T346" s="7"/>
      <c r="V346" s="7"/>
      <c r="W346" s="7"/>
      <c r="X346" s="7"/>
    </row>
    <row r="347" spans="1:24" x14ac:dyDescent="0.25">
      <c r="A347" t="str">
        <f ca="1">IFERROR(RANK(B347,$B$5:$B$5001, 1) + COUNTIF(B$4:$B346, B347), "")</f>
        <v/>
      </c>
      <c r="B347" t="str">
        <f t="shared" ca="1" si="5"/>
        <v/>
      </c>
      <c r="C347" t="s">
        <v>7088</v>
      </c>
      <c r="D347" t="s">
        <v>2437</v>
      </c>
      <c r="E347" t="s">
        <v>2438</v>
      </c>
      <c r="F347" t="s">
        <v>2348</v>
      </c>
      <c r="G347" t="s">
        <v>2349</v>
      </c>
      <c r="H347" t="s">
        <v>98</v>
      </c>
      <c r="I347">
        <v>88101</v>
      </c>
      <c r="J347" t="s">
        <v>2439</v>
      </c>
      <c r="K347" t="s">
        <v>2440</v>
      </c>
      <c r="L347" t="s">
        <v>2441</v>
      </c>
      <c r="M347" t="s">
        <v>2442</v>
      </c>
      <c r="N347" s="10">
        <v>870600</v>
      </c>
      <c r="O347" s="7"/>
      <c r="P347" s="7"/>
      <c r="T347" s="7"/>
      <c r="V347" s="7"/>
      <c r="W347" s="7"/>
      <c r="X347" s="7"/>
    </row>
    <row r="348" spans="1:24" x14ac:dyDescent="0.25">
      <c r="A348" t="str">
        <f ca="1">IFERROR(RANK(B348,$B$5:$B$5001, 1) + COUNTIF(B$4:$B347, B348), "")</f>
        <v/>
      </c>
      <c r="B348" t="str">
        <f t="shared" ca="1" si="5"/>
        <v/>
      </c>
      <c r="C348" t="s">
        <v>7089</v>
      </c>
      <c r="D348" t="s">
        <v>2443</v>
      </c>
      <c r="E348" t="s">
        <v>2444</v>
      </c>
      <c r="F348" t="s">
        <v>2445</v>
      </c>
      <c r="G348" t="s">
        <v>2445</v>
      </c>
      <c r="H348" t="s">
        <v>28</v>
      </c>
      <c r="I348">
        <v>44805</v>
      </c>
      <c r="J348" t="s">
        <v>2446</v>
      </c>
      <c r="K348" t="s">
        <v>2447</v>
      </c>
      <c r="L348" t="s">
        <v>2448</v>
      </c>
      <c r="M348" t="s">
        <v>2449</v>
      </c>
      <c r="N348" s="10">
        <v>105000</v>
      </c>
      <c r="O348" s="7"/>
      <c r="P348" s="7"/>
      <c r="T348" s="7"/>
      <c r="V348" s="7"/>
      <c r="W348" s="7"/>
      <c r="X348" s="7"/>
    </row>
    <row r="349" spans="1:24" x14ac:dyDescent="0.25">
      <c r="A349" t="str">
        <f ca="1">IFERROR(RANK(B349,$B$5:$B$5001, 1) + COUNTIF(B$4:$B348, B349), "")</f>
        <v/>
      </c>
      <c r="B349" t="str">
        <f t="shared" ca="1" si="5"/>
        <v/>
      </c>
      <c r="C349" t="s">
        <v>7090</v>
      </c>
      <c r="D349" t="s">
        <v>2450</v>
      </c>
      <c r="E349" t="s">
        <v>2451</v>
      </c>
      <c r="F349" t="s">
        <v>2452</v>
      </c>
      <c r="G349" t="s">
        <v>1421</v>
      </c>
      <c r="H349" t="s">
        <v>75</v>
      </c>
      <c r="I349">
        <v>48174</v>
      </c>
      <c r="J349" t="s">
        <v>2453</v>
      </c>
      <c r="K349" t="s">
        <v>2454</v>
      </c>
      <c r="L349" t="s">
        <v>2455</v>
      </c>
      <c r="M349" t="s">
        <v>2456</v>
      </c>
      <c r="N349" s="10">
        <v>718500</v>
      </c>
      <c r="O349" s="7"/>
      <c r="P349" s="7"/>
      <c r="T349" s="7"/>
      <c r="V349" s="7"/>
      <c r="W349" s="7"/>
      <c r="X349" s="7"/>
    </row>
    <row r="350" spans="1:24" x14ac:dyDescent="0.25">
      <c r="A350" t="str">
        <f ca="1">IFERROR(RANK(B350,$B$5:$B$5001, 1) + COUNTIF(B$4:$B349, B350), "")</f>
        <v/>
      </c>
      <c r="B350" t="str">
        <f t="shared" ca="1" si="5"/>
        <v/>
      </c>
      <c r="C350" t="s">
        <v>7091</v>
      </c>
      <c r="D350" t="s">
        <v>2457</v>
      </c>
      <c r="E350" t="s">
        <v>2458</v>
      </c>
      <c r="F350" t="s">
        <v>380</v>
      </c>
      <c r="G350" t="s">
        <v>380</v>
      </c>
      <c r="H350" t="s">
        <v>252</v>
      </c>
      <c r="I350">
        <v>19148</v>
      </c>
      <c r="J350" t="s">
        <v>2459</v>
      </c>
      <c r="K350" t="s">
        <v>2460</v>
      </c>
      <c r="L350" t="s">
        <v>2461</v>
      </c>
      <c r="M350" t="s">
        <v>2462</v>
      </c>
      <c r="N350" s="10">
        <v>950100</v>
      </c>
      <c r="O350" s="7"/>
      <c r="P350" s="7"/>
      <c r="T350" s="7"/>
      <c r="V350" s="7"/>
      <c r="W350" s="7"/>
      <c r="X350" s="7"/>
    </row>
    <row r="351" spans="1:24" x14ac:dyDescent="0.25">
      <c r="A351" t="str">
        <f ca="1">IFERROR(RANK(B351,$B$5:$B$5001, 1) + COUNTIF(B$4:$B350, B351), "")</f>
        <v/>
      </c>
      <c r="B351" t="str">
        <f t="shared" ca="1" si="5"/>
        <v/>
      </c>
      <c r="C351" t="s">
        <v>7092</v>
      </c>
      <c r="D351" t="s">
        <v>2463</v>
      </c>
      <c r="E351" t="s">
        <v>2464</v>
      </c>
      <c r="F351" t="s">
        <v>2465</v>
      </c>
      <c r="G351" t="s">
        <v>2466</v>
      </c>
      <c r="H351" t="s">
        <v>153</v>
      </c>
      <c r="I351">
        <v>69001</v>
      </c>
      <c r="J351" t="s">
        <v>2467</v>
      </c>
      <c r="K351" t="s">
        <v>2468</v>
      </c>
      <c r="L351" t="s">
        <v>2469</v>
      </c>
      <c r="M351" t="s">
        <v>2470</v>
      </c>
      <c r="N351" s="10">
        <v>483200</v>
      </c>
      <c r="O351" s="7"/>
      <c r="P351" s="7"/>
      <c r="T351" s="7"/>
      <c r="V351" s="7"/>
      <c r="W351" s="7"/>
      <c r="X351" s="7"/>
    </row>
    <row r="352" spans="1:24" x14ac:dyDescent="0.25">
      <c r="A352" t="str">
        <f ca="1">IFERROR(RANK(B352,$B$5:$B$5001, 1) + COUNTIF(B$4:$B351, B352), "")</f>
        <v/>
      </c>
      <c r="B352" t="str">
        <f t="shared" ca="1" si="5"/>
        <v/>
      </c>
      <c r="C352" t="s">
        <v>7093</v>
      </c>
      <c r="D352" t="s">
        <v>2471</v>
      </c>
      <c r="E352" t="s">
        <v>2472</v>
      </c>
      <c r="F352" t="s">
        <v>2473</v>
      </c>
      <c r="G352" t="s">
        <v>2474</v>
      </c>
      <c r="H352" t="s">
        <v>827</v>
      </c>
      <c r="I352">
        <v>65026</v>
      </c>
      <c r="J352" t="s">
        <v>2475</v>
      </c>
      <c r="K352" t="s">
        <v>2476</v>
      </c>
      <c r="L352" t="s">
        <v>2477</v>
      </c>
      <c r="M352" t="s">
        <v>2478</v>
      </c>
      <c r="N352" s="10">
        <v>18200</v>
      </c>
      <c r="O352" s="7"/>
      <c r="P352" s="7"/>
      <c r="T352" s="7"/>
      <c r="V352" s="7"/>
      <c r="W352" s="7"/>
      <c r="X352" s="7"/>
    </row>
    <row r="353" spans="1:24" x14ac:dyDescent="0.25">
      <c r="A353" t="str">
        <f ca="1">IFERROR(RANK(B353,$B$5:$B$5001, 1) + COUNTIF(B$4:$B352, B353), "")</f>
        <v/>
      </c>
      <c r="B353" t="str">
        <f t="shared" ca="1" si="5"/>
        <v/>
      </c>
      <c r="C353" t="s">
        <v>7094</v>
      </c>
      <c r="D353" t="s">
        <v>2479</v>
      </c>
      <c r="E353" t="s">
        <v>2480</v>
      </c>
      <c r="F353" t="s">
        <v>2481</v>
      </c>
      <c r="G353" t="s">
        <v>2235</v>
      </c>
      <c r="H353" t="s">
        <v>2482</v>
      </c>
      <c r="I353">
        <v>38866</v>
      </c>
      <c r="J353" t="s">
        <v>2483</v>
      </c>
      <c r="K353" t="s">
        <v>2484</v>
      </c>
      <c r="L353" t="s">
        <v>2485</v>
      </c>
      <c r="M353" t="s">
        <v>2486</v>
      </c>
      <c r="N353" s="10">
        <v>237500</v>
      </c>
      <c r="O353" s="7"/>
      <c r="P353" s="7"/>
      <c r="T353" s="7"/>
      <c r="V353" s="7"/>
      <c r="W353" s="7"/>
      <c r="X353" s="7"/>
    </row>
    <row r="354" spans="1:24" x14ac:dyDescent="0.25">
      <c r="A354" t="str">
        <f ca="1">IFERROR(RANK(B354,$B$5:$B$5001, 1) + COUNTIF(B$4:$B353, B354), "")</f>
        <v/>
      </c>
      <c r="B354" t="str">
        <f t="shared" ca="1" si="5"/>
        <v/>
      </c>
      <c r="C354" t="s">
        <v>7095</v>
      </c>
      <c r="D354" t="s">
        <v>2487</v>
      </c>
      <c r="E354" t="s">
        <v>2488</v>
      </c>
      <c r="F354" t="s">
        <v>2489</v>
      </c>
      <c r="G354" t="s">
        <v>1616</v>
      </c>
      <c r="H354" t="s">
        <v>170</v>
      </c>
      <c r="I354">
        <v>7065</v>
      </c>
      <c r="J354" t="s">
        <v>2490</v>
      </c>
      <c r="K354" t="s">
        <v>2491</v>
      </c>
      <c r="L354" t="s">
        <v>2492</v>
      </c>
      <c r="M354" t="s">
        <v>2493</v>
      </c>
      <c r="N354" s="10">
        <v>734000</v>
      </c>
      <c r="O354" s="7"/>
      <c r="P354" s="7"/>
      <c r="T354" s="7"/>
      <c r="V354" s="7"/>
      <c r="W354" s="7"/>
      <c r="X354" s="7"/>
    </row>
    <row r="355" spans="1:24" x14ac:dyDescent="0.25">
      <c r="A355" t="str">
        <f ca="1">IFERROR(RANK(B355,$B$5:$B$5001, 1) + COUNTIF(B$4:$B354, B355), "")</f>
        <v/>
      </c>
      <c r="B355" t="str">
        <f t="shared" ca="1" si="5"/>
        <v/>
      </c>
      <c r="C355" t="s">
        <v>7096</v>
      </c>
      <c r="D355" t="s">
        <v>2494</v>
      </c>
      <c r="E355" t="s">
        <v>2495</v>
      </c>
      <c r="F355" t="s">
        <v>1552</v>
      </c>
      <c r="G355" t="s">
        <v>536</v>
      </c>
      <c r="H355" t="s">
        <v>458</v>
      </c>
      <c r="I355">
        <v>60651</v>
      </c>
      <c r="J355" t="s">
        <v>2496</v>
      </c>
      <c r="K355" t="s">
        <v>2497</v>
      </c>
      <c r="L355" t="s">
        <v>2498</v>
      </c>
      <c r="M355" t="s">
        <v>2499</v>
      </c>
      <c r="N355" s="10">
        <v>801100</v>
      </c>
      <c r="O355" s="7"/>
      <c r="P355" s="7"/>
      <c r="T355" s="7"/>
      <c r="V355" s="7"/>
      <c r="W355" s="7"/>
      <c r="X355" s="7"/>
    </row>
    <row r="356" spans="1:24" x14ac:dyDescent="0.25">
      <c r="A356" t="str">
        <f ca="1">IFERROR(RANK(B356,$B$5:$B$5001, 1) + COUNTIF(B$4:$B355, B356), "")</f>
        <v/>
      </c>
      <c r="B356" t="str">
        <f t="shared" ca="1" si="5"/>
        <v/>
      </c>
      <c r="C356" t="s">
        <v>7097</v>
      </c>
      <c r="D356" t="s">
        <v>2500</v>
      </c>
      <c r="E356" t="s">
        <v>2501</v>
      </c>
      <c r="F356" t="s">
        <v>2502</v>
      </c>
      <c r="G356" t="s">
        <v>178</v>
      </c>
      <c r="H356" t="s">
        <v>12</v>
      </c>
      <c r="I356">
        <v>91311</v>
      </c>
      <c r="J356" t="s">
        <v>2503</v>
      </c>
      <c r="K356" t="s">
        <v>2504</v>
      </c>
      <c r="L356" t="s">
        <v>2505</v>
      </c>
      <c r="M356" t="s">
        <v>2506</v>
      </c>
      <c r="N356" s="10">
        <v>789200</v>
      </c>
      <c r="O356" s="7"/>
      <c r="P356" s="7"/>
      <c r="T356" s="7"/>
      <c r="V356" s="7"/>
      <c r="W356" s="7"/>
      <c r="X356" s="7"/>
    </row>
    <row r="357" spans="1:24" x14ac:dyDescent="0.25">
      <c r="A357" t="str">
        <f ca="1">IFERROR(RANK(B357,$B$5:$B$5001, 1) + COUNTIF(B$4:$B356, B357), "")</f>
        <v/>
      </c>
      <c r="B357" t="str">
        <f t="shared" ca="1" si="5"/>
        <v/>
      </c>
      <c r="C357" t="s">
        <v>7098</v>
      </c>
      <c r="D357" t="s">
        <v>2507</v>
      </c>
      <c r="E357" t="s">
        <v>2508</v>
      </c>
      <c r="F357" t="s">
        <v>2509</v>
      </c>
      <c r="G357" t="s">
        <v>359</v>
      </c>
      <c r="H357" t="s">
        <v>229</v>
      </c>
      <c r="I357">
        <v>11788</v>
      </c>
      <c r="J357" t="s">
        <v>2510</v>
      </c>
      <c r="K357" t="s">
        <v>2511</v>
      </c>
      <c r="L357" t="s">
        <v>2512</v>
      </c>
      <c r="M357" t="s">
        <v>2513</v>
      </c>
      <c r="N357" s="10">
        <v>99000</v>
      </c>
      <c r="O357" s="7"/>
      <c r="P357" s="7"/>
      <c r="T357" s="7"/>
      <c r="V357" s="7"/>
      <c r="W357" s="7"/>
      <c r="X357" s="7"/>
    </row>
    <row r="358" spans="1:24" x14ac:dyDescent="0.25">
      <c r="A358" t="str">
        <f ca="1">IFERROR(RANK(B358,$B$5:$B$5001, 1) + COUNTIF(B$4:$B357, B358), "")</f>
        <v/>
      </c>
      <c r="B358" t="str">
        <f t="shared" ca="1" si="5"/>
        <v/>
      </c>
      <c r="C358" t="s">
        <v>7099</v>
      </c>
      <c r="D358" t="s">
        <v>2514</v>
      </c>
      <c r="E358" t="s">
        <v>2515</v>
      </c>
      <c r="F358" t="s">
        <v>1014</v>
      </c>
      <c r="G358" t="s">
        <v>1015</v>
      </c>
      <c r="H358" t="s">
        <v>187</v>
      </c>
      <c r="I358">
        <v>97211</v>
      </c>
      <c r="J358" t="s">
        <v>2516</v>
      </c>
      <c r="K358" t="s">
        <v>2517</v>
      </c>
      <c r="L358" t="s">
        <v>2518</v>
      </c>
      <c r="M358" t="s">
        <v>2519</v>
      </c>
      <c r="N358" s="10">
        <v>538000</v>
      </c>
      <c r="O358" s="7"/>
      <c r="P358" s="7"/>
      <c r="T358" s="7"/>
      <c r="V358" s="7"/>
      <c r="W358" s="7"/>
      <c r="X358" s="7"/>
    </row>
    <row r="359" spans="1:24" x14ac:dyDescent="0.25">
      <c r="A359" t="str">
        <f ca="1">IFERROR(RANK(B359,$B$5:$B$5001, 1) + COUNTIF(B$4:$B358, B359), "")</f>
        <v/>
      </c>
      <c r="B359" t="str">
        <f t="shared" ca="1" si="5"/>
        <v/>
      </c>
      <c r="C359" t="s">
        <v>7100</v>
      </c>
      <c r="D359" t="s">
        <v>2520</v>
      </c>
      <c r="E359" t="s">
        <v>2521</v>
      </c>
      <c r="F359" t="s">
        <v>2522</v>
      </c>
      <c r="G359" t="s">
        <v>528</v>
      </c>
      <c r="H359" t="s">
        <v>90</v>
      </c>
      <c r="I359">
        <v>77521</v>
      </c>
      <c r="J359" t="s">
        <v>2523</v>
      </c>
      <c r="K359" t="s">
        <v>2524</v>
      </c>
      <c r="L359" t="s">
        <v>2525</v>
      </c>
      <c r="M359" t="s">
        <v>2526</v>
      </c>
      <c r="N359" s="10">
        <v>208800</v>
      </c>
      <c r="O359" s="7"/>
      <c r="P359" s="7"/>
      <c r="T359" s="7"/>
      <c r="V359" s="7"/>
      <c r="W359" s="7"/>
      <c r="X359" s="7"/>
    </row>
    <row r="360" spans="1:24" x14ac:dyDescent="0.25">
      <c r="A360" t="str">
        <f ca="1">IFERROR(RANK(B360,$B$5:$B$5001, 1) + COUNTIF(B$4:$B359, B360), "")</f>
        <v/>
      </c>
      <c r="B360" t="str">
        <f t="shared" ca="1" si="5"/>
        <v/>
      </c>
      <c r="C360" t="s">
        <v>7101</v>
      </c>
      <c r="D360" t="s">
        <v>2527</v>
      </c>
      <c r="E360" t="s">
        <v>2528</v>
      </c>
      <c r="F360" t="s">
        <v>1909</v>
      </c>
      <c r="G360" t="s">
        <v>2529</v>
      </c>
      <c r="H360" t="s">
        <v>170</v>
      </c>
      <c r="I360">
        <v>8611</v>
      </c>
      <c r="J360" t="s">
        <v>2530</v>
      </c>
      <c r="K360" t="s">
        <v>2531</v>
      </c>
      <c r="L360" t="s">
        <v>2532</v>
      </c>
      <c r="M360" t="s">
        <v>2533</v>
      </c>
      <c r="N360" s="10">
        <v>228100</v>
      </c>
      <c r="O360" s="7"/>
      <c r="P360" s="7"/>
      <c r="T360" s="7"/>
      <c r="V360" s="7"/>
      <c r="W360" s="7"/>
      <c r="X360" s="7"/>
    </row>
    <row r="361" spans="1:24" x14ac:dyDescent="0.25">
      <c r="A361" t="str">
        <f ca="1">IFERROR(RANK(B361,$B$5:$B$5001, 1) + COUNTIF(B$4:$B360, B361), "")</f>
        <v/>
      </c>
      <c r="B361" t="str">
        <f t="shared" ca="1" si="5"/>
        <v/>
      </c>
      <c r="C361" t="s">
        <v>7102</v>
      </c>
      <c r="D361" t="s">
        <v>2534</v>
      </c>
      <c r="E361" t="s">
        <v>2535</v>
      </c>
      <c r="F361" t="s">
        <v>2536</v>
      </c>
      <c r="G361" t="s">
        <v>2537</v>
      </c>
      <c r="H361" t="s">
        <v>1768</v>
      </c>
      <c r="I361">
        <v>89431</v>
      </c>
      <c r="J361" t="s">
        <v>2538</v>
      </c>
      <c r="K361" t="s">
        <v>2539</v>
      </c>
      <c r="L361" t="s">
        <v>2540</v>
      </c>
      <c r="M361" t="s">
        <v>2541</v>
      </c>
      <c r="N361" s="10">
        <v>95600</v>
      </c>
      <c r="O361" s="7"/>
      <c r="P361" s="7"/>
      <c r="T361" s="7"/>
      <c r="V361" s="7"/>
      <c r="W361" s="7"/>
      <c r="X361" s="7"/>
    </row>
    <row r="362" spans="1:24" x14ac:dyDescent="0.25">
      <c r="A362" t="str">
        <f ca="1">IFERROR(RANK(B362,$B$5:$B$5001, 1) + COUNTIF(B$4:$B361, B362), "")</f>
        <v/>
      </c>
      <c r="B362" t="str">
        <f t="shared" ca="1" si="5"/>
        <v/>
      </c>
      <c r="C362" t="s">
        <v>7103</v>
      </c>
      <c r="D362" t="s">
        <v>2542</v>
      </c>
      <c r="E362" t="s">
        <v>2543</v>
      </c>
      <c r="F362" t="s">
        <v>716</v>
      </c>
      <c r="G362" t="s">
        <v>212</v>
      </c>
      <c r="H362" t="s">
        <v>12</v>
      </c>
      <c r="I362">
        <v>92703</v>
      </c>
      <c r="J362" t="s">
        <v>2544</v>
      </c>
      <c r="K362" t="s">
        <v>2545</v>
      </c>
      <c r="L362" t="s">
        <v>2546</v>
      </c>
      <c r="M362" t="s">
        <v>2547</v>
      </c>
      <c r="N362" s="10">
        <v>847400</v>
      </c>
      <c r="O362" s="7"/>
      <c r="P362" s="7"/>
      <c r="T362" s="7"/>
      <c r="V362" s="7"/>
      <c r="W362" s="7"/>
      <c r="X362" s="7"/>
    </row>
    <row r="363" spans="1:24" x14ac:dyDescent="0.25">
      <c r="A363" t="str">
        <f ca="1">IFERROR(RANK(B363,$B$5:$B$5001, 1) + COUNTIF(B$4:$B362, B363), "")</f>
        <v/>
      </c>
      <c r="B363" t="str">
        <f t="shared" ca="1" si="5"/>
        <v/>
      </c>
      <c r="C363" t="s">
        <v>7104</v>
      </c>
      <c r="D363" t="s">
        <v>2548</v>
      </c>
      <c r="E363" t="s">
        <v>2549</v>
      </c>
      <c r="F363" t="s">
        <v>2550</v>
      </c>
      <c r="G363" t="s">
        <v>1499</v>
      </c>
      <c r="H363" t="s">
        <v>1500</v>
      </c>
      <c r="I363">
        <v>85040</v>
      </c>
      <c r="J363" t="s">
        <v>2551</v>
      </c>
      <c r="K363" t="s">
        <v>2552</v>
      </c>
      <c r="L363" t="s">
        <v>2553</v>
      </c>
      <c r="M363" t="s">
        <v>2554</v>
      </c>
      <c r="N363" s="10">
        <v>707700</v>
      </c>
      <c r="O363" s="7"/>
      <c r="P363" s="7"/>
      <c r="T363" s="7"/>
      <c r="V363" s="7"/>
      <c r="W363" s="7"/>
      <c r="X363" s="7"/>
    </row>
    <row r="364" spans="1:24" x14ac:dyDescent="0.25">
      <c r="A364" t="str">
        <f ca="1">IFERROR(RANK(B364,$B$5:$B$5001, 1) + COUNTIF(B$4:$B363, B364), "")</f>
        <v/>
      </c>
      <c r="B364" t="str">
        <f t="shared" ca="1" si="5"/>
        <v/>
      </c>
      <c r="C364" t="s">
        <v>7105</v>
      </c>
      <c r="D364" t="s">
        <v>2555</v>
      </c>
      <c r="E364" t="s">
        <v>2556</v>
      </c>
      <c r="F364" t="s">
        <v>19</v>
      </c>
      <c r="G364" t="s">
        <v>1421</v>
      </c>
      <c r="H364" t="s">
        <v>75</v>
      </c>
      <c r="I364">
        <v>48180</v>
      </c>
      <c r="J364" t="s">
        <v>2557</v>
      </c>
      <c r="K364" t="s">
        <v>2558</v>
      </c>
      <c r="L364" t="s">
        <v>2559</v>
      </c>
      <c r="M364" t="s">
        <v>2560</v>
      </c>
      <c r="N364" s="10">
        <v>314000</v>
      </c>
      <c r="O364" s="7"/>
      <c r="P364" s="7"/>
      <c r="T364" s="7"/>
      <c r="V364" s="7"/>
      <c r="W364" s="7"/>
      <c r="X364" s="7"/>
    </row>
    <row r="365" spans="1:24" x14ac:dyDescent="0.25">
      <c r="A365" t="str">
        <f ca="1">IFERROR(RANK(B365,$B$5:$B$5001, 1) + COUNTIF(B$4:$B364, B365), "")</f>
        <v/>
      </c>
      <c r="B365" t="str">
        <f t="shared" ca="1" si="5"/>
        <v/>
      </c>
      <c r="C365" t="s">
        <v>7106</v>
      </c>
      <c r="D365" t="s">
        <v>2561</v>
      </c>
      <c r="E365" t="s">
        <v>2562</v>
      </c>
      <c r="F365" t="s">
        <v>2563</v>
      </c>
      <c r="G365" t="s">
        <v>2564</v>
      </c>
      <c r="H365" t="s">
        <v>102</v>
      </c>
      <c r="I365">
        <v>21061</v>
      </c>
      <c r="J365" t="s">
        <v>2565</v>
      </c>
      <c r="K365" t="s">
        <v>2566</v>
      </c>
      <c r="L365" t="s">
        <v>2567</v>
      </c>
      <c r="M365" t="s">
        <v>2568</v>
      </c>
      <c r="N365" s="10">
        <v>610400</v>
      </c>
      <c r="O365" s="7"/>
      <c r="P365" s="7"/>
      <c r="T365" s="7"/>
      <c r="V365" s="7"/>
      <c r="W365" s="7"/>
      <c r="X365" s="7"/>
    </row>
    <row r="366" spans="1:24" x14ac:dyDescent="0.25">
      <c r="A366" t="str">
        <f ca="1">IFERROR(RANK(B366,$B$5:$B$5001, 1) + COUNTIF(B$4:$B365, B366), "")</f>
        <v/>
      </c>
      <c r="B366" t="str">
        <f t="shared" ca="1" si="5"/>
        <v/>
      </c>
      <c r="C366" t="s">
        <v>7107</v>
      </c>
      <c r="D366" t="s">
        <v>2569</v>
      </c>
      <c r="E366" t="s">
        <v>2570</v>
      </c>
      <c r="F366" t="s">
        <v>2571</v>
      </c>
      <c r="G366" t="s">
        <v>2126</v>
      </c>
      <c r="H366" t="s">
        <v>75</v>
      </c>
      <c r="I366">
        <v>48322</v>
      </c>
      <c r="J366" t="s">
        <v>2572</v>
      </c>
      <c r="K366" t="s">
        <v>2573</v>
      </c>
      <c r="L366" t="s">
        <v>2574</v>
      </c>
      <c r="M366" t="s">
        <v>2575</v>
      </c>
      <c r="N366" s="10">
        <v>720400</v>
      </c>
      <c r="O366" s="7"/>
      <c r="P366" s="7"/>
      <c r="T366" s="7"/>
      <c r="V366" s="7"/>
      <c r="W366" s="7"/>
      <c r="X366" s="7"/>
    </row>
    <row r="367" spans="1:24" x14ac:dyDescent="0.25">
      <c r="A367" t="str">
        <f ca="1">IFERROR(RANK(B367,$B$5:$B$5001, 1) + COUNTIF(B$4:$B366, B367), "")</f>
        <v/>
      </c>
      <c r="B367" t="str">
        <f t="shared" ca="1" si="5"/>
        <v/>
      </c>
      <c r="C367" t="s">
        <v>7108</v>
      </c>
      <c r="D367" t="s">
        <v>2576</v>
      </c>
      <c r="E367" t="s">
        <v>2577</v>
      </c>
      <c r="F367" t="s">
        <v>178</v>
      </c>
      <c r="G367" t="s">
        <v>178</v>
      </c>
      <c r="H367" t="s">
        <v>12</v>
      </c>
      <c r="I367">
        <v>90028</v>
      </c>
      <c r="J367" t="s">
        <v>2578</v>
      </c>
      <c r="K367" t="s">
        <v>2579</v>
      </c>
      <c r="L367" t="s">
        <v>2580</v>
      </c>
      <c r="M367" t="s">
        <v>2581</v>
      </c>
      <c r="N367" s="10">
        <v>155700</v>
      </c>
      <c r="O367" s="7"/>
      <c r="P367" s="7"/>
      <c r="T367" s="7"/>
      <c r="V367" s="7"/>
      <c r="W367" s="7"/>
      <c r="X367" s="7"/>
    </row>
    <row r="368" spans="1:24" x14ac:dyDescent="0.25">
      <c r="A368" t="str">
        <f ca="1">IFERROR(RANK(B368,$B$5:$B$5001, 1) + COUNTIF(B$4:$B367, B368), "")</f>
        <v/>
      </c>
      <c r="B368" t="str">
        <f t="shared" ca="1" si="5"/>
        <v/>
      </c>
      <c r="C368" t="s">
        <v>7109</v>
      </c>
      <c r="D368" t="s">
        <v>2582</v>
      </c>
      <c r="E368" t="s">
        <v>2583</v>
      </c>
      <c r="F368" t="s">
        <v>1237</v>
      </c>
      <c r="G368" t="s">
        <v>2584</v>
      </c>
      <c r="H368" t="s">
        <v>2585</v>
      </c>
      <c r="I368">
        <v>4240</v>
      </c>
      <c r="J368" t="s">
        <v>2586</v>
      </c>
      <c r="K368" t="s">
        <v>2587</v>
      </c>
      <c r="L368" t="s">
        <v>2588</v>
      </c>
      <c r="M368" t="s">
        <v>2589</v>
      </c>
      <c r="N368" s="10">
        <v>141600</v>
      </c>
      <c r="O368" s="7"/>
      <c r="P368" s="7"/>
      <c r="T368" s="7"/>
      <c r="V368" s="7"/>
      <c r="W368" s="7"/>
      <c r="X368" s="7"/>
    </row>
    <row r="369" spans="1:24" x14ac:dyDescent="0.25">
      <c r="A369" t="str">
        <f ca="1">IFERROR(RANK(B369,$B$5:$B$5001, 1) + COUNTIF(B$4:$B368, B369), "")</f>
        <v/>
      </c>
      <c r="B369" t="str">
        <f t="shared" ca="1" si="5"/>
        <v/>
      </c>
      <c r="C369" t="s">
        <v>7110</v>
      </c>
      <c r="D369" t="s">
        <v>2590</v>
      </c>
      <c r="E369" t="s">
        <v>2591</v>
      </c>
      <c r="F369" t="s">
        <v>2592</v>
      </c>
      <c r="G369" t="s">
        <v>2593</v>
      </c>
      <c r="H369" t="s">
        <v>90</v>
      </c>
      <c r="I369">
        <v>76541</v>
      </c>
      <c r="J369" t="s">
        <v>2594</v>
      </c>
      <c r="K369" t="s">
        <v>2595</v>
      </c>
      <c r="L369" t="s">
        <v>2596</v>
      </c>
      <c r="M369" t="s">
        <v>2597</v>
      </c>
      <c r="N369" s="10">
        <v>470000</v>
      </c>
      <c r="O369" s="7"/>
      <c r="P369" s="7"/>
      <c r="T369" s="7"/>
      <c r="V369" s="7"/>
      <c r="W369" s="7"/>
      <c r="X369" s="7"/>
    </row>
    <row r="370" spans="1:24" x14ac:dyDescent="0.25">
      <c r="A370" t="str">
        <f ca="1">IFERROR(RANK(B370,$B$5:$B$5001, 1) + COUNTIF(B$4:$B369, B370), "")</f>
        <v/>
      </c>
      <c r="B370" t="str">
        <f t="shared" ca="1" si="5"/>
        <v/>
      </c>
      <c r="C370" t="s">
        <v>7111</v>
      </c>
      <c r="D370" t="s">
        <v>2598</v>
      </c>
      <c r="E370" t="s">
        <v>2599</v>
      </c>
      <c r="F370" t="s">
        <v>2600</v>
      </c>
      <c r="G370" t="s">
        <v>359</v>
      </c>
      <c r="H370" t="s">
        <v>229</v>
      </c>
      <c r="I370">
        <v>11729</v>
      </c>
      <c r="J370" t="s">
        <v>2601</v>
      </c>
      <c r="K370" t="s">
        <v>2602</v>
      </c>
      <c r="L370" t="s">
        <v>2603</v>
      </c>
      <c r="M370" t="s">
        <v>2604</v>
      </c>
      <c r="N370" s="10">
        <v>377400</v>
      </c>
      <c r="O370" s="7"/>
      <c r="P370" s="7"/>
      <c r="T370" s="7"/>
      <c r="V370" s="7"/>
      <c r="W370" s="7"/>
      <c r="X370" s="7"/>
    </row>
    <row r="371" spans="1:24" x14ac:dyDescent="0.25">
      <c r="A371" t="str">
        <f ca="1">IFERROR(RANK(B371,$B$5:$B$5001, 1) + COUNTIF(B$4:$B370, B371), "")</f>
        <v/>
      </c>
      <c r="B371" t="str">
        <f t="shared" ca="1" si="5"/>
        <v/>
      </c>
      <c r="C371" t="s">
        <v>7112</v>
      </c>
      <c r="D371" t="s">
        <v>2605</v>
      </c>
      <c r="E371" t="s">
        <v>2606</v>
      </c>
      <c r="F371" t="s">
        <v>2607</v>
      </c>
      <c r="G371" t="s">
        <v>615</v>
      </c>
      <c r="H371" t="s">
        <v>229</v>
      </c>
      <c r="I371">
        <v>11501</v>
      </c>
      <c r="J371" t="s">
        <v>2608</v>
      </c>
      <c r="K371" t="s">
        <v>2609</v>
      </c>
      <c r="L371" t="s">
        <v>2610</v>
      </c>
      <c r="M371" t="s">
        <v>2611</v>
      </c>
      <c r="N371" s="10">
        <v>930000</v>
      </c>
      <c r="O371" s="7"/>
      <c r="P371" s="7"/>
      <c r="T371" s="7"/>
      <c r="V371" s="7"/>
      <c r="W371" s="7"/>
      <c r="X371" s="7"/>
    </row>
    <row r="372" spans="1:24" x14ac:dyDescent="0.25">
      <c r="A372" t="str">
        <f ca="1">IFERROR(RANK(B372,$B$5:$B$5001, 1) + COUNTIF(B$4:$B371, B372), "")</f>
        <v/>
      </c>
      <c r="B372" t="str">
        <f t="shared" ca="1" si="5"/>
        <v/>
      </c>
      <c r="C372" t="s">
        <v>7113</v>
      </c>
      <c r="D372" t="s">
        <v>2612</v>
      </c>
      <c r="E372" t="s">
        <v>2613</v>
      </c>
      <c r="F372" t="s">
        <v>2614</v>
      </c>
      <c r="G372" t="s">
        <v>2615</v>
      </c>
      <c r="H372" t="s">
        <v>49</v>
      </c>
      <c r="I372">
        <v>1550</v>
      </c>
      <c r="J372" t="s">
        <v>2616</v>
      </c>
      <c r="K372" t="s">
        <v>2617</v>
      </c>
      <c r="L372" t="s">
        <v>2618</v>
      </c>
      <c r="M372" t="s">
        <v>2619</v>
      </c>
      <c r="N372" s="10">
        <v>168500</v>
      </c>
      <c r="O372" s="7"/>
      <c r="P372" s="7"/>
      <c r="T372" s="7"/>
      <c r="V372" s="7"/>
      <c r="W372" s="7"/>
      <c r="X372" s="7"/>
    </row>
    <row r="373" spans="1:24" x14ac:dyDescent="0.25">
      <c r="A373" t="str">
        <f ca="1">IFERROR(RANK(B373,$B$5:$B$5001, 1) + COUNTIF(B$4:$B372, B373), "")</f>
        <v/>
      </c>
      <c r="B373" t="str">
        <f t="shared" ca="1" si="5"/>
        <v/>
      </c>
      <c r="C373" t="s">
        <v>7114</v>
      </c>
      <c r="D373" t="s">
        <v>2620</v>
      </c>
      <c r="E373" t="s">
        <v>2621</v>
      </c>
      <c r="F373" t="s">
        <v>2622</v>
      </c>
      <c r="G373" t="s">
        <v>1538</v>
      </c>
      <c r="H373" t="s">
        <v>342</v>
      </c>
      <c r="I373">
        <v>96740</v>
      </c>
      <c r="J373" t="s">
        <v>2623</v>
      </c>
      <c r="K373" t="s">
        <v>2624</v>
      </c>
      <c r="L373" t="s">
        <v>2625</v>
      </c>
      <c r="M373" t="s">
        <v>2626</v>
      </c>
      <c r="N373" s="10">
        <v>410900</v>
      </c>
      <c r="O373" s="7"/>
      <c r="P373" s="7"/>
      <c r="T373" s="7"/>
      <c r="V373" s="7"/>
      <c r="W373" s="7"/>
      <c r="X373" s="7"/>
    </row>
    <row r="374" spans="1:24" x14ac:dyDescent="0.25">
      <c r="A374" t="str">
        <f ca="1">IFERROR(RANK(B374,$B$5:$B$5001, 1) + COUNTIF(B$4:$B373, B374), "")</f>
        <v/>
      </c>
      <c r="B374" t="str">
        <f t="shared" ca="1" si="5"/>
        <v/>
      </c>
      <c r="C374" t="s">
        <v>7115</v>
      </c>
      <c r="D374" t="s">
        <v>2627</v>
      </c>
      <c r="E374" t="s">
        <v>2628</v>
      </c>
      <c r="F374" t="s">
        <v>2629</v>
      </c>
      <c r="G374" t="s">
        <v>359</v>
      </c>
      <c r="H374" t="s">
        <v>229</v>
      </c>
      <c r="I374">
        <v>11725</v>
      </c>
      <c r="J374" t="s">
        <v>2630</v>
      </c>
      <c r="K374" t="s">
        <v>2631</v>
      </c>
      <c r="L374" t="s">
        <v>2632</v>
      </c>
      <c r="M374" t="s">
        <v>2633</v>
      </c>
      <c r="N374" s="10">
        <v>992400</v>
      </c>
      <c r="O374" s="7"/>
      <c r="P374" s="7"/>
      <c r="T374" s="7"/>
      <c r="V374" s="7"/>
      <c r="W374" s="7"/>
      <c r="X374" s="7"/>
    </row>
    <row r="375" spans="1:24" x14ac:dyDescent="0.25">
      <c r="A375" t="str">
        <f ca="1">IFERROR(RANK(B375,$B$5:$B$5001, 1) + COUNTIF(B$4:$B374, B375), "")</f>
        <v/>
      </c>
      <c r="B375" t="str">
        <f t="shared" ca="1" si="5"/>
        <v/>
      </c>
      <c r="C375" t="s">
        <v>7116</v>
      </c>
      <c r="D375" t="s">
        <v>2634</v>
      </c>
      <c r="E375" t="s">
        <v>2635</v>
      </c>
      <c r="F375" t="s">
        <v>2636</v>
      </c>
      <c r="G375" t="s">
        <v>2637</v>
      </c>
      <c r="H375" t="s">
        <v>2585</v>
      </c>
      <c r="I375">
        <v>4106</v>
      </c>
      <c r="J375" t="s">
        <v>2638</v>
      </c>
      <c r="K375" t="s">
        <v>2639</v>
      </c>
      <c r="L375" t="s">
        <v>2640</v>
      </c>
      <c r="M375" t="s">
        <v>2641</v>
      </c>
      <c r="N375" s="10">
        <v>757000</v>
      </c>
      <c r="O375" s="7"/>
      <c r="P375" s="7"/>
      <c r="T375" s="7"/>
      <c r="V375" s="7"/>
      <c r="W375" s="7"/>
      <c r="X375" s="7"/>
    </row>
    <row r="376" spans="1:24" x14ac:dyDescent="0.25">
      <c r="A376" t="str">
        <f ca="1">IFERROR(RANK(B376,$B$5:$B$5001, 1) + COUNTIF(B$4:$B375, B376), "")</f>
        <v/>
      </c>
      <c r="B376" t="str">
        <f t="shared" ca="1" si="5"/>
        <v/>
      </c>
      <c r="C376" t="s">
        <v>7117</v>
      </c>
      <c r="D376" t="s">
        <v>2642</v>
      </c>
      <c r="E376" t="s">
        <v>2340</v>
      </c>
      <c r="F376" t="s">
        <v>2341</v>
      </c>
      <c r="G376" t="s">
        <v>178</v>
      </c>
      <c r="H376" t="s">
        <v>12</v>
      </c>
      <c r="I376">
        <v>91746</v>
      </c>
      <c r="J376" t="s">
        <v>2643</v>
      </c>
      <c r="K376" t="s">
        <v>2644</v>
      </c>
      <c r="L376" t="s">
        <v>2645</v>
      </c>
      <c r="M376" t="s">
        <v>2646</v>
      </c>
      <c r="N376" s="10">
        <v>306300</v>
      </c>
      <c r="O376" s="7"/>
      <c r="P376" s="7"/>
      <c r="T376" s="7"/>
      <c r="V376" s="7"/>
      <c r="W376" s="7"/>
      <c r="X376" s="7"/>
    </row>
    <row r="377" spans="1:24" x14ac:dyDescent="0.25">
      <c r="A377" t="str">
        <f ca="1">IFERROR(RANK(B377,$B$5:$B$5001, 1) + COUNTIF(B$4:$B376, B377), "")</f>
        <v/>
      </c>
      <c r="B377" t="str">
        <f t="shared" ca="1" si="5"/>
        <v/>
      </c>
      <c r="C377" t="s">
        <v>7118</v>
      </c>
      <c r="D377" t="s">
        <v>2647</v>
      </c>
      <c r="E377" t="s">
        <v>2648</v>
      </c>
      <c r="F377" t="s">
        <v>211</v>
      </c>
      <c r="G377" t="s">
        <v>212</v>
      </c>
      <c r="H377" t="s">
        <v>20</v>
      </c>
      <c r="I377">
        <v>32808</v>
      </c>
      <c r="J377" t="s">
        <v>2649</v>
      </c>
      <c r="K377" t="s">
        <v>2650</v>
      </c>
      <c r="L377" t="s">
        <v>2651</v>
      </c>
      <c r="M377" t="s">
        <v>2652</v>
      </c>
      <c r="N377" s="10">
        <v>353100</v>
      </c>
      <c r="O377" s="7"/>
      <c r="P377" s="7"/>
      <c r="T377" s="7"/>
      <c r="V377" s="7"/>
      <c r="W377" s="7"/>
      <c r="X377" s="7"/>
    </row>
    <row r="378" spans="1:24" x14ac:dyDescent="0.25">
      <c r="A378" t="str">
        <f ca="1">IFERROR(RANK(B378,$B$5:$B$5001, 1) + COUNTIF(B$4:$B377, B378), "")</f>
        <v/>
      </c>
      <c r="B378" t="str">
        <f t="shared" ca="1" si="5"/>
        <v/>
      </c>
      <c r="C378" t="s">
        <v>7119</v>
      </c>
      <c r="D378" t="s">
        <v>2653</v>
      </c>
      <c r="E378" t="s">
        <v>2654</v>
      </c>
      <c r="F378" t="s">
        <v>1007</v>
      </c>
      <c r="G378" t="s">
        <v>1007</v>
      </c>
      <c r="H378" t="s">
        <v>12</v>
      </c>
      <c r="I378">
        <v>93940</v>
      </c>
      <c r="J378" t="s">
        <v>2655</v>
      </c>
      <c r="K378" t="s">
        <v>2656</v>
      </c>
      <c r="L378" t="s">
        <v>2657</v>
      </c>
      <c r="M378" t="s">
        <v>2658</v>
      </c>
      <c r="N378" s="10">
        <v>820700</v>
      </c>
      <c r="O378" s="7"/>
      <c r="P378" s="7"/>
      <c r="T378" s="7"/>
      <c r="V378" s="7"/>
      <c r="W378" s="7"/>
      <c r="X378" s="7"/>
    </row>
    <row r="379" spans="1:24" x14ac:dyDescent="0.25">
      <c r="A379" t="str">
        <f ca="1">IFERROR(RANK(B379,$B$5:$B$5001, 1) + COUNTIF(B$4:$B378, B379), "")</f>
        <v/>
      </c>
      <c r="B379" t="str">
        <f t="shared" ca="1" si="5"/>
        <v/>
      </c>
      <c r="C379" t="s">
        <v>7120</v>
      </c>
      <c r="D379" t="s">
        <v>2659</v>
      </c>
      <c r="E379" t="s">
        <v>2660</v>
      </c>
      <c r="F379" t="s">
        <v>2661</v>
      </c>
      <c r="G379" t="s">
        <v>2662</v>
      </c>
      <c r="H379" t="s">
        <v>20</v>
      </c>
      <c r="I379">
        <v>34695</v>
      </c>
      <c r="J379" t="s">
        <v>2663</v>
      </c>
      <c r="K379" t="s">
        <v>2664</v>
      </c>
      <c r="L379" t="s">
        <v>2665</v>
      </c>
      <c r="M379" t="s">
        <v>2666</v>
      </c>
      <c r="N379" s="10">
        <v>270800</v>
      </c>
      <c r="O379" s="7"/>
      <c r="P379" s="7"/>
      <c r="T379" s="7"/>
      <c r="V379" s="7"/>
      <c r="W379" s="7"/>
      <c r="X379" s="7"/>
    </row>
    <row r="380" spans="1:24" x14ac:dyDescent="0.25">
      <c r="A380" t="str">
        <f ca="1">IFERROR(RANK(B380,$B$5:$B$5001, 1) + COUNTIF(B$4:$B379, B380), "")</f>
        <v/>
      </c>
      <c r="B380" t="str">
        <f t="shared" ca="1" si="5"/>
        <v/>
      </c>
      <c r="C380" t="s">
        <v>7121</v>
      </c>
      <c r="D380" t="s">
        <v>2667</v>
      </c>
      <c r="E380" t="s">
        <v>2668</v>
      </c>
      <c r="F380" t="s">
        <v>2669</v>
      </c>
      <c r="G380" t="s">
        <v>2670</v>
      </c>
      <c r="H380" t="s">
        <v>187</v>
      </c>
      <c r="I380">
        <v>97035</v>
      </c>
      <c r="J380" t="s">
        <v>2671</v>
      </c>
      <c r="K380" t="s">
        <v>2672</v>
      </c>
      <c r="L380" t="s">
        <v>2673</v>
      </c>
      <c r="M380" t="s">
        <v>2674</v>
      </c>
      <c r="N380" s="10">
        <v>957100</v>
      </c>
      <c r="O380" s="7"/>
      <c r="P380" s="7"/>
      <c r="T380" s="7"/>
      <c r="V380" s="7"/>
      <c r="W380" s="7"/>
      <c r="X380" s="7"/>
    </row>
    <row r="381" spans="1:24" x14ac:dyDescent="0.25">
      <c r="A381" t="str">
        <f ca="1">IFERROR(RANK(B381,$B$5:$B$5001, 1) + COUNTIF(B$4:$B380, B381), "")</f>
        <v/>
      </c>
      <c r="B381" t="str">
        <f t="shared" ca="1" si="5"/>
        <v/>
      </c>
      <c r="C381" t="s">
        <v>7122</v>
      </c>
      <c r="D381" t="s">
        <v>2675</v>
      </c>
      <c r="E381" t="s">
        <v>2676</v>
      </c>
      <c r="F381" t="s">
        <v>1006</v>
      </c>
      <c r="G381" t="s">
        <v>1007</v>
      </c>
      <c r="H381" t="s">
        <v>12</v>
      </c>
      <c r="I381">
        <v>93901</v>
      </c>
      <c r="J381" t="s">
        <v>2677</v>
      </c>
      <c r="K381" t="s">
        <v>2678</v>
      </c>
      <c r="L381" t="s">
        <v>2679</v>
      </c>
      <c r="M381" t="s">
        <v>2680</v>
      </c>
      <c r="N381" s="10">
        <v>27500</v>
      </c>
      <c r="O381" s="7"/>
      <c r="P381" s="7"/>
      <c r="T381" s="7"/>
      <c r="V381" s="7"/>
      <c r="W381" s="7"/>
      <c r="X381" s="7"/>
    </row>
    <row r="382" spans="1:24" x14ac:dyDescent="0.25">
      <c r="A382" t="str">
        <f ca="1">IFERROR(RANK(B382,$B$5:$B$5001, 1) + COUNTIF(B$4:$B381, B382), "")</f>
        <v/>
      </c>
      <c r="B382" t="str">
        <f t="shared" ca="1" si="5"/>
        <v/>
      </c>
      <c r="C382" t="s">
        <v>7123</v>
      </c>
      <c r="D382" t="s">
        <v>2681</v>
      </c>
      <c r="E382" t="s">
        <v>2682</v>
      </c>
      <c r="F382" t="s">
        <v>2683</v>
      </c>
      <c r="G382" t="s">
        <v>2684</v>
      </c>
      <c r="H382" t="s">
        <v>12</v>
      </c>
      <c r="I382">
        <v>94520</v>
      </c>
      <c r="J382" t="s">
        <v>2685</v>
      </c>
      <c r="K382" t="s">
        <v>2686</v>
      </c>
      <c r="L382" t="s">
        <v>2687</v>
      </c>
      <c r="M382" t="s">
        <v>2688</v>
      </c>
      <c r="N382" s="10">
        <v>802900</v>
      </c>
      <c r="O382" s="7"/>
      <c r="P382" s="7"/>
      <c r="T382" s="7"/>
      <c r="V382" s="7"/>
      <c r="W382" s="7"/>
      <c r="X382" s="7"/>
    </row>
    <row r="383" spans="1:24" x14ac:dyDescent="0.25">
      <c r="A383" t="str">
        <f ca="1">IFERROR(RANK(B383,$B$5:$B$5001, 1) + COUNTIF(B$4:$B382, B383), "")</f>
        <v/>
      </c>
      <c r="B383" t="str">
        <f t="shared" ca="1" si="5"/>
        <v/>
      </c>
      <c r="C383" t="s">
        <v>7124</v>
      </c>
      <c r="D383" t="s">
        <v>2689</v>
      </c>
      <c r="E383" t="s">
        <v>2237</v>
      </c>
      <c r="F383" t="s">
        <v>2690</v>
      </c>
      <c r="G383" t="s">
        <v>2691</v>
      </c>
      <c r="H383" t="s">
        <v>229</v>
      </c>
      <c r="I383">
        <v>13039</v>
      </c>
      <c r="J383" t="s">
        <v>2692</v>
      </c>
      <c r="K383" t="s">
        <v>2693</v>
      </c>
      <c r="L383" t="s">
        <v>2694</v>
      </c>
      <c r="M383" t="s">
        <v>2695</v>
      </c>
      <c r="N383" s="10">
        <v>137000</v>
      </c>
      <c r="O383" s="7"/>
      <c r="P383" s="7"/>
      <c r="T383" s="7"/>
      <c r="V383" s="7"/>
      <c r="W383" s="7"/>
      <c r="X383" s="7"/>
    </row>
    <row r="384" spans="1:24" x14ac:dyDescent="0.25">
      <c r="A384" t="str">
        <f ca="1">IFERROR(RANK(B384,$B$5:$B$5001, 1) + COUNTIF(B$4:$B383, B384), "")</f>
        <v/>
      </c>
      <c r="B384" t="str">
        <f t="shared" ca="1" si="5"/>
        <v/>
      </c>
      <c r="C384" t="s">
        <v>7125</v>
      </c>
      <c r="D384" t="s">
        <v>2696</v>
      </c>
      <c r="E384" t="s">
        <v>2697</v>
      </c>
      <c r="F384" t="s">
        <v>2698</v>
      </c>
      <c r="G384" t="s">
        <v>2699</v>
      </c>
      <c r="H384" t="s">
        <v>229</v>
      </c>
      <c r="I384">
        <v>12180</v>
      </c>
      <c r="J384" t="s">
        <v>2700</v>
      </c>
      <c r="K384" t="s">
        <v>2701</v>
      </c>
      <c r="L384" t="s">
        <v>2702</v>
      </c>
      <c r="M384" t="s">
        <v>2703</v>
      </c>
      <c r="N384" s="10">
        <v>347700</v>
      </c>
      <c r="O384" s="7"/>
      <c r="P384" s="7"/>
      <c r="T384" s="7"/>
      <c r="V384" s="7"/>
      <c r="W384" s="7"/>
      <c r="X384" s="7"/>
    </row>
    <row r="385" spans="1:24" x14ac:dyDescent="0.25">
      <c r="A385" t="str">
        <f ca="1">IFERROR(RANK(B385,$B$5:$B$5001, 1) + COUNTIF(B$4:$B384, B385), "")</f>
        <v/>
      </c>
      <c r="B385" t="str">
        <f t="shared" ca="1" si="5"/>
        <v/>
      </c>
      <c r="C385" t="s">
        <v>7126</v>
      </c>
      <c r="D385" t="s">
        <v>2704</v>
      </c>
      <c r="E385" t="s">
        <v>2705</v>
      </c>
      <c r="F385" t="s">
        <v>2706</v>
      </c>
      <c r="G385" t="s">
        <v>178</v>
      </c>
      <c r="H385" t="s">
        <v>12</v>
      </c>
      <c r="I385">
        <v>91303</v>
      </c>
      <c r="J385" t="s">
        <v>2707</v>
      </c>
      <c r="K385" t="s">
        <v>2708</v>
      </c>
      <c r="L385" t="s">
        <v>2709</v>
      </c>
      <c r="M385" t="s">
        <v>2710</v>
      </c>
      <c r="N385" s="10">
        <v>479000</v>
      </c>
      <c r="O385" s="7"/>
      <c r="P385" s="7"/>
      <c r="T385" s="7"/>
      <c r="V385" s="7"/>
      <c r="W385" s="7"/>
      <c r="X385" s="7"/>
    </row>
    <row r="386" spans="1:24" x14ac:dyDescent="0.25">
      <c r="A386" t="str">
        <f ca="1">IFERROR(RANK(B386,$B$5:$B$5001, 1) + COUNTIF(B$4:$B385, B386), "")</f>
        <v/>
      </c>
      <c r="B386" t="str">
        <f t="shared" ca="1" si="5"/>
        <v/>
      </c>
      <c r="C386" t="s">
        <v>7127</v>
      </c>
      <c r="D386" t="s">
        <v>2711</v>
      </c>
      <c r="E386" t="s">
        <v>2712</v>
      </c>
      <c r="F386" t="s">
        <v>2713</v>
      </c>
      <c r="G386" t="s">
        <v>2714</v>
      </c>
      <c r="H386" t="s">
        <v>196</v>
      </c>
      <c r="I386">
        <v>70373</v>
      </c>
      <c r="J386" t="s">
        <v>2715</v>
      </c>
      <c r="K386" t="s">
        <v>2716</v>
      </c>
      <c r="L386" t="s">
        <v>2717</v>
      </c>
      <c r="M386" t="s">
        <v>2718</v>
      </c>
      <c r="N386" s="10">
        <v>28400</v>
      </c>
      <c r="O386" s="7"/>
      <c r="P386" s="7"/>
      <c r="T386" s="7"/>
      <c r="V386" s="7"/>
      <c r="W386" s="7"/>
      <c r="X386" s="7"/>
    </row>
    <row r="387" spans="1:24" x14ac:dyDescent="0.25">
      <c r="A387" t="str">
        <f ca="1">IFERROR(RANK(B387,$B$5:$B$5001, 1) + COUNTIF(B$4:$B386, B387), "")</f>
        <v/>
      </c>
      <c r="B387" t="str">
        <f t="shared" ca="1" si="5"/>
        <v/>
      </c>
      <c r="C387" t="s">
        <v>7128</v>
      </c>
      <c r="D387" t="s">
        <v>2719</v>
      </c>
      <c r="E387" t="s">
        <v>2720</v>
      </c>
      <c r="F387" t="s">
        <v>120</v>
      </c>
      <c r="G387" t="s">
        <v>121</v>
      </c>
      <c r="H387" t="s">
        <v>122</v>
      </c>
      <c r="I387">
        <v>30344</v>
      </c>
      <c r="J387" t="s">
        <v>2721</v>
      </c>
      <c r="K387" t="s">
        <v>2722</v>
      </c>
      <c r="L387" t="s">
        <v>2723</v>
      </c>
      <c r="M387" t="s">
        <v>2724</v>
      </c>
      <c r="N387" s="10">
        <v>334200</v>
      </c>
      <c r="O387" s="7"/>
      <c r="P387" s="7"/>
      <c r="T387" s="7"/>
      <c r="V387" s="7"/>
      <c r="W387" s="7"/>
      <c r="X387" s="7"/>
    </row>
    <row r="388" spans="1:24" x14ac:dyDescent="0.25">
      <c r="A388" t="str">
        <f ca="1">IFERROR(RANK(B388,$B$5:$B$5001, 1) + COUNTIF(B$4:$B387, B388), "")</f>
        <v/>
      </c>
      <c r="B388" t="str">
        <f t="shared" ca="1" si="5"/>
        <v/>
      </c>
      <c r="C388" t="s">
        <v>7129</v>
      </c>
      <c r="D388" t="s">
        <v>2725</v>
      </c>
      <c r="E388" t="s">
        <v>2726</v>
      </c>
      <c r="F388" t="s">
        <v>2727</v>
      </c>
      <c r="G388" t="s">
        <v>935</v>
      </c>
      <c r="H388" t="s">
        <v>170</v>
      </c>
      <c r="I388">
        <v>7663</v>
      </c>
      <c r="J388" t="s">
        <v>2728</v>
      </c>
      <c r="K388" t="s">
        <v>2729</v>
      </c>
      <c r="L388" t="s">
        <v>2730</v>
      </c>
      <c r="M388" t="s">
        <v>2731</v>
      </c>
      <c r="N388" s="10">
        <v>380100</v>
      </c>
      <c r="O388" s="7"/>
      <c r="P388" s="7"/>
      <c r="T388" s="7"/>
      <c r="V388" s="7"/>
      <c r="W388" s="7"/>
      <c r="X388" s="7"/>
    </row>
    <row r="389" spans="1:24" x14ac:dyDescent="0.25">
      <c r="A389" t="str">
        <f ca="1">IFERROR(RANK(B389,$B$5:$B$5001, 1) + COUNTIF(B$4:$B388, B389), "")</f>
        <v/>
      </c>
      <c r="B389" t="str">
        <f t="shared" ca="1" si="5"/>
        <v/>
      </c>
      <c r="C389" t="s">
        <v>7130</v>
      </c>
      <c r="D389" t="s">
        <v>2732</v>
      </c>
      <c r="E389" t="s">
        <v>2733</v>
      </c>
      <c r="F389" t="s">
        <v>693</v>
      </c>
      <c r="G389" t="s">
        <v>693</v>
      </c>
      <c r="H389" t="s">
        <v>136</v>
      </c>
      <c r="I389">
        <v>80216</v>
      </c>
      <c r="J389" t="s">
        <v>2734</v>
      </c>
      <c r="K389" t="s">
        <v>2735</v>
      </c>
      <c r="L389" t="s">
        <v>2736</v>
      </c>
      <c r="M389" t="s">
        <v>2737</v>
      </c>
      <c r="N389" s="10">
        <v>654200</v>
      </c>
      <c r="O389" s="7"/>
      <c r="P389" s="7"/>
      <c r="T389" s="7"/>
      <c r="V389" s="7"/>
      <c r="W389" s="7"/>
      <c r="X389" s="7"/>
    </row>
    <row r="390" spans="1:24" x14ac:dyDescent="0.25">
      <c r="A390" t="str">
        <f ca="1">IFERROR(RANK(B390,$B$5:$B$5001, 1) + COUNTIF(B$4:$B389, B390), "")</f>
        <v/>
      </c>
      <c r="B390" t="str">
        <f t="shared" ref="B390:B453" ca="1" si="6">IFERROR(SEARCH($B$2,INDIRECT($A$2&amp;ROW())),"")</f>
        <v/>
      </c>
      <c r="C390" t="s">
        <v>7131</v>
      </c>
      <c r="D390" t="s">
        <v>2738</v>
      </c>
      <c r="E390" t="s">
        <v>2739</v>
      </c>
      <c r="F390" t="s">
        <v>2740</v>
      </c>
      <c r="G390" t="s">
        <v>1102</v>
      </c>
      <c r="H390" t="s">
        <v>646</v>
      </c>
      <c r="I390">
        <v>99567</v>
      </c>
      <c r="J390" t="s">
        <v>2741</v>
      </c>
      <c r="K390" t="s">
        <v>2742</v>
      </c>
      <c r="L390" t="s">
        <v>2743</v>
      </c>
      <c r="M390" t="s">
        <v>2744</v>
      </c>
      <c r="N390" s="10">
        <v>213300</v>
      </c>
      <c r="O390" s="7"/>
      <c r="P390" s="7"/>
      <c r="T390" s="7"/>
      <c r="V390" s="7"/>
      <c r="W390" s="7"/>
      <c r="X390" s="7"/>
    </row>
    <row r="391" spans="1:24" x14ac:dyDescent="0.25">
      <c r="A391" t="str">
        <f ca="1">IFERROR(RANK(B391,$B$5:$B$5001, 1) + COUNTIF(B$4:$B390, B391), "")</f>
        <v/>
      </c>
      <c r="B391" t="str">
        <f t="shared" ca="1" si="6"/>
        <v/>
      </c>
      <c r="C391" t="s">
        <v>7132</v>
      </c>
      <c r="D391" t="s">
        <v>2745</v>
      </c>
      <c r="E391" t="s">
        <v>2746</v>
      </c>
      <c r="F391" t="s">
        <v>2747</v>
      </c>
      <c r="G391" t="s">
        <v>1815</v>
      </c>
      <c r="H391" t="s">
        <v>170</v>
      </c>
      <c r="I391">
        <v>8066</v>
      </c>
      <c r="J391" t="s">
        <v>2748</v>
      </c>
      <c r="K391" t="s">
        <v>2749</v>
      </c>
      <c r="L391" t="s">
        <v>2750</v>
      </c>
      <c r="M391" t="s">
        <v>2751</v>
      </c>
      <c r="N391" s="10">
        <v>302700</v>
      </c>
      <c r="O391" s="7"/>
      <c r="P391" s="7"/>
      <c r="T391" s="7"/>
      <c r="V391" s="7"/>
      <c r="W391" s="7"/>
      <c r="X391" s="7"/>
    </row>
    <row r="392" spans="1:24" x14ac:dyDescent="0.25">
      <c r="A392" t="str">
        <f ca="1">IFERROR(RANK(B392,$B$5:$B$5001, 1) + COUNTIF(B$4:$B391, B392), "")</f>
        <v/>
      </c>
      <c r="B392" t="str">
        <f t="shared" ca="1" si="6"/>
        <v/>
      </c>
      <c r="C392" t="s">
        <v>7133</v>
      </c>
      <c r="D392" t="s">
        <v>2752</v>
      </c>
      <c r="E392" t="s">
        <v>2753</v>
      </c>
      <c r="F392" t="s">
        <v>2754</v>
      </c>
      <c r="G392" t="s">
        <v>1089</v>
      </c>
      <c r="H392" t="s">
        <v>769</v>
      </c>
      <c r="I392">
        <v>72114</v>
      </c>
      <c r="J392" t="s">
        <v>2755</v>
      </c>
      <c r="K392" t="s">
        <v>2756</v>
      </c>
      <c r="L392" t="s">
        <v>2757</v>
      </c>
      <c r="M392" t="s">
        <v>2758</v>
      </c>
      <c r="N392" s="10">
        <v>818300</v>
      </c>
      <c r="O392" s="7"/>
      <c r="P392" s="7"/>
      <c r="T392" s="7"/>
      <c r="V392" s="7"/>
      <c r="W392" s="7"/>
      <c r="X392" s="7"/>
    </row>
    <row r="393" spans="1:24" x14ac:dyDescent="0.25">
      <c r="A393">
        <f ca="1">IFERROR(RANK(B393,$B$5:$B$5001, 1) + COUNTIF(B$4:$B392, B393), "")</f>
        <v>17</v>
      </c>
      <c r="B393">
        <f t="shared" ca="1" si="6"/>
        <v>4</v>
      </c>
      <c r="C393" t="s">
        <v>7134</v>
      </c>
      <c r="D393" t="s">
        <v>2759</v>
      </c>
      <c r="E393" t="s">
        <v>2760</v>
      </c>
      <c r="F393" t="s">
        <v>2761</v>
      </c>
      <c r="G393" t="s">
        <v>2762</v>
      </c>
      <c r="H393" t="s">
        <v>75</v>
      </c>
      <c r="I393">
        <v>48089</v>
      </c>
      <c r="J393" t="s">
        <v>2763</v>
      </c>
      <c r="K393" t="s">
        <v>2764</v>
      </c>
      <c r="L393" t="s">
        <v>2765</v>
      </c>
      <c r="M393" t="s">
        <v>2766</v>
      </c>
      <c r="N393" s="10">
        <v>304000</v>
      </c>
      <c r="O393" s="7"/>
      <c r="P393" s="7"/>
      <c r="T393" s="7"/>
      <c r="V393" s="7"/>
      <c r="W393" s="7"/>
      <c r="X393" s="7"/>
    </row>
    <row r="394" spans="1:24" x14ac:dyDescent="0.25">
      <c r="A394" t="str">
        <f ca="1">IFERROR(RANK(B394,$B$5:$B$5001, 1) + COUNTIF(B$4:$B393, B394), "")</f>
        <v/>
      </c>
      <c r="B394" t="str">
        <f t="shared" ca="1" si="6"/>
        <v/>
      </c>
      <c r="C394" t="s">
        <v>7135</v>
      </c>
      <c r="D394" t="s">
        <v>2767</v>
      </c>
      <c r="E394" t="s">
        <v>2768</v>
      </c>
      <c r="F394" t="s">
        <v>2769</v>
      </c>
      <c r="G394" t="s">
        <v>1230</v>
      </c>
      <c r="H394" t="s">
        <v>136</v>
      </c>
      <c r="I394">
        <v>80112</v>
      </c>
      <c r="J394" t="s">
        <v>2770</v>
      </c>
      <c r="K394" t="s">
        <v>2771</v>
      </c>
      <c r="L394" t="s">
        <v>2772</v>
      </c>
      <c r="M394" t="s">
        <v>2773</v>
      </c>
      <c r="N394" s="10">
        <v>66300</v>
      </c>
      <c r="O394" s="7"/>
      <c r="P394" s="7"/>
      <c r="T394" s="7"/>
      <c r="V394" s="7"/>
      <c r="W394" s="7"/>
      <c r="X394" s="7"/>
    </row>
    <row r="395" spans="1:24" x14ac:dyDescent="0.25">
      <c r="A395" t="str">
        <f ca="1">IFERROR(RANK(B395,$B$5:$B$5001, 1) + COUNTIF(B$4:$B394, B395), "")</f>
        <v/>
      </c>
      <c r="B395" t="str">
        <f t="shared" ca="1" si="6"/>
        <v/>
      </c>
      <c r="C395" t="s">
        <v>7136</v>
      </c>
      <c r="D395" t="s">
        <v>2774</v>
      </c>
      <c r="E395" t="s">
        <v>2775</v>
      </c>
      <c r="F395" t="s">
        <v>1822</v>
      </c>
      <c r="G395" t="s">
        <v>1823</v>
      </c>
      <c r="H395" t="s">
        <v>1824</v>
      </c>
      <c r="I395">
        <v>19713</v>
      </c>
      <c r="J395" t="s">
        <v>2776</v>
      </c>
      <c r="K395" t="s">
        <v>2777</v>
      </c>
      <c r="L395" t="s">
        <v>2778</v>
      </c>
      <c r="M395" t="s">
        <v>2779</v>
      </c>
      <c r="N395" s="10">
        <v>902700</v>
      </c>
      <c r="O395" s="7"/>
      <c r="P395" s="7"/>
      <c r="T395" s="7"/>
      <c r="V395" s="7"/>
      <c r="W395" s="7"/>
      <c r="X395" s="7"/>
    </row>
    <row r="396" spans="1:24" x14ac:dyDescent="0.25">
      <c r="A396" t="str">
        <f ca="1">IFERROR(RANK(B396,$B$5:$B$5001, 1) + COUNTIF(B$4:$B395, B396), "")</f>
        <v/>
      </c>
      <c r="B396" t="str">
        <f t="shared" ca="1" si="6"/>
        <v/>
      </c>
      <c r="C396" t="s">
        <v>7137</v>
      </c>
      <c r="D396" t="s">
        <v>2780</v>
      </c>
      <c r="E396" t="s">
        <v>2781</v>
      </c>
      <c r="F396" t="s">
        <v>590</v>
      </c>
      <c r="G396" t="s">
        <v>591</v>
      </c>
      <c r="H396" t="s">
        <v>12</v>
      </c>
      <c r="I396">
        <v>95354</v>
      </c>
      <c r="J396" t="s">
        <v>2782</v>
      </c>
      <c r="K396" t="s">
        <v>2783</v>
      </c>
      <c r="L396" t="s">
        <v>2784</v>
      </c>
      <c r="M396" t="s">
        <v>2785</v>
      </c>
      <c r="N396" s="10">
        <v>145500</v>
      </c>
      <c r="O396" s="7"/>
      <c r="P396" s="7"/>
      <c r="T396" s="7"/>
      <c r="V396" s="7"/>
      <c r="W396" s="7"/>
      <c r="X396" s="7"/>
    </row>
    <row r="397" spans="1:24" x14ac:dyDescent="0.25">
      <c r="A397" t="str">
        <f ca="1">IFERROR(RANK(B397,$B$5:$B$5001, 1) + COUNTIF(B$4:$B396, B397), "")</f>
        <v/>
      </c>
      <c r="B397" t="str">
        <f t="shared" ca="1" si="6"/>
        <v/>
      </c>
      <c r="C397" t="s">
        <v>7138</v>
      </c>
      <c r="D397" t="s">
        <v>2786</v>
      </c>
      <c r="E397" t="s">
        <v>2787</v>
      </c>
      <c r="F397" t="s">
        <v>1747</v>
      </c>
      <c r="G397" t="s">
        <v>1747</v>
      </c>
      <c r="H397" t="s">
        <v>229</v>
      </c>
      <c r="I397">
        <v>10021</v>
      </c>
      <c r="J397" t="s">
        <v>2788</v>
      </c>
      <c r="K397" t="s">
        <v>2789</v>
      </c>
      <c r="L397" t="s">
        <v>2790</v>
      </c>
      <c r="M397" t="s">
        <v>2791</v>
      </c>
      <c r="N397" s="10">
        <v>483300</v>
      </c>
      <c r="O397" s="7"/>
      <c r="P397" s="7"/>
      <c r="T397" s="7"/>
      <c r="V397" s="7"/>
      <c r="W397" s="7"/>
      <c r="X397" s="7"/>
    </row>
    <row r="398" spans="1:24" x14ac:dyDescent="0.25">
      <c r="A398" t="str">
        <f ca="1">IFERROR(RANK(B398,$B$5:$B$5001, 1) + COUNTIF(B$4:$B397, B398), "")</f>
        <v/>
      </c>
      <c r="B398" t="str">
        <f t="shared" ca="1" si="6"/>
        <v/>
      </c>
      <c r="C398" t="s">
        <v>7139</v>
      </c>
      <c r="D398" t="s">
        <v>2792</v>
      </c>
      <c r="E398" t="s">
        <v>2793</v>
      </c>
      <c r="F398" t="s">
        <v>227</v>
      </c>
      <c r="G398" t="s">
        <v>228</v>
      </c>
      <c r="H398" t="s">
        <v>229</v>
      </c>
      <c r="I398">
        <v>11229</v>
      </c>
      <c r="J398" t="s">
        <v>2794</v>
      </c>
      <c r="K398" t="s">
        <v>2795</v>
      </c>
      <c r="L398" t="s">
        <v>2796</v>
      </c>
      <c r="M398" t="s">
        <v>2797</v>
      </c>
      <c r="N398" s="10">
        <v>688600</v>
      </c>
      <c r="O398" s="7"/>
      <c r="P398" s="7"/>
      <c r="T398" s="7"/>
      <c r="V398" s="7"/>
      <c r="W398" s="7"/>
      <c r="X398" s="7"/>
    </row>
    <row r="399" spans="1:24" x14ac:dyDescent="0.25">
      <c r="A399" t="str">
        <f ca="1">IFERROR(RANK(B399,$B$5:$B$5001, 1) + COUNTIF(B$4:$B398, B399), "")</f>
        <v/>
      </c>
      <c r="B399" t="str">
        <f t="shared" ca="1" si="6"/>
        <v/>
      </c>
      <c r="C399" t="s">
        <v>7140</v>
      </c>
      <c r="D399" t="s">
        <v>2798</v>
      </c>
      <c r="E399" t="s">
        <v>2799</v>
      </c>
      <c r="F399" t="s">
        <v>2800</v>
      </c>
      <c r="G399" t="s">
        <v>2801</v>
      </c>
      <c r="H399" t="s">
        <v>1239</v>
      </c>
      <c r="I399">
        <v>83402</v>
      </c>
      <c r="J399" t="s">
        <v>2802</v>
      </c>
      <c r="K399" t="s">
        <v>2803</v>
      </c>
      <c r="L399" t="s">
        <v>2804</v>
      </c>
      <c r="M399" t="s">
        <v>2805</v>
      </c>
      <c r="N399" s="10">
        <v>540900</v>
      </c>
      <c r="O399" s="7"/>
      <c r="P399" s="7"/>
      <c r="T399" s="7"/>
      <c r="V399" s="7"/>
      <c r="W399" s="7"/>
      <c r="X399" s="7"/>
    </row>
    <row r="400" spans="1:24" x14ac:dyDescent="0.25">
      <c r="A400" t="str">
        <f ca="1">IFERROR(RANK(B400,$B$5:$B$5001, 1) + COUNTIF(B$4:$B399, B400), "")</f>
        <v/>
      </c>
      <c r="B400" t="str">
        <f t="shared" ca="1" si="6"/>
        <v/>
      </c>
      <c r="C400" t="s">
        <v>7141</v>
      </c>
      <c r="D400" t="s">
        <v>2806</v>
      </c>
      <c r="E400" t="s">
        <v>2807</v>
      </c>
      <c r="F400" t="s">
        <v>2808</v>
      </c>
      <c r="G400" t="s">
        <v>2256</v>
      </c>
      <c r="H400" t="s">
        <v>132</v>
      </c>
      <c r="I400">
        <v>46234</v>
      </c>
      <c r="J400" t="s">
        <v>2809</v>
      </c>
      <c r="K400" t="s">
        <v>2810</v>
      </c>
      <c r="L400" t="s">
        <v>2811</v>
      </c>
      <c r="M400" t="s">
        <v>2812</v>
      </c>
      <c r="N400" s="10">
        <v>818300</v>
      </c>
      <c r="O400" s="7"/>
      <c r="P400" s="7"/>
      <c r="T400" s="7"/>
      <c r="V400" s="7"/>
      <c r="W400" s="7"/>
      <c r="X400" s="7"/>
    </row>
    <row r="401" spans="1:24" x14ac:dyDescent="0.25">
      <c r="A401" t="str">
        <f ca="1">IFERROR(RANK(B401,$B$5:$B$5001, 1) + COUNTIF(B$4:$B400, B401), "")</f>
        <v/>
      </c>
      <c r="B401" t="str">
        <f t="shared" ca="1" si="6"/>
        <v/>
      </c>
      <c r="C401" t="s">
        <v>7142</v>
      </c>
      <c r="D401" t="s">
        <v>2813</v>
      </c>
      <c r="E401" t="s">
        <v>2814</v>
      </c>
      <c r="F401" t="s">
        <v>2815</v>
      </c>
      <c r="G401" t="s">
        <v>2816</v>
      </c>
      <c r="H401" t="s">
        <v>117</v>
      </c>
      <c r="I401">
        <v>99336</v>
      </c>
      <c r="J401" t="s">
        <v>2817</v>
      </c>
      <c r="K401" t="s">
        <v>2818</v>
      </c>
      <c r="L401" t="s">
        <v>2819</v>
      </c>
      <c r="M401" t="s">
        <v>2820</v>
      </c>
      <c r="N401" s="10">
        <v>312200</v>
      </c>
      <c r="O401" s="7"/>
      <c r="P401" s="7"/>
      <c r="T401" s="7"/>
      <c r="V401" s="7"/>
      <c r="W401" s="7"/>
      <c r="X401" s="7"/>
    </row>
    <row r="402" spans="1:24" x14ac:dyDescent="0.25">
      <c r="A402" t="str">
        <f ca="1">IFERROR(RANK(B402,$B$5:$B$5001, 1) + COUNTIF(B$4:$B401, B402), "")</f>
        <v/>
      </c>
      <c r="B402" t="str">
        <f t="shared" ca="1" si="6"/>
        <v/>
      </c>
      <c r="C402" t="s">
        <v>7143</v>
      </c>
      <c r="D402" t="s">
        <v>2821</v>
      </c>
      <c r="E402" t="s">
        <v>2822</v>
      </c>
      <c r="F402" t="s">
        <v>2823</v>
      </c>
      <c r="G402" t="s">
        <v>2824</v>
      </c>
      <c r="H402" t="s">
        <v>1073</v>
      </c>
      <c r="I402">
        <v>37388</v>
      </c>
      <c r="J402" t="s">
        <v>2825</v>
      </c>
      <c r="K402" t="s">
        <v>2826</v>
      </c>
      <c r="L402" t="s">
        <v>2827</v>
      </c>
      <c r="M402" t="s">
        <v>2828</v>
      </c>
      <c r="N402" s="10">
        <v>275900</v>
      </c>
      <c r="O402" s="7"/>
      <c r="P402" s="7"/>
      <c r="T402" s="7"/>
      <c r="V402" s="7"/>
      <c r="W402" s="7"/>
      <c r="X402" s="7"/>
    </row>
    <row r="403" spans="1:24" x14ac:dyDescent="0.25">
      <c r="A403" t="str">
        <f ca="1">IFERROR(RANK(B403,$B$5:$B$5001, 1) + COUNTIF(B$4:$B402, B403), "")</f>
        <v/>
      </c>
      <c r="B403" t="str">
        <f t="shared" ca="1" si="6"/>
        <v/>
      </c>
      <c r="C403" t="s">
        <v>7144</v>
      </c>
      <c r="D403" t="s">
        <v>2829</v>
      </c>
      <c r="E403" t="s">
        <v>2830</v>
      </c>
      <c r="F403" t="s">
        <v>2424</v>
      </c>
      <c r="G403" t="s">
        <v>178</v>
      </c>
      <c r="H403" t="s">
        <v>12</v>
      </c>
      <c r="I403">
        <v>91502</v>
      </c>
      <c r="J403" t="s">
        <v>2831</v>
      </c>
      <c r="K403" t="s">
        <v>2832</v>
      </c>
      <c r="L403" t="s">
        <v>2833</v>
      </c>
      <c r="M403" t="s">
        <v>2834</v>
      </c>
      <c r="N403" s="10">
        <v>403100</v>
      </c>
      <c r="O403" s="7"/>
      <c r="P403" s="7"/>
      <c r="T403" s="7"/>
      <c r="V403" s="7"/>
      <c r="W403" s="7"/>
      <c r="X403" s="7"/>
    </row>
    <row r="404" spans="1:24" x14ac:dyDescent="0.25">
      <c r="A404" t="str">
        <f ca="1">IFERROR(RANK(B404,$B$5:$B$5001, 1) + COUNTIF(B$4:$B403, B404), "")</f>
        <v/>
      </c>
      <c r="B404" t="str">
        <f t="shared" ca="1" si="6"/>
        <v/>
      </c>
      <c r="C404" t="s">
        <v>7145</v>
      </c>
      <c r="D404" t="s">
        <v>2835</v>
      </c>
      <c r="E404" t="s">
        <v>2836</v>
      </c>
      <c r="F404" t="s">
        <v>673</v>
      </c>
      <c r="G404" t="s">
        <v>673</v>
      </c>
      <c r="H404" t="s">
        <v>12</v>
      </c>
      <c r="I404">
        <v>94103</v>
      </c>
      <c r="J404" t="s">
        <v>2837</v>
      </c>
      <c r="K404" t="s">
        <v>2838</v>
      </c>
      <c r="L404" t="s">
        <v>2839</v>
      </c>
      <c r="M404" t="s">
        <v>2840</v>
      </c>
      <c r="N404" s="10">
        <v>746200</v>
      </c>
      <c r="O404" s="7"/>
      <c r="P404" s="7"/>
      <c r="T404" s="7"/>
      <c r="V404" s="7"/>
      <c r="W404" s="7"/>
      <c r="X404" s="7"/>
    </row>
    <row r="405" spans="1:24" x14ac:dyDescent="0.25">
      <c r="A405" t="str">
        <f ca="1">IFERROR(RANK(B405,$B$5:$B$5001, 1) + COUNTIF(B$4:$B404, B405), "")</f>
        <v/>
      </c>
      <c r="B405" t="str">
        <f t="shared" ca="1" si="6"/>
        <v/>
      </c>
      <c r="C405" t="s">
        <v>7146</v>
      </c>
      <c r="D405" t="s">
        <v>2841</v>
      </c>
      <c r="E405" t="s">
        <v>2842</v>
      </c>
      <c r="F405" t="s">
        <v>2843</v>
      </c>
      <c r="G405" t="s">
        <v>300</v>
      </c>
      <c r="H405" t="s">
        <v>170</v>
      </c>
      <c r="I405">
        <v>7834</v>
      </c>
      <c r="J405" t="s">
        <v>2844</v>
      </c>
      <c r="K405" t="s">
        <v>2845</v>
      </c>
      <c r="L405" t="s">
        <v>2846</v>
      </c>
      <c r="M405" t="s">
        <v>2847</v>
      </c>
      <c r="N405" s="10">
        <v>780800</v>
      </c>
      <c r="O405" s="7"/>
      <c r="P405" s="7"/>
      <c r="T405" s="7"/>
      <c r="V405" s="7"/>
      <c r="W405" s="7"/>
      <c r="X405" s="7"/>
    </row>
    <row r="406" spans="1:24" x14ac:dyDescent="0.25">
      <c r="A406" t="str">
        <f ca="1">IFERROR(RANK(B406,$B$5:$B$5001, 1) + COUNTIF(B$4:$B405, B406), "")</f>
        <v/>
      </c>
      <c r="B406" t="str">
        <f t="shared" ca="1" si="6"/>
        <v/>
      </c>
      <c r="C406" t="s">
        <v>7147</v>
      </c>
      <c r="D406" t="s">
        <v>2848</v>
      </c>
      <c r="E406" t="s">
        <v>2849</v>
      </c>
      <c r="F406" t="s">
        <v>2850</v>
      </c>
      <c r="G406" t="s">
        <v>1169</v>
      </c>
      <c r="H406" t="s">
        <v>252</v>
      </c>
      <c r="I406">
        <v>19033</v>
      </c>
      <c r="J406" t="s">
        <v>2851</v>
      </c>
      <c r="K406" t="s">
        <v>2852</v>
      </c>
      <c r="L406" t="s">
        <v>2853</v>
      </c>
      <c r="M406" t="s">
        <v>2854</v>
      </c>
      <c r="N406" s="10">
        <v>27500</v>
      </c>
      <c r="O406" s="7"/>
      <c r="P406" s="7"/>
      <c r="T406" s="7"/>
      <c r="V406" s="7"/>
      <c r="W406" s="7"/>
      <c r="X406" s="7"/>
    </row>
    <row r="407" spans="1:24" x14ac:dyDescent="0.25">
      <c r="A407" t="str">
        <f ca="1">IFERROR(RANK(B407,$B$5:$B$5001, 1) + COUNTIF(B$4:$B406, B407), "")</f>
        <v/>
      </c>
      <c r="B407" t="str">
        <f t="shared" ca="1" si="6"/>
        <v/>
      </c>
      <c r="C407" t="s">
        <v>7148</v>
      </c>
      <c r="D407" t="s">
        <v>2855</v>
      </c>
      <c r="E407" t="s">
        <v>2799</v>
      </c>
      <c r="F407" t="s">
        <v>2800</v>
      </c>
      <c r="G407" t="s">
        <v>2801</v>
      </c>
      <c r="H407" t="s">
        <v>1239</v>
      </c>
      <c r="I407">
        <v>83402</v>
      </c>
      <c r="J407" t="s">
        <v>2856</v>
      </c>
      <c r="K407" t="s">
        <v>2857</v>
      </c>
      <c r="L407" t="s">
        <v>2858</v>
      </c>
      <c r="M407" t="s">
        <v>2859</v>
      </c>
      <c r="N407" s="10">
        <v>453000</v>
      </c>
      <c r="O407" s="7"/>
      <c r="P407" s="7"/>
      <c r="T407" s="7"/>
      <c r="V407" s="7"/>
      <c r="W407" s="7"/>
      <c r="X407" s="7"/>
    </row>
    <row r="408" spans="1:24" x14ac:dyDescent="0.25">
      <c r="A408" t="str">
        <f ca="1">IFERROR(RANK(B408,$B$5:$B$5001, 1) + COUNTIF(B$4:$B407, B408), "")</f>
        <v/>
      </c>
      <c r="B408" t="str">
        <f t="shared" ca="1" si="6"/>
        <v/>
      </c>
      <c r="C408" t="s">
        <v>7149</v>
      </c>
      <c r="D408" t="s">
        <v>2860</v>
      </c>
      <c r="E408" t="s">
        <v>2861</v>
      </c>
      <c r="F408" t="s">
        <v>2862</v>
      </c>
      <c r="G408" t="s">
        <v>1693</v>
      </c>
      <c r="H408" t="s">
        <v>458</v>
      </c>
      <c r="I408">
        <v>60521</v>
      </c>
      <c r="J408" t="s">
        <v>2863</v>
      </c>
      <c r="K408" t="s">
        <v>2864</v>
      </c>
      <c r="L408" t="s">
        <v>2865</v>
      </c>
      <c r="M408" t="s">
        <v>2866</v>
      </c>
      <c r="N408" s="10">
        <v>217700</v>
      </c>
      <c r="O408" s="7"/>
      <c r="P408" s="7"/>
      <c r="T408" s="7"/>
      <c r="V408" s="7"/>
      <c r="W408" s="7"/>
      <c r="X408" s="7"/>
    </row>
    <row r="409" spans="1:24" x14ac:dyDescent="0.25">
      <c r="A409" t="str">
        <f ca="1">IFERROR(RANK(B409,$B$5:$B$5001, 1) + COUNTIF(B$4:$B408, B409), "")</f>
        <v/>
      </c>
      <c r="B409" t="str">
        <f t="shared" ca="1" si="6"/>
        <v/>
      </c>
      <c r="C409" t="s">
        <v>7150</v>
      </c>
      <c r="D409" t="s">
        <v>2867</v>
      </c>
      <c r="E409" t="s">
        <v>2868</v>
      </c>
      <c r="F409" t="s">
        <v>2869</v>
      </c>
      <c r="G409" t="s">
        <v>1223</v>
      </c>
      <c r="H409" t="s">
        <v>90</v>
      </c>
      <c r="I409">
        <v>78539</v>
      </c>
      <c r="J409" t="s">
        <v>2870</v>
      </c>
      <c r="K409" t="s">
        <v>2871</v>
      </c>
      <c r="L409" t="s">
        <v>2872</v>
      </c>
      <c r="M409" t="s">
        <v>2873</v>
      </c>
      <c r="N409" s="10">
        <v>120900</v>
      </c>
      <c r="O409" s="7"/>
      <c r="P409" s="7"/>
      <c r="T409" s="7"/>
      <c r="V409" s="7"/>
      <c r="W409" s="7"/>
      <c r="X409" s="7"/>
    </row>
    <row r="410" spans="1:24" x14ac:dyDescent="0.25">
      <c r="A410" t="str">
        <f ca="1">IFERROR(RANK(B410,$B$5:$B$5001, 1) + COUNTIF(B$4:$B409, B410), "")</f>
        <v/>
      </c>
      <c r="B410" t="str">
        <f t="shared" ca="1" si="6"/>
        <v/>
      </c>
      <c r="C410" t="s">
        <v>7151</v>
      </c>
      <c r="D410" t="s">
        <v>2874</v>
      </c>
      <c r="E410" t="s">
        <v>2875</v>
      </c>
      <c r="F410" t="s">
        <v>2876</v>
      </c>
      <c r="G410" t="s">
        <v>212</v>
      </c>
      <c r="H410" t="s">
        <v>229</v>
      </c>
      <c r="I410">
        <v>10924</v>
      </c>
      <c r="J410" t="s">
        <v>2877</v>
      </c>
      <c r="K410" t="s">
        <v>2878</v>
      </c>
      <c r="L410" t="s">
        <v>2879</v>
      </c>
      <c r="M410" t="s">
        <v>2880</v>
      </c>
      <c r="N410" s="10">
        <v>850800</v>
      </c>
      <c r="O410" s="7"/>
      <c r="P410" s="7"/>
      <c r="T410" s="7"/>
      <c r="V410" s="7"/>
      <c r="W410" s="7"/>
      <c r="X410" s="7"/>
    </row>
    <row r="411" spans="1:24" x14ac:dyDescent="0.25">
      <c r="A411" t="str">
        <f ca="1">IFERROR(RANK(B411,$B$5:$B$5001, 1) + COUNTIF(B$4:$B410, B411), "")</f>
        <v/>
      </c>
      <c r="B411" t="str">
        <f t="shared" ca="1" si="6"/>
        <v/>
      </c>
      <c r="C411" t="s">
        <v>7152</v>
      </c>
      <c r="D411" t="s">
        <v>2881</v>
      </c>
      <c r="E411" t="s">
        <v>2882</v>
      </c>
      <c r="F411" t="s">
        <v>2883</v>
      </c>
      <c r="G411" t="s">
        <v>2126</v>
      </c>
      <c r="H411" t="s">
        <v>75</v>
      </c>
      <c r="I411">
        <v>48462</v>
      </c>
      <c r="J411" t="s">
        <v>2884</v>
      </c>
      <c r="K411" t="s">
        <v>2885</v>
      </c>
      <c r="L411" t="s">
        <v>2886</v>
      </c>
      <c r="M411" t="s">
        <v>2887</v>
      </c>
      <c r="N411" s="10">
        <v>462700</v>
      </c>
      <c r="O411" s="7"/>
      <c r="P411" s="7"/>
      <c r="T411" s="7"/>
      <c r="V411" s="7"/>
      <c r="W411" s="7"/>
      <c r="X411" s="7"/>
    </row>
    <row r="412" spans="1:24" x14ac:dyDescent="0.25">
      <c r="A412" t="str">
        <f ca="1">IFERROR(RANK(B412,$B$5:$B$5001, 1) + COUNTIF(B$4:$B411, B412), "")</f>
        <v/>
      </c>
      <c r="B412" t="str">
        <f t="shared" ca="1" si="6"/>
        <v/>
      </c>
      <c r="C412" t="s">
        <v>7153</v>
      </c>
      <c r="D412" t="s">
        <v>2888</v>
      </c>
      <c r="E412" t="s">
        <v>2889</v>
      </c>
      <c r="F412" t="s">
        <v>34</v>
      </c>
      <c r="G412" t="s">
        <v>34</v>
      </c>
      <c r="H412" t="s">
        <v>12</v>
      </c>
      <c r="I412">
        <v>95825</v>
      </c>
      <c r="J412" t="s">
        <v>2890</v>
      </c>
      <c r="K412" t="s">
        <v>2891</v>
      </c>
      <c r="L412" t="s">
        <v>2892</v>
      </c>
      <c r="M412" t="s">
        <v>2893</v>
      </c>
      <c r="N412" s="10">
        <v>273100</v>
      </c>
      <c r="O412" s="7"/>
      <c r="P412" s="7"/>
      <c r="T412" s="7"/>
      <c r="V412" s="7"/>
      <c r="W412" s="7"/>
      <c r="X412" s="7"/>
    </row>
    <row r="413" spans="1:24" x14ac:dyDescent="0.25">
      <c r="A413" t="str">
        <f ca="1">IFERROR(RANK(B413,$B$5:$B$5001, 1) + COUNTIF(B$4:$B412, B413), "")</f>
        <v/>
      </c>
      <c r="B413" t="str">
        <f t="shared" ca="1" si="6"/>
        <v/>
      </c>
      <c r="C413" t="s">
        <v>7154</v>
      </c>
      <c r="D413" t="s">
        <v>2894</v>
      </c>
      <c r="E413" t="s">
        <v>2895</v>
      </c>
      <c r="F413" t="s">
        <v>2178</v>
      </c>
      <c r="G413" t="s">
        <v>1421</v>
      </c>
      <c r="H413" t="s">
        <v>75</v>
      </c>
      <c r="I413">
        <v>48150</v>
      </c>
      <c r="J413" t="s">
        <v>2896</v>
      </c>
      <c r="K413" t="s">
        <v>2897</v>
      </c>
      <c r="L413" t="s">
        <v>2898</v>
      </c>
      <c r="M413" t="s">
        <v>2899</v>
      </c>
      <c r="N413" s="10">
        <v>224300</v>
      </c>
      <c r="O413" s="7"/>
      <c r="P413" s="7"/>
      <c r="T413" s="7"/>
      <c r="V413" s="7"/>
      <c r="W413" s="7"/>
      <c r="X413" s="7"/>
    </row>
    <row r="414" spans="1:24" x14ac:dyDescent="0.25">
      <c r="A414" t="str">
        <f ca="1">IFERROR(RANK(B414,$B$5:$B$5001, 1) + COUNTIF(B$4:$B413, B414), "")</f>
        <v/>
      </c>
      <c r="B414" t="str">
        <f t="shared" ca="1" si="6"/>
        <v/>
      </c>
      <c r="C414" t="s">
        <v>7155</v>
      </c>
      <c r="D414" t="s">
        <v>2900</v>
      </c>
      <c r="E414" t="s">
        <v>2901</v>
      </c>
      <c r="F414" t="s">
        <v>2902</v>
      </c>
      <c r="G414" t="s">
        <v>2903</v>
      </c>
      <c r="H414" t="s">
        <v>90</v>
      </c>
      <c r="I414">
        <v>77471</v>
      </c>
      <c r="J414" t="s">
        <v>2904</v>
      </c>
      <c r="K414" t="s">
        <v>2905</v>
      </c>
      <c r="L414" t="s">
        <v>2906</v>
      </c>
      <c r="M414" t="s">
        <v>2907</v>
      </c>
      <c r="N414" s="10">
        <v>921700</v>
      </c>
      <c r="O414" s="7"/>
      <c r="P414" s="7"/>
      <c r="T414" s="7"/>
      <c r="V414" s="7"/>
      <c r="W414" s="7"/>
      <c r="X414" s="7"/>
    </row>
    <row r="415" spans="1:24" x14ac:dyDescent="0.25">
      <c r="A415" t="str">
        <f ca="1">IFERROR(RANK(B415,$B$5:$B$5001, 1) + COUNTIF(B$4:$B414, B415), "")</f>
        <v/>
      </c>
      <c r="B415" t="str">
        <f t="shared" ca="1" si="6"/>
        <v/>
      </c>
      <c r="C415" t="s">
        <v>7156</v>
      </c>
      <c r="D415" t="s">
        <v>2908</v>
      </c>
      <c r="E415" t="s">
        <v>2909</v>
      </c>
      <c r="F415" t="s">
        <v>11</v>
      </c>
      <c r="G415" t="s">
        <v>11</v>
      </c>
      <c r="H415" t="s">
        <v>12</v>
      </c>
      <c r="I415">
        <v>92111</v>
      </c>
      <c r="J415" t="s">
        <v>2910</v>
      </c>
      <c r="K415" t="s">
        <v>2911</v>
      </c>
      <c r="L415" t="s">
        <v>2912</v>
      </c>
      <c r="M415" t="s">
        <v>2913</v>
      </c>
      <c r="N415" s="10">
        <v>728700</v>
      </c>
      <c r="O415" s="7"/>
      <c r="P415" s="7"/>
      <c r="T415" s="7"/>
      <c r="V415" s="7"/>
      <c r="W415" s="7"/>
      <c r="X415" s="7"/>
    </row>
    <row r="416" spans="1:24" x14ac:dyDescent="0.25">
      <c r="A416" t="str">
        <f ca="1">IFERROR(RANK(B416,$B$5:$B$5001, 1) + COUNTIF(B$4:$B415, B416), "")</f>
        <v/>
      </c>
      <c r="B416" t="str">
        <f t="shared" ca="1" si="6"/>
        <v/>
      </c>
      <c r="C416" t="s">
        <v>7157</v>
      </c>
      <c r="D416" t="s">
        <v>2914</v>
      </c>
      <c r="E416" t="s">
        <v>2915</v>
      </c>
      <c r="F416" t="s">
        <v>2916</v>
      </c>
      <c r="G416" t="s">
        <v>1472</v>
      </c>
      <c r="H416" t="s">
        <v>12</v>
      </c>
      <c r="I416">
        <v>92270</v>
      </c>
      <c r="J416" t="s">
        <v>2917</v>
      </c>
      <c r="K416" t="s">
        <v>2918</v>
      </c>
      <c r="L416" t="s">
        <v>2919</v>
      </c>
      <c r="M416" t="s">
        <v>2920</v>
      </c>
      <c r="N416" s="10">
        <v>680300</v>
      </c>
      <c r="O416" s="7"/>
      <c r="P416" s="7"/>
      <c r="T416" s="7"/>
      <c r="V416" s="7"/>
      <c r="W416" s="7"/>
      <c r="X416" s="7"/>
    </row>
    <row r="417" spans="1:24" x14ac:dyDescent="0.25">
      <c r="A417" t="str">
        <f ca="1">IFERROR(RANK(B417,$B$5:$B$5001, 1) + COUNTIF(B$4:$B416, B417), "")</f>
        <v/>
      </c>
      <c r="B417" t="str">
        <f t="shared" ca="1" si="6"/>
        <v/>
      </c>
      <c r="C417" t="s">
        <v>7158</v>
      </c>
      <c r="D417" t="s">
        <v>2921</v>
      </c>
      <c r="E417" t="s">
        <v>2922</v>
      </c>
      <c r="F417" t="s">
        <v>2923</v>
      </c>
      <c r="G417" t="s">
        <v>536</v>
      </c>
      <c r="H417" t="s">
        <v>458</v>
      </c>
      <c r="I417">
        <v>60406</v>
      </c>
      <c r="J417" t="s">
        <v>2924</v>
      </c>
      <c r="K417" t="s">
        <v>2925</v>
      </c>
      <c r="L417" t="s">
        <v>2926</v>
      </c>
      <c r="M417" t="s">
        <v>2927</v>
      </c>
      <c r="N417" s="10">
        <v>673100</v>
      </c>
      <c r="O417" s="7"/>
      <c r="P417" s="7"/>
      <c r="T417" s="7"/>
      <c r="V417" s="7"/>
      <c r="W417" s="7"/>
      <c r="X417" s="7"/>
    </row>
    <row r="418" spans="1:24" x14ac:dyDescent="0.25">
      <c r="A418" t="str">
        <f ca="1">IFERROR(RANK(B418,$B$5:$B$5001, 1) + COUNTIF(B$4:$B417, B418), "")</f>
        <v/>
      </c>
      <c r="B418" t="str">
        <f t="shared" ca="1" si="6"/>
        <v/>
      </c>
      <c r="C418" t="s">
        <v>7159</v>
      </c>
      <c r="D418" t="s">
        <v>2928</v>
      </c>
      <c r="E418" t="s">
        <v>2929</v>
      </c>
      <c r="F418" t="s">
        <v>2930</v>
      </c>
      <c r="G418" t="s">
        <v>2415</v>
      </c>
      <c r="H418" t="s">
        <v>1073</v>
      </c>
      <c r="I418">
        <v>38104</v>
      </c>
      <c r="J418" t="s">
        <v>2931</v>
      </c>
      <c r="K418" t="s">
        <v>2932</v>
      </c>
      <c r="L418" t="s">
        <v>2933</v>
      </c>
      <c r="M418" t="s">
        <v>2934</v>
      </c>
      <c r="N418" s="10">
        <v>919500</v>
      </c>
      <c r="O418" s="7"/>
      <c r="P418" s="7"/>
      <c r="T418" s="7"/>
      <c r="V418" s="7"/>
      <c r="W418" s="7"/>
      <c r="X418" s="7"/>
    </row>
    <row r="419" spans="1:24" x14ac:dyDescent="0.25">
      <c r="A419" t="str">
        <f ca="1">IFERROR(RANK(B419,$B$5:$B$5001, 1) + COUNTIF(B$4:$B418, B419), "")</f>
        <v/>
      </c>
      <c r="B419" t="str">
        <f t="shared" ca="1" si="6"/>
        <v/>
      </c>
      <c r="C419" t="s">
        <v>7160</v>
      </c>
      <c r="D419" t="s">
        <v>2936</v>
      </c>
      <c r="E419" t="s">
        <v>2937</v>
      </c>
      <c r="F419" t="s">
        <v>2938</v>
      </c>
      <c r="G419" t="s">
        <v>2059</v>
      </c>
      <c r="H419" t="s">
        <v>75</v>
      </c>
      <c r="I419">
        <v>48198</v>
      </c>
      <c r="J419" t="s">
        <v>2939</v>
      </c>
      <c r="K419" t="s">
        <v>2940</v>
      </c>
      <c r="L419" t="s">
        <v>2941</v>
      </c>
      <c r="M419" t="s">
        <v>2942</v>
      </c>
      <c r="N419" s="10">
        <v>455000</v>
      </c>
      <c r="O419" s="7"/>
      <c r="P419" s="7"/>
      <c r="T419" s="7"/>
      <c r="V419" s="7"/>
      <c r="W419" s="7"/>
      <c r="X419" s="7"/>
    </row>
    <row r="420" spans="1:24" x14ac:dyDescent="0.25">
      <c r="A420" t="str">
        <f ca="1">IFERROR(RANK(B420,$B$5:$B$5001, 1) + COUNTIF(B$4:$B419, B420), "")</f>
        <v/>
      </c>
      <c r="B420" t="str">
        <f t="shared" ca="1" si="6"/>
        <v/>
      </c>
      <c r="C420" t="s">
        <v>7161</v>
      </c>
      <c r="D420" t="s">
        <v>2943</v>
      </c>
      <c r="E420" t="s">
        <v>2944</v>
      </c>
      <c r="F420" t="s">
        <v>2945</v>
      </c>
      <c r="G420" t="s">
        <v>2946</v>
      </c>
      <c r="H420" t="s">
        <v>20</v>
      </c>
      <c r="I420">
        <v>32962</v>
      </c>
      <c r="J420" t="s">
        <v>2947</v>
      </c>
      <c r="K420" t="s">
        <v>2948</v>
      </c>
      <c r="L420" t="s">
        <v>2949</v>
      </c>
      <c r="M420" t="s">
        <v>2950</v>
      </c>
      <c r="N420" s="10">
        <v>527200</v>
      </c>
      <c r="O420" s="7"/>
      <c r="P420" s="7"/>
      <c r="T420" s="7"/>
      <c r="V420" s="7"/>
      <c r="W420" s="7"/>
      <c r="X420" s="7"/>
    </row>
    <row r="421" spans="1:24" x14ac:dyDescent="0.25">
      <c r="A421" t="str">
        <f ca="1">IFERROR(RANK(B421,$B$5:$B$5001, 1) + COUNTIF(B$4:$B420, B421), "")</f>
        <v/>
      </c>
      <c r="B421" t="str">
        <f t="shared" ca="1" si="6"/>
        <v/>
      </c>
      <c r="C421" t="s">
        <v>7162</v>
      </c>
      <c r="D421" t="s">
        <v>2951</v>
      </c>
      <c r="E421" t="s">
        <v>2952</v>
      </c>
      <c r="F421" t="s">
        <v>825</v>
      </c>
      <c r="G421" t="s">
        <v>826</v>
      </c>
      <c r="H421" t="s">
        <v>827</v>
      </c>
      <c r="I421">
        <v>64127</v>
      </c>
      <c r="J421" t="s">
        <v>2953</v>
      </c>
      <c r="K421" t="s">
        <v>2954</v>
      </c>
      <c r="L421" t="s">
        <v>2955</v>
      </c>
      <c r="M421" t="s">
        <v>2956</v>
      </c>
      <c r="N421" s="10">
        <v>908600</v>
      </c>
      <c r="O421" s="7"/>
      <c r="P421" s="7"/>
      <c r="T421" s="7"/>
      <c r="V421" s="7"/>
      <c r="W421" s="7"/>
      <c r="X421" s="7"/>
    </row>
    <row r="422" spans="1:24" x14ac:dyDescent="0.25">
      <c r="A422" t="str">
        <f ca="1">IFERROR(RANK(B422,$B$5:$B$5001, 1) + COUNTIF(B$4:$B421, B422), "")</f>
        <v/>
      </c>
      <c r="B422" t="str">
        <f t="shared" ca="1" si="6"/>
        <v/>
      </c>
      <c r="C422" t="s">
        <v>7163</v>
      </c>
      <c r="D422" t="s">
        <v>2957</v>
      </c>
      <c r="E422" t="s">
        <v>2958</v>
      </c>
      <c r="F422" t="s">
        <v>2959</v>
      </c>
      <c r="G422" t="s">
        <v>2217</v>
      </c>
      <c r="H422" t="s">
        <v>252</v>
      </c>
      <c r="I422">
        <v>17815</v>
      </c>
      <c r="J422" t="s">
        <v>2960</v>
      </c>
      <c r="K422" t="s">
        <v>2961</v>
      </c>
      <c r="L422" t="s">
        <v>2962</v>
      </c>
      <c r="M422" t="s">
        <v>2963</v>
      </c>
      <c r="N422" s="10">
        <v>985500</v>
      </c>
      <c r="O422" s="7"/>
      <c r="P422" s="7"/>
      <c r="T422" s="7"/>
      <c r="V422" s="7"/>
      <c r="W422" s="7"/>
      <c r="X422" s="7"/>
    </row>
    <row r="423" spans="1:24" x14ac:dyDescent="0.25">
      <c r="A423" t="str">
        <f ca="1">IFERROR(RANK(B423,$B$5:$B$5001, 1) + COUNTIF(B$4:$B422, B423), "")</f>
        <v/>
      </c>
      <c r="B423" t="str">
        <f t="shared" ca="1" si="6"/>
        <v/>
      </c>
      <c r="C423" t="s">
        <v>7164</v>
      </c>
      <c r="D423" t="s">
        <v>2964</v>
      </c>
      <c r="E423" t="s">
        <v>2965</v>
      </c>
      <c r="F423" t="s">
        <v>2966</v>
      </c>
      <c r="G423" t="s">
        <v>275</v>
      </c>
      <c r="H423" t="s">
        <v>170</v>
      </c>
      <c r="I423">
        <v>8854</v>
      </c>
      <c r="J423" t="s">
        <v>2967</v>
      </c>
      <c r="K423" t="s">
        <v>2968</v>
      </c>
      <c r="L423" t="s">
        <v>2969</v>
      </c>
      <c r="M423" t="s">
        <v>2970</v>
      </c>
      <c r="N423" s="10">
        <v>961000</v>
      </c>
      <c r="O423" s="7"/>
      <c r="P423" s="7"/>
      <c r="T423" s="7"/>
      <c r="V423" s="7"/>
      <c r="W423" s="7"/>
      <c r="X423" s="7"/>
    </row>
    <row r="424" spans="1:24" x14ac:dyDescent="0.25">
      <c r="A424" t="str">
        <f ca="1">IFERROR(RANK(B424,$B$5:$B$5001, 1) + COUNTIF(B$4:$B423, B424), "")</f>
        <v/>
      </c>
      <c r="B424" t="str">
        <f t="shared" ca="1" si="6"/>
        <v/>
      </c>
      <c r="C424" t="s">
        <v>7165</v>
      </c>
      <c r="D424" t="s">
        <v>2971</v>
      </c>
      <c r="E424" t="s">
        <v>2972</v>
      </c>
      <c r="F424" t="s">
        <v>897</v>
      </c>
      <c r="G424" t="s">
        <v>2973</v>
      </c>
      <c r="H424" t="s">
        <v>1111</v>
      </c>
      <c r="I424">
        <v>23219</v>
      </c>
      <c r="J424" t="s">
        <v>2974</v>
      </c>
      <c r="K424" t="s">
        <v>2975</v>
      </c>
      <c r="L424" t="s">
        <v>2976</v>
      </c>
      <c r="M424" t="s">
        <v>2977</v>
      </c>
      <c r="N424" s="10">
        <v>573400</v>
      </c>
      <c r="O424" s="7"/>
      <c r="P424" s="7"/>
      <c r="T424" s="7"/>
      <c r="V424" s="7"/>
      <c r="W424" s="7"/>
      <c r="X424" s="7"/>
    </row>
    <row r="425" spans="1:24" x14ac:dyDescent="0.25">
      <c r="A425" t="str">
        <f ca="1">IFERROR(RANK(B425,$B$5:$B$5001, 1) + COUNTIF(B$4:$B424, B425), "")</f>
        <v/>
      </c>
      <c r="B425" t="str">
        <f t="shared" ca="1" si="6"/>
        <v/>
      </c>
      <c r="C425" t="s">
        <v>7166</v>
      </c>
      <c r="D425" t="s">
        <v>2978</v>
      </c>
      <c r="E425" t="s">
        <v>2979</v>
      </c>
      <c r="F425" t="s">
        <v>2980</v>
      </c>
      <c r="G425" t="s">
        <v>178</v>
      </c>
      <c r="H425" t="s">
        <v>12</v>
      </c>
      <c r="I425">
        <v>91601</v>
      </c>
      <c r="J425" t="s">
        <v>2981</v>
      </c>
      <c r="K425" t="s">
        <v>2982</v>
      </c>
      <c r="L425" t="s">
        <v>2983</v>
      </c>
      <c r="M425" t="s">
        <v>2984</v>
      </c>
      <c r="N425" s="10">
        <v>758400</v>
      </c>
      <c r="O425" s="7"/>
      <c r="P425" s="7"/>
      <c r="T425" s="7"/>
      <c r="V425" s="7"/>
      <c r="W425" s="7"/>
      <c r="X425" s="7"/>
    </row>
    <row r="426" spans="1:24" x14ac:dyDescent="0.25">
      <c r="A426" t="str">
        <f ca="1">IFERROR(RANK(B426,$B$5:$B$5001, 1) + COUNTIF(B$4:$B425, B426), "")</f>
        <v/>
      </c>
      <c r="B426" t="str">
        <f t="shared" ca="1" si="6"/>
        <v/>
      </c>
      <c r="C426" t="s">
        <v>7167</v>
      </c>
      <c r="D426" t="s">
        <v>2985</v>
      </c>
      <c r="E426" t="s">
        <v>2986</v>
      </c>
      <c r="F426" t="s">
        <v>2987</v>
      </c>
      <c r="G426" t="s">
        <v>2988</v>
      </c>
      <c r="H426" t="s">
        <v>136</v>
      </c>
      <c r="I426">
        <v>81212</v>
      </c>
      <c r="J426" t="s">
        <v>2989</v>
      </c>
      <c r="K426" t="s">
        <v>2990</v>
      </c>
      <c r="L426" t="s">
        <v>2991</v>
      </c>
      <c r="M426" t="s">
        <v>2992</v>
      </c>
      <c r="N426" s="10">
        <v>963400</v>
      </c>
      <c r="O426" s="7"/>
      <c r="P426" s="7"/>
      <c r="T426" s="7"/>
      <c r="V426" s="7"/>
      <c r="W426" s="7"/>
      <c r="X426" s="7"/>
    </row>
    <row r="427" spans="1:24" x14ac:dyDescent="0.25">
      <c r="A427" t="str">
        <f ca="1">IFERROR(RANK(B427,$B$5:$B$5001, 1) + COUNTIF(B$4:$B426, B427), "")</f>
        <v/>
      </c>
      <c r="B427" t="str">
        <f t="shared" ca="1" si="6"/>
        <v/>
      </c>
      <c r="C427" t="s">
        <v>7168</v>
      </c>
      <c r="D427" t="s">
        <v>2993</v>
      </c>
      <c r="E427" t="s">
        <v>2994</v>
      </c>
      <c r="F427" t="s">
        <v>2995</v>
      </c>
      <c r="G427" t="s">
        <v>300</v>
      </c>
      <c r="H427" t="s">
        <v>170</v>
      </c>
      <c r="I427">
        <v>7054</v>
      </c>
      <c r="J427" t="s">
        <v>2996</v>
      </c>
      <c r="K427" t="s">
        <v>2997</v>
      </c>
      <c r="L427" t="s">
        <v>2998</v>
      </c>
      <c r="M427" t="s">
        <v>2999</v>
      </c>
      <c r="N427" s="10">
        <v>85600</v>
      </c>
      <c r="O427" s="7"/>
      <c r="P427" s="7"/>
      <c r="T427" s="7"/>
      <c r="V427" s="7"/>
      <c r="W427" s="7"/>
      <c r="X427" s="7"/>
    </row>
    <row r="428" spans="1:24" x14ac:dyDescent="0.25">
      <c r="A428" t="str">
        <f ca="1">IFERROR(RANK(B428,$B$5:$B$5001, 1) + COUNTIF(B$4:$B427, B428), "")</f>
        <v/>
      </c>
      <c r="B428" t="str">
        <f t="shared" ca="1" si="6"/>
        <v/>
      </c>
      <c r="C428" t="s">
        <v>7169</v>
      </c>
      <c r="D428" t="s">
        <v>3000</v>
      </c>
      <c r="E428" t="s">
        <v>3001</v>
      </c>
      <c r="F428" t="s">
        <v>1822</v>
      </c>
      <c r="G428" t="s">
        <v>1131</v>
      </c>
      <c r="H428" t="s">
        <v>170</v>
      </c>
      <c r="I428">
        <v>7105</v>
      </c>
      <c r="J428" t="s">
        <v>3002</v>
      </c>
      <c r="K428" t="s">
        <v>3003</v>
      </c>
      <c r="L428" t="s">
        <v>3004</v>
      </c>
      <c r="M428" t="s">
        <v>3005</v>
      </c>
      <c r="N428" s="10">
        <v>837400</v>
      </c>
      <c r="O428" s="7"/>
      <c r="P428" s="7"/>
      <c r="T428" s="7"/>
      <c r="V428" s="7"/>
      <c r="W428" s="7"/>
      <c r="X428" s="7"/>
    </row>
    <row r="429" spans="1:24" x14ac:dyDescent="0.25">
      <c r="A429" t="str">
        <f ca="1">IFERROR(RANK(B429,$B$5:$B$5001, 1) + COUNTIF(B$4:$B428, B429), "")</f>
        <v/>
      </c>
      <c r="B429" t="str">
        <f t="shared" ca="1" si="6"/>
        <v/>
      </c>
      <c r="C429" t="s">
        <v>7170</v>
      </c>
      <c r="D429" t="s">
        <v>3006</v>
      </c>
      <c r="E429" t="s">
        <v>3007</v>
      </c>
      <c r="F429" t="s">
        <v>3008</v>
      </c>
      <c r="G429" t="s">
        <v>3009</v>
      </c>
      <c r="H429" t="s">
        <v>170</v>
      </c>
      <c r="I429">
        <v>8723</v>
      </c>
      <c r="J429" t="s">
        <v>3010</v>
      </c>
      <c r="K429" t="s">
        <v>3011</v>
      </c>
      <c r="L429" t="s">
        <v>3012</v>
      </c>
      <c r="M429" t="s">
        <v>3013</v>
      </c>
      <c r="N429" s="10">
        <v>349500</v>
      </c>
      <c r="O429" s="7"/>
      <c r="P429" s="7"/>
      <c r="T429" s="7"/>
      <c r="V429" s="7"/>
      <c r="W429" s="7"/>
      <c r="X429" s="7"/>
    </row>
    <row r="430" spans="1:24" x14ac:dyDescent="0.25">
      <c r="A430" t="str">
        <f ca="1">IFERROR(RANK(B430,$B$5:$B$5001, 1) + COUNTIF(B$4:$B429, B430), "")</f>
        <v/>
      </c>
      <c r="B430" t="str">
        <f t="shared" ca="1" si="6"/>
        <v/>
      </c>
      <c r="C430" t="s">
        <v>7171</v>
      </c>
      <c r="D430" t="s">
        <v>3014</v>
      </c>
      <c r="E430" t="s">
        <v>3015</v>
      </c>
      <c r="F430" t="s">
        <v>3016</v>
      </c>
      <c r="G430" t="s">
        <v>3017</v>
      </c>
      <c r="H430" t="s">
        <v>3018</v>
      </c>
      <c r="I430">
        <v>41018</v>
      </c>
      <c r="J430" t="s">
        <v>3019</v>
      </c>
      <c r="K430" t="s">
        <v>3020</v>
      </c>
      <c r="L430" t="s">
        <v>3021</v>
      </c>
      <c r="M430" t="s">
        <v>3022</v>
      </c>
      <c r="N430" s="10">
        <v>542600</v>
      </c>
      <c r="O430" s="7"/>
      <c r="P430" s="7"/>
      <c r="T430" s="7"/>
      <c r="V430" s="7"/>
      <c r="W430" s="7"/>
      <c r="X430" s="7"/>
    </row>
    <row r="431" spans="1:24" x14ac:dyDescent="0.25">
      <c r="A431" t="str">
        <f ca="1">IFERROR(RANK(B431,$B$5:$B$5001, 1) + COUNTIF(B$4:$B430, B431), "")</f>
        <v/>
      </c>
      <c r="B431" t="str">
        <f t="shared" ca="1" si="6"/>
        <v/>
      </c>
      <c r="C431" t="s">
        <v>7172</v>
      </c>
      <c r="D431" t="s">
        <v>3023</v>
      </c>
      <c r="E431" t="s">
        <v>3024</v>
      </c>
      <c r="F431" t="s">
        <v>3025</v>
      </c>
      <c r="G431" t="s">
        <v>3026</v>
      </c>
      <c r="H431" t="s">
        <v>90</v>
      </c>
      <c r="I431">
        <v>78041</v>
      </c>
      <c r="J431" t="s">
        <v>3027</v>
      </c>
      <c r="K431" t="s">
        <v>3028</v>
      </c>
      <c r="L431" t="s">
        <v>3029</v>
      </c>
      <c r="M431" t="s">
        <v>3030</v>
      </c>
      <c r="N431" s="10">
        <v>899200</v>
      </c>
      <c r="O431" s="7"/>
      <c r="P431" s="7"/>
      <c r="T431" s="7"/>
      <c r="V431" s="7"/>
      <c r="W431" s="7"/>
      <c r="X431" s="7"/>
    </row>
    <row r="432" spans="1:24" x14ac:dyDescent="0.25">
      <c r="A432" t="str">
        <f ca="1">IFERROR(RANK(B432,$B$5:$B$5001, 1) + COUNTIF(B$4:$B431, B432), "")</f>
        <v/>
      </c>
      <c r="B432" t="str">
        <f t="shared" ca="1" si="6"/>
        <v/>
      </c>
      <c r="C432" t="s">
        <v>7173</v>
      </c>
      <c r="D432" t="s">
        <v>3031</v>
      </c>
      <c r="E432" t="s">
        <v>3032</v>
      </c>
      <c r="F432" t="s">
        <v>3033</v>
      </c>
      <c r="G432" t="s">
        <v>759</v>
      </c>
      <c r="H432" t="s">
        <v>760</v>
      </c>
      <c r="I432">
        <v>6606</v>
      </c>
      <c r="J432" t="s">
        <v>3034</v>
      </c>
      <c r="K432" t="s">
        <v>3035</v>
      </c>
      <c r="L432" t="s">
        <v>3036</v>
      </c>
      <c r="M432" t="s">
        <v>3037</v>
      </c>
      <c r="N432" s="10">
        <v>77000</v>
      </c>
      <c r="O432" s="7"/>
      <c r="P432" s="7"/>
      <c r="T432" s="7"/>
      <c r="V432" s="7"/>
      <c r="W432" s="7"/>
      <c r="X432" s="7"/>
    </row>
    <row r="433" spans="1:24" x14ac:dyDescent="0.25">
      <c r="A433" t="str">
        <f ca="1">IFERROR(RANK(B433,$B$5:$B$5001, 1) + COUNTIF(B$4:$B432, B433), "")</f>
        <v/>
      </c>
      <c r="B433" t="str">
        <f t="shared" ca="1" si="6"/>
        <v/>
      </c>
      <c r="C433" t="s">
        <v>7174</v>
      </c>
      <c r="D433" t="s">
        <v>3038</v>
      </c>
      <c r="E433" t="s">
        <v>3039</v>
      </c>
      <c r="F433" t="s">
        <v>3040</v>
      </c>
      <c r="G433" t="s">
        <v>169</v>
      </c>
      <c r="H433" t="s">
        <v>170</v>
      </c>
      <c r="I433">
        <v>7424</v>
      </c>
      <c r="J433" t="s">
        <v>3041</v>
      </c>
      <c r="K433" t="s">
        <v>3042</v>
      </c>
      <c r="L433" t="s">
        <v>3043</v>
      </c>
      <c r="M433" t="s">
        <v>3044</v>
      </c>
      <c r="N433" s="10">
        <v>672200</v>
      </c>
      <c r="O433" s="7"/>
      <c r="P433" s="7"/>
      <c r="T433" s="7"/>
      <c r="V433" s="7"/>
      <c r="W433" s="7"/>
      <c r="X433" s="7"/>
    </row>
    <row r="434" spans="1:24" x14ac:dyDescent="0.25">
      <c r="A434" t="str">
        <f ca="1">IFERROR(RANK(B434,$B$5:$B$5001, 1) + COUNTIF(B$4:$B433, B434), "")</f>
        <v/>
      </c>
      <c r="B434" t="str">
        <f t="shared" ca="1" si="6"/>
        <v/>
      </c>
      <c r="C434" t="s">
        <v>7175</v>
      </c>
      <c r="D434" t="s">
        <v>3045</v>
      </c>
      <c r="E434" t="s">
        <v>3046</v>
      </c>
      <c r="F434" t="s">
        <v>3047</v>
      </c>
      <c r="G434" t="s">
        <v>300</v>
      </c>
      <c r="H434" t="s">
        <v>170</v>
      </c>
      <c r="I434">
        <v>7869</v>
      </c>
      <c r="J434" t="s">
        <v>3048</v>
      </c>
      <c r="K434" t="s">
        <v>3049</v>
      </c>
      <c r="L434" t="s">
        <v>3050</v>
      </c>
      <c r="M434" t="s">
        <v>3051</v>
      </c>
      <c r="N434" s="10">
        <v>285800</v>
      </c>
      <c r="O434" s="7"/>
      <c r="P434" s="7"/>
      <c r="T434" s="7"/>
      <c r="V434" s="7"/>
      <c r="W434" s="7"/>
      <c r="X434" s="7"/>
    </row>
    <row r="435" spans="1:24" x14ac:dyDescent="0.25">
      <c r="A435" t="str">
        <f ca="1">IFERROR(RANK(B435,$B$5:$B$5001, 1) + COUNTIF(B$4:$B434, B435), "")</f>
        <v/>
      </c>
      <c r="B435" t="str">
        <f t="shared" ca="1" si="6"/>
        <v/>
      </c>
      <c r="C435" t="s">
        <v>7176</v>
      </c>
      <c r="D435" t="s">
        <v>3052</v>
      </c>
      <c r="E435" t="s">
        <v>3053</v>
      </c>
      <c r="F435" t="s">
        <v>3054</v>
      </c>
      <c r="G435" t="s">
        <v>1666</v>
      </c>
      <c r="H435" t="s">
        <v>3055</v>
      </c>
      <c r="I435">
        <v>52802</v>
      </c>
      <c r="J435" t="s">
        <v>3056</v>
      </c>
      <c r="K435" t="s">
        <v>3057</v>
      </c>
      <c r="L435" t="s">
        <v>3058</v>
      </c>
      <c r="M435" t="s">
        <v>3059</v>
      </c>
      <c r="N435" s="10">
        <v>362700</v>
      </c>
      <c r="O435" s="7"/>
      <c r="P435" s="7"/>
      <c r="T435" s="7"/>
      <c r="V435" s="7"/>
      <c r="W435" s="7"/>
      <c r="X435" s="7"/>
    </row>
    <row r="436" spans="1:24" x14ac:dyDescent="0.25">
      <c r="A436" t="str">
        <f ca="1">IFERROR(RANK(B436,$B$5:$B$5001, 1) + COUNTIF(B$4:$B435, B436), "")</f>
        <v/>
      </c>
      <c r="B436" t="str">
        <f t="shared" ca="1" si="6"/>
        <v/>
      </c>
      <c r="C436" t="s">
        <v>7177</v>
      </c>
      <c r="D436" t="s">
        <v>3060</v>
      </c>
      <c r="E436" t="s">
        <v>3061</v>
      </c>
      <c r="F436" t="s">
        <v>842</v>
      </c>
      <c r="G436" t="s">
        <v>169</v>
      </c>
      <c r="H436" t="s">
        <v>170</v>
      </c>
      <c r="I436">
        <v>7503</v>
      </c>
      <c r="J436" t="s">
        <v>3062</v>
      </c>
      <c r="K436" t="s">
        <v>3063</v>
      </c>
      <c r="L436" t="s">
        <v>3064</v>
      </c>
      <c r="M436" t="s">
        <v>3065</v>
      </c>
      <c r="N436" s="10">
        <v>576600</v>
      </c>
      <c r="O436" s="7"/>
      <c r="P436" s="7"/>
      <c r="T436" s="7"/>
      <c r="V436" s="7"/>
      <c r="W436" s="7"/>
      <c r="X436" s="7"/>
    </row>
    <row r="437" spans="1:24" x14ac:dyDescent="0.25">
      <c r="A437" t="str">
        <f ca="1">IFERROR(RANK(B437,$B$5:$B$5001, 1) + COUNTIF(B$4:$B436, B437), "")</f>
        <v/>
      </c>
      <c r="B437" t="str">
        <f t="shared" ca="1" si="6"/>
        <v/>
      </c>
      <c r="C437" t="s">
        <v>7178</v>
      </c>
      <c r="D437" t="s">
        <v>3066</v>
      </c>
      <c r="E437" t="s">
        <v>3067</v>
      </c>
      <c r="F437" t="s">
        <v>443</v>
      </c>
      <c r="G437" t="s">
        <v>444</v>
      </c>
      <c r="H437" t="s">
        <v>170</v>
      </c>
      <c r="I437">
        <v>7728</v>
      </c>
      <c r="J437" t="s">
        <v>3068</v>
      </c>
      <c r="K437" t="s">
        <v>3069</v>
      </c>
      <c r="L437" t="s">
        <v>3070</v>
      </c>
      <c r="M437" t="s">
        <v>3071</v>
      </c>
      <c r="N437" s="10">
        <v>148800</v>
      </c>
      <c r="O437" s="7"/>
      <c r="P437" s="7"/>
      <c r="T437" s="7"/>
      <c r="V437" s="7"/>
      <c r="W437" s="7"/>
      <c r="X437" s="7"/>
    </row>
    <row r="438" spans="1:24" x14ac:dyDescent="0.25">
      <c r="A438" t="str">
        <f ca="1">IFERROR(RANK(B438,$B$5:$B$5001, 1) + COUNTIF(B$4:$B437, B438), "")</f>
        <v/>
      </c>
      <c r="B438" t="str">
        <f t="shared" ca="1" si="6"/>
        <v/>
      </c>
      <c r="C438" t="s">
        <v>7179</v>
      </c>
      <c r="D438" t="s">
        <v>3072</v>
      </c>
      <c r="E438" t="s">
        <v>3073</v>
      </c>
      <c r="F438" t="s">
        <v>3074</v>
      </c>
      <c r="G438" t="s">
        <v>949</v>
      </c>
      <c r="H438" t="s">
        <v>252</v>
      </c>
      <c r="I438">
        <v>18335</v>
      </c>
      <c r="J438" t="s">
        <v>3075</v>
      </c>
      <c r="K438" t="s">
        <v>3076</v>
      </c>
      <c r="L438" t="s">
        <v>3077</v>
      </c>
      <c r="M438" t="s">
        <v>3078</v>
      </c>
      <c r="N438" s="10">
        <v>627200</v>
      </c>
      <c r="O438" s="7"/>
      <c r="P438" s="7"/>
      <c r="T438" s="7"/>
      <c r="V438" s="7"/>
      <c r="W438" s="7"/>
      <c r="X438" s="7"/>
    </row>
    <row r="439" spans="1:24" x14ac:dyDescent="0.25">
      <c r="A439" t="str">
        <f ca="1">IFERROR(RANK(B439,$B$5:$B$5001, 1) + COUNTIF(B$4:$B438, B439), "")</f>
        <v/>
      </c>
      <c r="B439" t="str">
        <f t="shared" ca="1" si="6"/>
        <v/>
      </c>
      <c r="C439" t="s">
        <v>7180</v>
      </c>
      <c r="D439" t="s">
        <v>3079</v>
      </c>
      <c r="E439" t="s">
        <v>3073</v>
      </c>
      <c r="F439" t="s">
        <v>3080</v>
      </c>
      <c r="G439" t="s">
        <v>949</v>
      </c>
      <c r="H439" t="s">
        <v>252</v>
      </c>
      <c r="I439">
        <v>18360</v>
      </c>
      <c r="J439" t="s">
        <v>3081</v>
      </c>
      <c r="K439" t="s">
        <v>3082</v>
      </c>
      <c r="L439" t="s">
        <v>3083</v>
      </c>
      <c r="M439" t="s">
        <v>3084</v>
      </c>
      <c r="N439" s="10">
        <v>198200</v>
      </c>
      <c r="O439" s="7"/>
      <c r="P439" s="7"/>
      <c r="T439" s="7"/>
      <c r="V439" s="7"/>
      <c r="W439" s="7"/>
      <c r="X439" s="7"/>
    </row>
    <row r="440" spans="1:24" x14ac:dyDescent="0.25">
      <c r="A440" t="str">
        <f ca="1">IFERROR(RANK(B440,$B$5:$B$5001, 1) + COUNTIF(B$4:$B439, B440), "")</f>
        <v/>
      </c>
      <c r="B440" t="str">
        <f t="shared" ca="1" si="6"/>
        <v/>
      </c>
      <c r="C440" t="s">
        <v>7181</v>
      </c>
      <c r="D440" t="s">
        <v>3085</v>
      </c>
      <c r="E440" t="s">
        <v>3086</v>
      </c>
      <c r="F440" t="s">
        <v>3087</v>
      </c>
      <c r="G440" t="s">
        <v>1169</v>
      </c>
      <c r="H440" t="s">
        <v>252</v>
      </c>
      <c r="I440">
        <v>19070</v>
      </c>
      <c r="J440" t="s">
        <v>3088</v>
      </c>
      <c r="K440" t="s">
        <v>3089</v>
      </c>
      <c r="L440" t="s">
        <v>3090</v>
      </c>
      <c r="M440" t="s">
        <v>3091</v>
      </c>
      <c r="N440" s="10">
        <v>711800</v>
      </c>
      <c r="O440" s="7"/>
      <c r="P440" s="7"/>
      <c r="T440" s="7"/>
      <c r="V440" s="7"/>
      <c r="W440" s="7"/>
      <c r="X440" s="7"/>
    </row>
    <row r="441" spans="1:24" x14ac:dyDescent="0.25">
      <c r="A441" t="str">
        <f ca="1">IFERROR(RANK(B441,$B$5:$B$5001, 1) + COUNTIF(B$4:$B440, B441), "")</f>
        <v/>
      </c>
      <c r="B441" t="str">
        <f t="shared" ca="1" si="6"/>
        <v/>
      </c>
      <c r="C441" t="s">
        <v>7182</v>
      </c>
      <c r="D441" t="s">
        <v>3092</v>
      </c>
      <c r="E441" t="s">
        <v>3093</v>
      </c>
      <c r="F441" t="s">
        <v>1080</v>
      </c>
      <c r="G441" t="s">
        <v>1081</v>
      </c>
      <c r="H441" t="s">
        <v>90</v>
      </c>
      <c r="I441">
        <v>79106</v>
      </c>
      <c r="J441" t="s">
        <v>3094</v>
      </c>
      <c r="K441" t="s">
        <v>3095</v>
      </c>
      <c r="L441" t="s">
        <v>3096</v>
      </c>
      <c r="M441" t="s">
        <v>3097</v>
      </c>
      <c r="N441" s="10">
        <v>378100</v>
      </c>
      <c r="O441" s="7"/>
      <c r="P441" s="7"/>
      <c r="T441" s="7"/>
      <c r="V441" s="7"/>
      <c r="W441" s="7"/>
      <c r="X441" s="7"/>
    </row>
    <row r="442" spans="1:24" x14ac:dyDescent="0.25">
      <c r="A442" t="str">
        <f ca="1">IFERROR(RANK(B442,$B$5:$B$5001, 1) + COUNTIF(B$4:$B441, B442), "")</f>
        <v/>
      </c>
      <c r="B442" t="str">
        <f t="shared" ca="1" si="6"/>
        <v/>
      </c>
      <c r="C442" t="s">
        <v>7183</v>
      </c>
      <c r="D442" t="s">
        <v>3098</v>
      </c>
      <c r="E442" t="s">
        <v>3099</v>
      </c>
      <c r="F442" t="s">
        <v>3100</v>
      </c>
      <c r="G442" t="s">
        <v>178</v>
      </c>
      <c r="H442" t="s">
        <v>12</v>
      </c>
      <c r="I442">
        <v>90650</v>
      </c>
      <c r="J442" t="s">
        <v>3101</v>
      </c>
      <c r="K442" t="s">
        <v>3102</v>
      </c>
      <c r="L442" t="s">
        <v>3103</v>
      </c>
      <c r="M442" t="s">
        <v>3104</v>
      </c>
      <c r="N442" s="10">
        <v>494600</v>
      </c>
      <c r="O442" s="7"/>
      <c r="P442" s="7"/>
      <c r="T442" s="7"/>
      <c r="V442" s="7"/>
      <c r="W442" s="7"/>
      <c r="X442" s="7"/>
    </row>
    <row r="443" spans="1:24" x14ac:dyDescent="0.25">
      <c r="A443" t="str">
        <f ca="1">IFERROR(RANK(B443,$B$5:$B$5001, 1) + COUNTIF(B$4:$B442, B443), "")</f>
        <v/>
      </c>
      <c r="B443" t="str">
        <f t="shared" ca="1" si="6"/>
        <v/>
      </c>
      <c r="C443" t="s">
        <v>7184</v>
      </c>
      <c r="D443" t="s">
        <v>3105</v>
      </c>
      <c r="E443" t="s">
        <v>3106</v>
      </c>
      <c r="F443" t="s">
        <v>2217</v>
      </c>
      <c r="G443" t="s">
        <v>3107</v>
      </c>
      <c r="H443" t="s">
        <v>3108</v>
      </c>
      <c r="I443">
        <v>29201</v>
      </c>
      <c r="J443" t="s">
        <v>3109</v>
      </c>
      <c r="K443" t="s">
        <v>3110</v>
      </c>
      <c r="L443" t="s">
        <v>3111</v>
      </c>
      <c r="M443" t="s">
        <v>3112</v>
      </c>
      <c r="N443" s="10">
        <v>802100</v>
      </c>
      <c r="O443" s="7"/>
      <c r="P443" s="7"/>
      <c r="T443" s="7"/>
      <c r="V443" s="7"/>
      <c r="W443" s="7"/>
      <c r="X443" s="7"/>
    </row>
    <row r="444" spans="1:24" x14ac:dyDescent="0.25">
      <c r="A444" t="str">
        <f ca="1">IFERROR(RANK(B444,$B$5:$B$5001, 1) + COUNTIF(B$4:$B443, B444), "")</f>
        <v/>
      </c>
      <c r="B444" t="str">
        <f t="shared" ca="1" si="6"/>
        <v/>
      </c>
      <c r="C444" t="s">
        <v>7185</v>
      </c>
      <c r="D444" t="s">
        <v>3113</v>
      </c>
      <c r="E444" t="s">
        <v>3114</v>
      </c>
      <c r="F444" t="s">
        <v>3115</v>
      </c>
      <c r="G444" t="s">
        <v>260</v>
      </c>
      <c r="H444" t="s">
        <v>170</v>
      </c>
      <c r="I444">
        <v>7094</v>
      </c>
      <c r="J444" t="s">
        <v>3116</v>
      </c>
      <c r="K444" t="s">
        <v>3117</v>
      </c>
      <c r="L444" t="s">
        <v>3118</v>
      </c>
      <c r="M444" t="s">
        <v>3119</v>
      </c>
      <c r="N444" s="10">
        <v>341800</v>
      </c>
      <c r="O444" s="7"/>
      <c r="P444" s="7"/>
      <c r="T444" s="7"/>
      <c r="V444" s="7"/>
      <c r="W444" s="7"/>
      <c r="X444" s="7"/>
    </row>
    <row r="445" spans="1:24" x14ac:dyDescent="0.25">
      <c r="A445" t="str">
        <f ca="1">IFERROR(RANK(B445,$B$5:$B$5001, 1) + COUNTIF(B$4:$B444, B445), "")</f>
        <v/>
      </c>
      <c r="B445" t="str">
        <f t="shared" ca="1" si="6"/>
        <v/>
      </c>
      <c r="C445" t="s">
        <v>7186</v>
      </c>
      <c r="D445" t="s">
        <v>3120</v>
      </c>
      <c r="E445" t="s">
        <v>3121</v>
      </c>
      <c r="F445" t="s">
        <v>3122</v>
      </c>
      <c r="G445" t="s">
        <v>949</v>
      </c>
      <c r="H445" t="s">
        <v>827</v>
      </c>
      <c r="I445">
        <v>63456</v>
      </c>
      <c r="J445" t="s">
        <v>3123</v>
      </c>
      <c r="K445" t="s">
        <v>3124</v>
      </c>
      <c r="L445" t="s">
        <v>3125</v>
      </c>
      <c r="M445" t="s">
        <v>3126</v>
      </c>
      <c r="N445" s="10">
        <v>976800</v>
      </c>
      <c r="O445" s="7"/>
      <c r="P445" s="7"/>
      <c r="T445" s="7"/>
      <c r="V445" s="7"/>
      <c r="W445" s="7"/>
      <c r="X445" s="7"/>
    </row>
    <row r="446" spans="1:24" x14ac:dyDescent="0.25">
      <c r="A446" t="str">
        <f ca="1">IFERROR(RANK(B446,$B$5:$B$5001, 1) + COUNTIF(B$4:$B445, B446), "")</f>
        <v/>
      </c>
      <c r="B446" t="str">
        <f t="shared" ca="1" si="6"/>
        <v/>
      </c>
      <c r="C446" t="s">
        <v>7187</v>
      </c>
      <c r="D446" t="s">
        <v>3127</v>
      </c>
      <c r="E446" t="s">
        <v>3128</v>
      </c>
      <c r="F446" t="s">
        <v>3129</v>
      </c>
      <c r="G446" t="s">
        <v>1401</v>
      </c>
      <c r="H446" t="s">
        <v>760</v>
      </c>
      <c r="I446">
        <v>6473</v>
      </c>
      <c r="J446" t="s">
        <v>3130</v>
      </c>
      <c r="K446" t="s">
        <v>3131</v>
      </c>
      <c r="L446" t="s">
        <v>3132</v>
      </c>
      <c r="M446" t="s">
        <v>3133</v>
      </c>
      <c r="N446" s="10">
        <v>280300</v>
      </c>
      <c r="O446" s="7"/>
      <c r="P446" s="7"/>
      <c r="T446" s="7"/>
      <c r="V446" s="7"/>
      <c r="W446" s="7"/>
      <c r="X446" s="7"/>
    </row>
    <row r="447" spans="1:24" x14ac:dyDescent="0.25">
      <c r="A447" t="str">
        <f ca="1">IFERROR(RANK(B447,$B$5:$B$5001, 1) + COUNTIF(B$4:$B446, B447), "")</f>
        <v/>
      </c>
      <c r="B447" t="str">
        <f t="shared" ca="1" si="6"/>
        <v/>
      </c>
      <c r="C447" t="s">
        <v>7188</v>
      </c>
      <c r="D447" t="s">
        <v>3134</v>
      </c>
      <c r="E447" t="s">
        <v>3135</v>
      </c>
      <c r="F447" t="s">
        <v>3136</v>
      </c>
      <c r="G447" t="s">
        <v>935</v>
      </c>
      <c r="H447" t="s">
        <v>170</v>
      </c>
      <c r="I447">
        <v>7675</v>
      </c>
      <c r="J447" t="s">
        <v>3137</v>
      </c>
      <c r="K447" t="s">
        <v>3138</v>
      </c>
      <c r="L447" t="s">
        <v>3139</v>
      </c>
      <c r="M447" t="s">
        <v>3140</v>
      </c>
      <c r="N447" s="10">
        <v>91800</v>
      </c>
      <c r="O447" s="7"/>
      <c r="P447" s="7"/>
      <c r="T447" s="7"/>
      <c r="V447" s="7"/>
      <c r="W447" s="7"/>
      <c r="X447" s="7"/>
    </row>
    <row r="448" spans="1:24" x14ac:dyDescent="0.25">
      <c r="A448" t="str">
        <f ca="1">IFERROR(RANK(B448,$B$5:$B$5001, 1) + COUNTIF(B$4:$B447, B448), "")</f>
        <v/>
      </c>
      <c r="B448" t="str">
        <f t="shared" ca="1" si="6"/>
        <v/>
      </c>
      <c r="C448" t="s">
        <v>7189</v>
      </c>
      <c r="D448" t="s">
        <v>3141</v>
      </c>
      <c r="E448" t="s">
        <v>3128</v>
      </c>
      <c r="F448" t="s">
        <v>3129</v>
      </c>
      <c r="G448" t="s">
        <v>1401</v>
      </c>
      <c r="H448" t="s">
        <v>760</v>
      </c>
      <c r="I448">
        <v>6473</v>
      </c>
      <c r="J448" t="s">
        <v>3142</v>
      </c>
      <c r="K448" t="s">
        <v>3143</v>
      </c>
      <c r="L448" t="s">
        <v>3144</v>
      </c>
      <c r="M448" t="s">
        <v>3145</v>
      </c>
      <c r="N448" s="10">
        <v>940500</v>
      </c>
      <c r="O448" s="7"/>
      <c r="P448" s="7"/>
      <c r="T448" s="7"/>
      <c r="V448" s="7"/>
      <c r="W448" s="7"/>
      <c r="X448" s="7"/>
    </row>
    <row r="449" spans="1:24" x14ac:dyDescent="0.25">
      <c r="A449" t="str">
        <f ca="1">IFERROR(RANK(B449,$B$5:$B$5001, 1) + COUNTIF(B$4:$B448, B449), "")</f>
        <v/>
      </c>
      <c r="B449" t="str">
        <f t="shared" ca="1" si="6"/>
        <v/>
      </c>
      <c r="C449" t="s">
        <v>7190</v>
      </c>
      <c r="D449" t="s">
        <v>3146</v>
      </c>
      <c r="E449" t="s">
        <v>3147</v>
      </c>
      <c r="F449" t="s">
        <v>227</v>
      </c>
      <c r="G449" t="s">
        <v>228</v>
      </c>
      <c r="H449" t="s">
        <v>229</v>
      </c>
      <c r="I449">
        <v>11231</v>
      </c>
      <c r="J449" t="s">
        <v>3148</v>
      </c>
      <c r="K449" t="s">
        <v>3149</v>
      </c>
      <c r="L449" t="s">
        <v>3150</v>
      </c>
      <c r="M449" t="s">
        <v>3151</v>
      </c>
      <c r="N449" s="10">
        <v>529700</v>
      </c>
      <c r="O449" s="7"/>
      <c r="P449" s="7"/>
      <c r="T449" s="7"/>
      <c r="V449" s="7"/>
      <c r="W449" s="7"/>
      <c r="X449" s="7"/>
    </row>
    <row r="450" spans="1:24" x14ac:dyDescent="0.25">
      <c r="A450" t="str">
        <f ca="1">IFERROR(RANK(B450,$B$5:$B$5001, 1) + COUNTIF(B$4:$B449, B450), "")</f>
        <v/>
      </c>
      <c r="B450" t="str">
        <f t="shared" ca="1" si="6"/>
        <v/>
      </c>
      <c r="C450" t="s">
        <v>7191</v>
      </c>
      <c r="D450" t="s">
        <v>3152</v>
      </c>
      <c r="E450" t="s">
        <v>3032</v>
      </c>
      <c r="F450" t="s">
        <v>3033</v>
      </c>
      <c r="G450" t="s">
        <v>759</v>
      </c>
      <c r="H450" t="s">
        <v>760</v>
      </c>
      <c r="I450">
        <v>6606</v>
      </c>
      <c r="J450" t="s">
        <v>3153</v>
      </c>
      <c r="K450" t="s">
        <v>3154</v>
      </c>
      <c r="L450" t="s">
        <v>3155</v>
      </c>
      <c r="M450" t="s">
        <v>3156</v>
      </c>
      <c r="N450" s="10">
        <v>450000</v>
      </c>
      <c r="O450" s="7"/>
      <c r="P450" s="7"/>
      <c r="T450" s="7"/>
      <c r="V450" s="7"/>
      <c r="W450" s="7"/>
      <c r="X450" s="7"/>
    </row>
    <row r="451" spans="1:24" x14ac:dyDescent="0.25">
      <c r="A451" t="str">
        <f ca="1">IFERROR(RANK(B451,$B$5:$B$5001, 1) + COUNTIF(B$4:$B450, B451), "")</f>
        <v/>
      </c>
      <c r="B451" t="str">
        <f t="shared" ca="1" si="6"/>
        <v/>
      </c>
      <c r="C451" t="s">
        <v>7192</v>
      </c>
      <c r="D451" t="s">
        <v>3157</v>
      </c>
      <c r="E451" t="s">
        <v>3158</v>
      </c>
      <c r="F451" t="s">
        <v>3159</v>
      </c>
      <c r="G451" t="s">
        <v>178</v>
      </c>
      <c r="H451" t="s">
        <v>12</v>
      </c>
      <c r="I451">
        <v>90248</v>
      </c>
      <c r="J451" t="s">
        <v>3160</v>
      </c>
      <c r="K451" t="s">
        <v>3161</v>
      </c>
      <c r="L451" t="s">
        <v>3162</v>
      </c>
      <c r="M451" t="s">
        <v>3163</v>
      </c>
      <c r="N451" s="10">
        <v>652900</v>
      </c>
      <c r="O451" s="7"/>
      <c r="P451" s="7"/>
      <c r="T451" s="7"/>
      <c r="V451" s="7"/>
      <c r="W451" s="7"/>
      <c r="X451" s="7"/>
    </row>
    <row r="452" spans="1:24" x14ac:dyDescent="0.25">
      <c r="A452" t="str">
        <f ca="1">IFERROR(RANK(B452,$B$5:$B$5001, 1) + COUNTIF(B$4:$B451, B452), "")</f>
        <v/>
      </c>
      <c r="B452" t="str">
        <f t="shared" ca="1" si="6"/>
        <v/>
      </c>
      <c r="C452" t="s">
        <v>7193</v>
      </c>
      <c r="D452" t="s">
        <v>3164</v>
      </c>
      <c r="E452" t="s">
        <v>3165</v>
      </c>
      <c r="F452" t="s">
        <v>394</v>
      </c>
      <c r="G452" t="s">
        <v>106</v>
      </c>
      <c r="H452" t="s">
        <v>20</v>
      </c>
      <c r="I452">
        <v>33016</v>
      </c>
      <c r="J452" t="s">
        <v>3166</v>
      </c>
      <c r="K452" t="s">
        <v>3167</v>
      </c>
      <c r="L452" t="s">
        <v>3168</v>
      </c>
      <c r="M452" t="s">
        <v>3169</v>
      </c>
      <c r="N452" s="10">
        <v>346300</v>
      </c>
      <c r="O452" s="7"/>
      <c r="P452" s="7"/>
      <c r="T452" s="7"/>
      <c r="V452" s="7"/>
      <c r="W452" s="7"/>
      <c r="X452" s="7"/>
    </row>
    <row r="453" spans="1:24" x14ac:dyDescent="0.25">
      <c r="A453" t="str">
        <f ca="1">IFERROR(RANK(B453,$B$5:$B$5001, 1) + COUNTIF(B$4:$B452, B453), "")</f>
        <v/>
      </c>
      <c r="B453" t="str">
        <f t="shared" ca="1" si="6"/>
        <v/>
      </c>
      <c r="C453" t="s">
        <v>7194</v>
      </c>
      <c r="D453" t="s">
        <v>3170</v>
      </c>
      <c r="E453" t="s">
        <v>3171</v>
      </c>
      <c r="F453" t="s">
        <v>3172</v>
      </c>
      <c r="G453" t="s">
        <v>244</v>
      </c>
      <c r="H453" t="s">
        <v>170</v>
      </c>
      <c r="I453">
        <v>8876</v>
      </c>
      <c r="J453" t="s">
        <v>3173</v>
      </c>
      <c r="K453" t="s">
        <v>3174</v>
      </c>
      <c r="L453" t="s">
        <v>3175</v>
      </c>
      <c r="M453" t="s">
        <v>3176</v>
      </c>
      <c r="N453" s="10">
        <v>234600</v>
      </c>
      <c r="O453" s="7"/>
      <c r="P453" s="7"/>
      <c r="T453" s="7"/>
      <c r="V453" s="7"/>
      <c r="W453" s="7"/>
      <c r="X453" s="7"/>
    </row>
    <row r="454" spans="1:24" x14ac:dyDescent="0.25">
      <c r="A454">
        <f ca="1">IFERROR(RANK(B454,$B$5:$B$5001, 1) + COUNTIF(B$4:$B453, B454), "")</f>
        <v>27</v>
      </c>
      <c r="B454">
        <f t="shared" ref="B454:B517" ca="1" si="7">IFERROR(SEARCH($B$2,INDIRECT($A$2&amp;ROW())),"")</f>
        <v>11</v>
      </c>
      <c r="C454" t="s">
        <v>7195</v>
      </c>
      <c r="D454" t="s">
        <v>3177</v>
      </c>
      <c r="E454" t="s">
        <v>3178</v>
      </c>
      <c r="F454" t="s">
        <v>3179</v>
      </c>
      <c r="G454" t="s">
        <v>849</v>
      </c>
      <c r="H454" t="s">
        <v>58</v>
      </c>
      <c r="I454">
        <v>25401</v>
      </c>
      <c r="J454" t="s">
        <v>3180</v>
      </c>
      <c r="K454" t="s">
        <v>3181</v>
      </c>
      <c r="L454" t="s">
        <v>3182</v>
      </c>
      <c r="M454" t="s">
        <v>3183</v>
      </c>
      <c r="N454" s="10">
        <v>461200</v>
      </c>
      <c r="O454" s="7"/>
      <c r="P454" s="7"/>
      <c r="T454" s="7"/>
      <c r="V454" s="7"/>
      <c r="W454" s="7"/>
      <c r="X454" s="7"/>
    </row>
    <row r="455" spans="1:24" x14ac:dyDescent="0.25">
      <c r="A455" t="str">
        <f ca="1">IFERROR(RANK(B455,$B$5:$B$5001, 1) + COUNTIF(B$4:$B454, B455), "")</f>
        <v/>
      </c>
      <c r="B455" t="str">
        <f t="shared" ca="1" si="7"/>
        <v/>
      </c>
      <c r="C455" t="s">
        <v>7196</v>
      </c>
      <c r="D455" t="s">
        <v>3184</v>
      </c>
      <c r="E455" t="s">
        <v>3185</v>
      </c>
      <c r="F455" t="s">
        <v>1822</v>
      </c>
      <c r="G455" t="s">
        <v>1131</v>
      </c>
      <c r="H455" t="s">
        <v>170</v>
      </c>
      <c r="I455">
        <v>7114</v>
      </c>
      <c r="J455" t="s">
        <v>3186</v>
      </c>
      <c r="K455" t="s">
        <v>3187</v>
      </c>
      <c r="L455" t="s">
        <v>3188</v>
      </c>
      <c r="M455" t="s">
        <v>3189</v>
      </c>
      <c r="N455" s="10">
        <v>409100</v>
      </c>
      <c r="O455" s="7"/>
      <c r="P455" s="7"/>
      <c r="T455" s="7"/>
      <c r="V455" s="7"/>
      <c r="W455" s="7"/>
      <c r="X455" s="7"/>
    </row>
    <row r="456" spans="1:24" x14ac:dyDescent="0.25">
      <c r="A456" t="str">
        <f ca="1">IFERROR(RANK(B456,$B$5:$B$5001, 1) + COUNTIF(B$4:$B455, B456), "")</f>
        <v/>
      </c>
      <c r="B456" t="str">
        <f t="shared" ca="1" si="7"/>
        <v/>
      </c>
      <c r="C456" t="s">
        <v>7197</v>
      </c>
      <c r="D456" t="s">
        <v>3190</v>
      </c>
      <c r="E456" t="s">
        <v>3191</v>
      </c>
      <c r="F456" t="s">
        <v>3192</v>
      </c>
      <c r="G456" t="s">
        <v>935</v>
      </c>
      <c r="H456" t="s">
        <v>170</v>
      </c>
      <c r="I456">
        <v>7026</v>
      </c>
      <c r="J456" t="s">
        <v>3193</v>
      </c>
      <c r="K456" t="s">
        <v>3194</v>
      </c>
      <c r="L456" t="s">
        <v>3195</v>
      </c>
      <c r="M456" t="s">
        <v>3196</v>
      </c>
      <c r="N456" s="10">
        <v>468800</v>
      </c>
      <c r="O456" s="7"/>
      <c r="P456" s="7"/>
      <c r="T456" s="7"/>
      <c r="V456" s="7"/>
      <c r="W456" s="7"/>
      <c r="X456" s="7"/>
    </row>
    <row r="457" spans="1:24" x14ac:dyDescent="0.25">
      <c r="A457" t="str">
        <f ca="1">IFERROR(RANK(B457,$B$5:$B$5001, 1) + COUNTIF(B$4:$B456, B457), "")</f>
        <v/>
      </c>
      <c r="B457" t="str">
        <f t="shared" ca="1" si="7"/>
        <v/>
      </c>
      <c r="C457" t="s">
        <v>7198</v>
      </c>
      <c r="D457" t="s">
        <v>3197</v>
      </c>
      <c r="E457" t="s">
        <v>3198</v>
      </c>
      <c r="F457" t="s">
        <v>3199</v>
      </c>
      <c r="G457" t="s">
        <v>3200</v>
      </c>
      <c r="H457" t="s">
        <v>90</v>
      </c>
      <c r="I457">
        <v>76450</v>
      </c>
      <c r="J457" t="s">
        <v>3201</v>
      </c>
      <c r="K457" t="s">
        <v>3202</v>
      </c>
      <c r="L457" t="s">
        <v>3203</v>
      </c>
      <c r="M457" t="s">
        <v>3204</v>
      </c>
      <c r="N457" s="10">
        <v>918100</v>
      </c>
      <c r="O457" s="7"/>
      <c r="P457" s="7"/>
      <c r="T457" s="7"/>
      <c r="V457" s="7"/>
      <c r="W457" s="7"/>
      <c r="X457" s="7"/>
    </row>
    <row r="458" spans="1:24" x14ac:dyDescent="0.25">
      <c r="A458" t="str">
        <f ca="1">IFERROR(RANK(B458,$B$5:$B$5001, 1) + COUNTIF(B$4:$B457, B458), "")</f>
        <v/>
      </c>
      <c r="B458" t="str">
        <f t="shared" ca="1" si="7"/>
        <v/>
      </c>
      <c r="C458" t="s">
        <v>7199</v>
      </c>
      <c r="D458" t="s">
        <v>3205</v>
      </c>
      <c r="E458" t="s">
        <v>3206</v>
      </c>
      <c r="F458" t="s">
        <v>3207</v>
      </c>
      <c r="G458" t="s">
        <v>275</v>
      </c>
      <c r="H458" t="s">
        <v>170</v>
      </c>
      <c r="I458">
        <v>8902</v>
      </c>
      <c r="J458" t="s">
        <v>3208</v>
      </c>
      <c r="K458" t="s">
        <v>3209</v>
      </c>
      <c r="L458" t="s">
        <v>3210</v>
      </c>
      <c r="M458" t="s">
        <v>3211</v>
      </c>
      <c r="N458" s="10">
        <v>11000</v>
      </c>
      <c r="O458" s="7"/>
      <c r="P458" s="7"/>
      <c r="T458" s="7"/>
      <c r="V458" s="7"/>
      <c r="W458" s="7"/>
      <c r="X458" s="7"/>
    </row>
    <row r="459" spans="1:24" x14ac:dyDescent="0.25">
      <c r="A459" t="str">
        <f ca="1">IFERROR(RANK(B459,$B$5:$B$5001, 1) + COUNTIF(B$4:$B458, B459), "")</f>
        <v/>
      </c>
      <c r="B459" t="str">
        <f t="shared" ca="1" si="7"/>
        <v/>
      </c>
      <c r="C459" t="s">
        <v>7200</v>
      </c>
      <c r="D459" t="s">
        <v>3212</v>
      </c>
      <c r="E459" t="s">
        <v>3213</v>
      </c>
      <c r="F459" t="s">
        <v>896</v>
      </c>
      <c r="G459" t="s">
        <v>897</v>
      </c>
      <c r="H459" t="s">
        <v>229</v>
      </c>
      <c r="I459">
        <v>10301</v>
      </c>
      <c r="J459" t="s">
        <v>3214</v>
      </c>
      <c r="K459" t="s">
        <v>3215</v>
      </c>
      <c r="L459" t="s">
        <v>3216</v>
      </c>
      <c r="M459" t="s">
        <v>3217</v>
      </c>
      <c r="N459" s="10">
        <v>783900</v>
      </c>
      <c r="O459" s="7"/>
      <c r="P459" s="7"/>
      <c r="T459" s="7"/>
      <c r="V459" s="7"/>
      <c r="W459" s="7"/>
      <c r="X459" s="7"/>
    </row>
    <row r="460" spans="1:24" x14ac:dyDescent="0.25">
      <c r="A460" t="str">
        <f ca="1">IFERROR(RANK(B460,$B$5:$B$5001, 1) + COUNTIF(B$4:$B459, B460), "")</f>
        <v/>
      </c>
      <c r="B460" t="str">
        <f t="shared" ca="1" si="7"/>
        <v/>
      </c>
      <c r="C460" t="s">
        <v>7201</v>
      </c>
      <c r="D460" t="s">
        <v>3218</v>
      </c>
      <c r="E460" t="s">
        <v>3219</v>
      </c>
      <c r="F460" t="s">
        <v>3220</v>
      </c>
      <c r="G460" t="s">
        <v>3221</v>
      </c>
      <c r="H460" t="s">
        <v>102</v>
      </c>
      <c r="I460">
        <v>20657</v>
      </c>
      <c r="J460" t="s">
        <v>3222</v>
      </c>
      <c r="K460" t="s">
        <v>3223</v>
      </c>
      <c r="L460" t="s">
        <v>3224</v>
      </c>
      <c r="M460" t="s">
        <v>3225</v>
      </c>
      <c r="N460" s="10">
        <v>490600</v>
      </c>
      <c r="O460" s="7"/>
      <c r="P460" s="7"/>
      <c r="T460" s="7"/>
      <c r="V460" s="7"/>
      <c r="W460" s="7"/>
      <c r="X460" s="7"/>
    </row>
    <row r="461" spans="1:24" x14ac:dyDescent="0.25">
      <c r="A461" t="str">
        <f ca="1">IFERROR(RANK(B461,$B$5:$B$5001, 1) + COUNTIF(B$4:$B460, B461), "")</f>
        <v/>
      </c>
      <c r="B461" t="str">
        <f t="shared" ca="1" si="7"/>
        <v/>
      </c>
      <c r="C461" t="s">
        <v>7202</v>
      </c>
      <c r="D461" t="s">
        <v>3226</v>
      </c>
      <c r="E461" t="s">
        <v>3227</v>
      </c>
      <c r="F461" t="s">
        <v>3228</v>
      </c>
      <c r="G461" t="s">
        <v>2762</v>
      </c>
      <c r="H461" t="s">
        <v>75</v>
      </c>
      <c r="I461">
        <v>48310</v>
      </c>
      <c r="J461" t="s">
        <v>3229</v>
      </c>
      <c r="K461" t="s">
        <v>3230</v>
      </c>
      <c r="L461" t="s">
        <v>3231</v>
      </c>
      <c r="M461" t="s">
        <v>3232</v>
      </c>
      <c r="N461" s="10">
        <v>130800</v>
      </c>
      <c r="O461" s="7"/>
      <c r="P461" s="7"/>
      <c r="T461" s="7"/>
      <c r="V461" s="7"/>
      <c r="W461" s="7"/>
      <c r="X461" s="7"/>
    </row>
    <row r="462" spans="1:24" x14ac:dyDescent="0.25">
      <c r="A462" t="str">
        <f ca="1">IFERROR(RANK(B462,$B$5:$B$5001, 1) + COUNTIF(B$4:$B461, B462), "")</f>
        <v/>
      </c>
      <c r="B462" t="str">
        <f t="shared" ca="1" si="7"/>
        <v/>
      </c>
      <c r="C462" t="s">
        <v>7203</v>
      </c>
      <c r="D462" t="s">
        <v>3233</v>
      </c>
      <c r="E462" t="s">
        <v>3234</v>
      </c>
      <c r="F462" t="s">
        <v>127</v>
      </c>
      <c r="G462" t="s">
        <v>3235</v>
      </c>
      <c r="H462" t="s">
        <v>827</v>
      </c>
      <c r="I462">
        <v>65781</v>
      </c>
      <c r="J462" t="s">
        <v>3236</v>
      </c>
      <c r="K462" t="s">
        <v>3237</v>
      </c>
      <c r="L462" t="s">
        <v>3238</v>
      </c>
      <c r="M462" t="s">
        <v>3239</v>
      </c>
      <c r="N462" s="10">
        <v>344700</v>
      </c>
      <c r="O462" s="7"/>
      <c r="P462" s="7"/>
      <c r="T462" s="7"/>
      <c r="V462" s="7"/>
      <c r="W462" s="7"/>
      <c r="X462" s="7"/>
    </row>
    <row r="463" spans="1:24" x14ac:dyDescent="0.25">
      <c r="A463" t="str">
        <f ca="1">IFERROR(RANK(B463,$B$5:$B$5001, 1) + COUNTIF(B$4:$B462, B463), "")</f>
        <v/>
      </c>
      <c r="B463" t="str">
        <f t="shared" ca="1" si="7"/>
        <v/>
      </c>
      <c r="C463" t="s">
        <v>7204</v>
      </c>
      <c r="D463" t="s">
        <v>3240</v>
      </c>
      <c r="E463" t="s">
        <v>3241</v>
      </c>
      <c r="F463" t="s">
        <v>3242</v>
      </c>
      <c r="G463" t="s">
        <v>1215</v>
      </c>
      <c r="H463" t="s">
        <v>20</v>
      </c>
      <c r="I463">
        <v>32746</v>
      </c>
      <c r="J463" t="s">
        <v>3243</v>
      </c>
      <c r="K463" t="s">
        <v>3244</v>
      </c>
      <c r="L463" t="s">
        <v>3245</v>
      </c>
      <c r="M463" t="s">
        <v>3246</v>
      </c>
      <c r="N463" s="10">
        <v>337300</v>
      </c>
      <c r="O463" s="7"/>
      <c r="P463" s="7"/>
      <c r="T463" s="7"/>
      <c r="V463" s="7"/>
      <c r="W463" s="7"/>
      <c r="X463" s="7"/>
    </row>
    <row r="464" spans="1:24" x14ac:dyDescent="0.25">
      <c r="A464" t="str">
        <f ca="1">IFERROR(RANK(B464,$B$5:$B$5001, 1) + COUNTIF(B$4:$B463, B464), "")</f>
        <v/>
      </c>
      <c r="B464" t="str">
        <f t="shared" ca="1" si="7"/>
        <v/>
      </c>
      <c r="C464" t="s">
        <v>7205</v>
      </c>
      <c r="D464" t="s">
        <v>3247</v>
      </c>
      <c r="E464" t="s">
        <v>3248</v>
      </c>
      <c r="F464" t="s">
        <v>2769</v>
      </c>
      <c r="G464" t="s">
        <v>935</v>
      </c>
      <c r="H464" t="s">
        <v>170</v>
      </c>
      <c r="I464">
        <v>7631</v>
      </c>
      <c r="J464" t="s">
        <v>3249</v>
      </c>
      <c r="K464" t="s">
        <v>3250</v>
      </c>
      <c r="L464" t="s">
        <v>3251</v>
      </c>
      <c r="M464" t="s">
        <v>3252</v>
      </c>
      <c r="N464" s="10">
        <v>716600</v>
      </c>
      <c r="O464" s="7"/>
      <c r="P464" s="7"/>
      <c r="T464" s="7"/>
      <c r="V464" s="7"/>
      <c r="W464" s="7"/>
      <c r="X464" s="7"/>
    </row>
    <row r="465" spans="1:24" x14ac:dyDescent="0.25">
      <c r="A465" t="str">
        <f ca="1">IFERROR(RANK(B465,$B$5:$B$5001, 1) + COUNTIF(B$4:$B464, B465), "")</f>
        <v/>
      </c>
      <c r="B465" t="str">
        <f t="shared" ca="1" si="7"/>
        <v/>
      </c>
      <c r="C465" t="s">
        <v>7206</v>
      </c>
      <c r="D465" t="s">
        <v>3253</v>
      </c>
      <c r="E465" t="s">
        <v>3254</v>
      </c>
      <c r="F465" t="s">
        <v>2769</v>
      </c>
      <c r="G465" t="s">
        <v>1230</v>
      </c>
      <c r="H465" t="s">
        <v>136</v>
      </c>
      <c r="I465">
        <v>80110</v>
      </c>
      <c r="J465" t="s">
        <v>3255</v>
      </c>
      <c r="K465" t="s">
        <v>3256</v>
      </c>
      <c r="L465" t="s">
        <v>3257</v>
      </c>
      <c r="M465" t="s">
        <v>3258</v>
      </c>
      <c r="N465" s="10">
        <v>614100</v>
      </c>
      <c r="O465" s="7"/>
      <c r="P465" s="7"/>
      <c r="T465" s="7"/>
      <c r="V465" s="7"/>
      <c r="W465" s="7"/>
      <c r="X465" s="7"/>
    </row>
    <row r="466" spans="1:24" x14ac:dyDescent="0.25">
      <c r="A466" t="str">
        <f ca="1">IFERROR(RANK(B466,$B$5:$B$5001, 1) + COUNTIF(B$4:$B465, B466), "")</f>
        <v/>
      </c>
      <c r="B466" t="str">
        <f t="shared" ca="1" si="7"/>
        <v/>
      </c>
      <c r="C466" t="s">
        <v>7207</v>
      </c>
      <c r="D466" t="s">
        <v>3259</v>
      </c>
      <c r="E466" t="s">
        <v>3241</v>
      </c>
      <c r="F466" t="s">
        <v>3242</v>
      </c>
      <c r="G466" t="s">
        <v>1215</v>
      </c>
      <c r="H466" t="s">
        <v>20</v>
      </c>
      <c r="I466">
        <v>32746</v>
      </c>
      <c r="J466" t="s">
        <v>3260</v>
      </c>
      <c r="K466" t="s">
        <v>3261</v>
      </c>
      <c r="L466" t="s">
        <v>3262</v>
      </c>
      <c r="M466" t="s">
        <v>3263</v>
      </c>
      <c r="N466" s="10">
        <v>188400</v>
      </c>
      <c r="O466" s="7"/>
      <c r="P466" s="7"/>
      <c r="T466" s="7"/>
      <c r="V466" s="7"/>
      <c r="W466" s="7"/>
      <c r="X466" s="7"/>
    </row>
    <row r="467" spans="1:24" x14ac:dyDescent="0.25">
      <c r="A467" t="str">
        <f ca="1">IFERROR(RANK(B467,$B$5:$B$5001, 1) + COUNTIF(B$4:$B466, B467), "")</f>
        <v/>
      </c>
      <c r="B467" t="str">
        <f t="shared" ca="1" si="7"/>
        <v/>
      </c>
      <c r="C467" t="s">
        <v>7208</v>
      </c>
      <c r="D467" t="s">
        <v>3264</v>
      </c>
      <c r="E467" t="s">
        <v>3265</v>
      </c>
      <c r="F467" t="s">
        <v>3266</v>
      </c>
      <c r="G467" t="s">
        <v>34</v>
      </c>
      <c r="H467" t="s">
        <v>12</v>
      </c>
      <c r="I467">
        <v>95742</v>
      </c>
      <c r="J467" t="s">
        <v>3267</v>
      </c>
      <c r="K467" t="s">
        <v>3268</v>
      </c>
      <c r="L467" t="s">
        <v>3269</v>
      </c>
      <c r="M467" t="s">
        <v>3270</v>
      </c>
      <c r="N467" s="10">
        <v>613900</v>
      </c>
      <c r="O467" s="7"/>
      <c r="P467" s="7"/>
      <c r="T467" s="7"/>
      <c r="V467" s="7"/>
      <c r="W467" s="7"/>
      <c r="X467" s="7"/>
    </row>
    <row r="468" spans="1:24" x14ac:dyDescent="0.25">
      <c r="A468" t="str">
        <f ca="1">IFERROR(RANK(B468,$B$5:$B$5001, 1) + COUNTIF(B$4:$B467, B468), "")</f>
        <v/>
      </c>
      <c r="B468" t="str">
        <f t="shared" ca="1" si="7"/>
        <v/>
      </c>
      <c r="C468" t="s">
        <v>7209</v>
      </c>
      <c r="D468" t="s">
        <v>3271</v>
      </c>
      <c r="E468" t="s">
        <v>3272</v>
      </c>
      <c r="F468" t="s">
        <v>3273</v>
      </c>
      <c r="G468" t="s">
        <v>144</v>
      </c>
      <c r="H468" t="s">
        <v>102</v>
      </c>
      <c r="I468">
        <v>20904</v>
      </c>
      <c r="J468" t="s">
        <v>3274</v>
      </c>
      <c r="K468" t="s">
        <v>3275</v>
      </c>
      <c r="L468" t="s">
        <v>3276</v>
      </c>
      <c r="M468" t="s">
        <v>3277</v>
      </c>
      <c r="N468" s="10">
        <v>654100</v>
      </c>
      <c r="O468" s="7"/>
      <c r="P468" s="7"/>
      <c r="T468" s="7"/>
      <c r="V468" s="7"/>
      <c r="W468" s="7"/>
      <c r="X468" s="7"/>
    </row>
    <row r="469" spans="1:24" x14ac:dyDescent="0.25">
      <c r="A469" t="str">
        <f ca="1">IFERROR(RANK(B469,$B$5:$B$5001, 1) + COUNTIF(B$4:$B468, B469), "")</f>
        <v/>
      </c>
      <c r="B469" t="str">
        <f t="shared" ca="1" si="7"/>
        <v/>
      </c>
      <c r="C469" t="s">
        <v>7210</v>
      </c>
      <c r="D469" t="s">
        <v>3278</v>
      </c>
      <c r="E469" t="s">
        <v>3279</v>
      </c>
      <c r="F469" t="s">
        <v>178</v>
      </c>
      <c r="G469" t="s">
        <v>178</v>
      </c>
      <c r="H469" t="s">
        <v>12</v>
      </c>
      <c r="I469">
        <v>90002</v>
      </c>
      <c r="J469" t="s">
        <v>3280</v>
      </c>
      <c r="K469" t="s">
        <v>3281</v>
      </c>
      <c r="L469" t="s">
        <v>3282</v>
      </c>
      <c r="M469" t="s">
        <v>3283</v>
      </c>
      <c r="N469" s="10">
        <v>272000</v>
      </c>
      <c r="O469" s="7"/>
      <c r="P469" s="7"/>
      <c r="T469" s="7"/>
      <c r="V469" s="7"/>
      <c r="W469" s="7"/>
      <c r="X469" s="7"/>
    </row>
    <row r="470" spans="1:24" x14ac:dyDescent="0.25">
      <c r="A470" t="str">
        <f ca="1">IFERROR(RANK(B470,$B$5:$B$5001, 1) + COUNTIF(B$4:$B469, B470), "")</f>
        <v/>
      </c>
      <c r="B470" t="str">
        <f t="shared" ca="1" si="7"/>
        <v/>
      </c>
      <c r="C470" t="s">
        <v>7211</v>
      </c>
      <c r="D470" t="s">
        <v>3284</v>
      </c>
      <c r="E470" t="s">
        <v>3285</v>
      </c>
      <c r="F470" t="s">
        <v>3033</v>
      </c>
      <c r="G470" t="s">
        <v>759</v>
      </c>
      <c r="H470" t="s">
        <v>760</v>
      </c>
      <c r="I470">
        <v>6608</v>
      </c>
      <c r="J470" t="s">
        <v>3286</v>
      </c>
      <c r="K470" t="s">
        <v>3287</v>
      </c>
      <c r="L470" t="s">
        <v>3288</v>
      </c>
      <c r="M470" t="s">
        <v>3289</v>
      </c>
      <c r="N470" s="10">
        <v>398000</v>
      </c>
      <c r="O470" s="7"/>
      <c r="P470" s="7"/>
      <c r="T470" s="7"/>
      <c r="V470" s="7"/>
      <c r="W470" s="7"/>
      <c r="X470" s="7"/>
    </row>
    <row r="471" spans="1:24" x14ac:dyDescent="0.25">
      <c r="A471" t="str">
        <f ca="1">IFERROR(RANK(B471,$B$5:$B$5001, 1) + COUNTIF(B$4:$B470, B471), "")</f>
        <v/>
      </c>
      <c r="B471" t="str">
        <f t="shared" ca="1" si="7"/>
        <v/>
      </c>
      <c r="C471" t="s">
        <v>7212</v>
      </c>
      <c r="D471" t="s">
        <v>3290</v>
      </c>
      <c r="E471" t="s">
        <v>3291</v>
      </c>
      <c r="F471" t="s">
        <v>590</v>
      </c>
      <c r="G471" t="s">
        <v>591</v>
      </c>
      <c r="H471" t="s">
        <v>12</v>
      </c>
      <c r="I471">
        <v>95350</v>
      </c>
      <c r="J471" t="s">
        <v>3292</v>
      </c>
      <c r="K471" t="s">
        <v>3293</v>
      </c>
      <c r="L471" t="s">
        <v>3294</v>
      </c>
      <c r="M471" t="s">
        <v>3295</v>
      </c>
      <c r="N471" s="10">
        <v>964400</v>
      </c>
      <c r="O471" s="7"/>
      <c r="P471" s="7"/>
      <c r="T471" s="7"/>
      <c r="V471" s="7"/>
      <c r="W471" s="7"/>
      <c r="X471" s="7"/>
    </row>
    <row r="472" spans="1:24" x14ac:dyDescent="0.25">
      <c r="A472" t="str">
        <f ca="1">IFERROR(RANK(B472,$B$5:$B$5001, 1) + COUNTIF(B$4:$B471, B472), "")</f>
        <v/>
      </c>
      <c r="B472" t="str">
        <f t="shared" ca="1" si="7"/>
        <v/>
      </c>
      <c r="C472" t="s">
        <v>7213</v>
      </c>
      <c r="D472" t="s">
        <v>3296</v>
      </c>
      <c r="E472" t="s">
        <v>3297</v>
      </c>
      <c r="F472" t="s">
        <v>3298</v>
      </c>
      <c r="G472" t="s">
        <v>3299</v>
      </c>
      <c r="H472" t="s">
        <v>170</v>
      </c>
      <c r="I472">
        <v>8223</v>
      </c>
      <c r="J472" t="s">
        <v>3300</v>
      </c>
      <c r="K472" t="s">
        <v>3301</v>
      </c>
      <c r="L472" t="s">
        <v>3302</v>
      </c>
      <c r="M472" t="s">
        <v>3303</v>
      </c>
      <c r="N472" s="10">
        <v>575300</v>
      </c>
      <c r="O472" s="7"/>
      <c r="P472" s="7"/>
      <c r="T472" s="7"/>
      <c r="V472" s="7"/>
      <c r="W472" s="7"/>
      <c r="X472" s="7"/>
    </row>
    <row r="473" spans="1:24" x14ac:dyDescent="0.25">
      <c r="A473" t="str">
        <f ca="1">IFERROR(RANK(B473,$B$5:$B$5001, 1) + COUNTIF(B$4:$B472, B473), "")</f>
        <v/>
      </c>
      <c r="B473" t="str">
        <f t="shared" ca="1" si="7"/>
        <v/>
      </c>
      <c r="C473" t="s">
        <v>7214</v>
      </c>
      <c r="D473" t="s">
        <v>3304</v>
      </c>
      <c r="E473" t="s">
        <v>3305</v>
      </c>
      <c r="F473" t="s">
        <v>3306</v>
      </c>
      <c r="G473" t="s">
        <v>1888</v>
      </c>
      <c r="H473" t="s">
        <v>117</v>
      </c>
      <c r="I473">
        <v>98109</v>
      </c>
      <c r="J473" t="s">
        <v>3307</v>
      </c>
      <c r="K473" t="s">
        <v>3308</v>
      </c>
      <c r="L473" t="s">
        <v>3309</v>
      </c>
      <c r="M473" t="s">
        <v>3310</v>
      </c>
      <c r="N473" s="10">
        <v>603700</v>
      </c>
      <c r="O473" s="7"/>
      <c r="P473" s="7"/>
      <c r="T473" s="7"/>
      <c r="V473" s="7"/>
      <c r="W473" s="7"/>
      <c r="X473" s="7"/>
    </row>
    <row r="474" spans="1:24" x14ac:dyDescent="0.25">
      <c r="A474" t="str">
        <f ca="1">IFERROR(RANK(B474,$B$5:$B$5001, 1) + COUNTIF(B$4:$B473, B474), "")</f>
        <v/>
      </c>
      <c r="B474" t="str">
        <f t="shared" ca="1" si="7"/>
        <v/>
      </c>
      <c r="C474" t="s">
        <v>7215</v>
      </c>
      <c r="D474" t="s">
        <v>3311</v>
      </c>
      <c r="E474" t="s">
        <v>3312</v>
      </c>
      <c r="F474" t="s">
        <v>380</v>
      </c>
      <c r="G474" t="s">
        <v>380</v>
      </c>
      <c r="H474" t="s">
        <v>252</v>
      </c>
      <c r="I474">
        <v>19142</v>
      </c>
      <c r="J474" t="s">
        <v>3313</v>
      </c>
      <c r="K474" t="s">
        <v>3314</v>
      </c>
      <c r="L474" t="s">
        <v>3315</v>
      </c>
      <c r="M474" t="s">
        <v>3316</v>
      </c>
      <c r="N474" s="10">
        <v>48400</v>
      </c>
      <c r="O474" s="7"/>
      <c r="P474" s="7"/>
      <c r="T474" s="7"/>
      <c r="V474" s="7"/>
      <c r="W474" s="7"/>
      <c r="X474" s="7"/>
    </row>
    <row r="475" spans="1:24" x14ac:dyDescent="0.25">
      <c r="A475" t="str">
        <f ca="1">IFERROR(RANK(B475,$B$5:$B$5001, 1) + COUNTIF(B$4:$B474, B475), "")</f>
        <v/>
      </c>
      <c r="B475" t="str">
        <f t="shared" ca="1" si="7"/>
        <v/>
      </c>
      <c r="C475" t="s">
        <v>7216</v>
      </c>
      <c r="D475" t="s">
        <v>3317</v>
      </c>
      <c r="E475" t="s">
        <v>3318</v>
      </c>
      <c r="F475" t="s">
        <v>3319</v>
      </c>
      <c r="G475" t="s">
        <v>220</v>
      </c>
      <c r="H475" t="s">
        <v>90</v>
      </c>
      <c r="I475">
        <v>76060</v>
      </c>
      <c r="J475" t="s">
        <v>3320</v>
      </c>
      <c r="K475" t="s">
        <v>3321</v>
      </c>
      <c r="L475" t="s">
        <v>3322</v>
      </c>
      <c r="M475" t="s">
        <v>3323</v>
      </c>
      <c r="N475" s="10">
        <v>977500</v>
      </c>
      <c r="O475" s="7"/>
      <c r="P475" s="7"/>
      <c r="T475" s="7"/>
      <c r="V475" s="7"/>
      <c r="W475" s="7"/>
      <c r="X475" s="7"/>
    </row>
    <row r="476" spans="1:24" x14ac:dyDescent="0.25">
      <c r="A476" t="str">
        <f ca="1">IFERROR(RANK(B476,$B$5:$B$5001, 1) + COUNTIF(B$4:$B475, B476), "")</f>
        <v/>
      </c>
      <c r="B476" t="str">
        <f t="shared" ca="1" si="7"/>
        <v/>
      </c>
      <c r="C476" t="s">
        <v>7217</v>
      </c>
      <c r="D476" t="s">
        <v>3324</v>
      </c>
      <c r="E476" t="s">
        <v>3325</v>
      </c>
      <c r="F476" t="s">
        <v>693</v>
      </c>
      <c r="G476" t="s">
        <v>630</v>
      </c>
      <c r="H476" t="s">
        <v>136</v>
      </c>
      <c r="I476">
        <v>80214</v>
      </c>
      <c r="J476" t="s">
        <v>3326</v>
      </c>
      <c r="K476" t="s">
        <v>3327</v>
      </c>
      <c r="L476" t="s">
        <v>3328</v>
      </c>
      <c r="M476" t="s">
        <v>3329</v>
      </c>
      <c r="N476" s="10">
        <v>413400</v>
      </c>
      <c r="O476" s="7"/>
      <c r="P476" s="7"/>
      <c r="T476" s="7"/>
      <c r="V476" s="7"/>
      <c r="W476" s="7"/>
      <c r="X476" s="7"/>
    </row>
    <row r="477" spans="1:24" x14ac:dyDescent="0.25">
      <c r="A477" t="str">
        <f ca="1">IFERROR(RANK(B477,$B$5:$B$5001, 1) + COUNTIF(B$4:$B476, B477), "")</f>
        <v/>
      </c>
      <c r="B477" t="str">
        <f t="shared" ca="1" si="7"/>
        <v/>
      </c>
      <c r="C477" t="s">
        <v>7218</v>
      </c>
      <c r="D477" t="s">
        <v>3330</v>
      </c>
      <c r="E477" t="s">
        <v>3331</v>
      </c>
      <c r="F477" t="s">
        <v>3332</v>
      </c>
      <c r="G477" t="s">
        <v>3333</v>
      </c>
      <c r="H477" t="s">
        <v>351</v>
      </c>
      <c r="I477">
        <v>59635</v>
      </c>
      <c r="J477" t="s">
        <v>3334</v>
      </c>
      <c r="K477" t="s">
        <v>3335</v>
      </c>
      <c r="L477" t="s">
        <v>3336</v>
      </c>
      <c r="M477" t="s">
        <v>3337</v>
      </c>
      <c r="N477" s="10">
        <v>783400</v>
      </c>
      <c r="O477" s="7"/>
      <c r="P477" s="7"/>
      <c r="T477" s="7"/>
      <c r="V477" s="7"/>
      <c r="W477" s="7"/>
      <c r="X477" s="7"/>
    </row>
    <row r="478" spans="1:24" x14ac:dyDescent="0.25">
      <c r="A478" t="str">
        <f ca="1">IFERROR(RANK(B478,$B$5:$B$5001, 1) + COUNTIF(B$4:$B477, B478), "")</f>
        <v/>
      </c>
      <c r="B478" t="str">
        <f t="shared" ca="1" si="7"/>
        <v/>
      </c>
      <c r="C478" t="s">
        <v>7219</v>
      </c>
      <c r="D478" t="s">
        <v>3338</v>
      </c>
      <c r="E478" t="s">
        <v>3339</v>
      </c>
      <c r="F478" t="s">
        <v>3340</v>
      </c>
      <c r="G478" t="s">
        <v>292</v>
      </c>
      <c r="H478" t="s">
        <v>12</v>
      </c>
      <c r="I478">
        <v>94303</v>
      </c>
      <c r="J478" t="s">
        <v>3341</v>
      </c>
      <c r="K478" t="s">
        <v>3342</v>
      </c>
      <c r="L478" t="s">
        <v>3343</v>
      </c>
      <c r="M478" t="s">
        <v>3344</v>
      </c>
      <c r="N478" s="10">
        <v>294100</v>
      </c>
      <c r="O478" s="7"/>
      <c r="P478" s="7"/>
      <c r="T478" s="7"/>
      <c r="V478" s="7"/>
      <c r="W478" s="7"/>
      <c r="X478" s="7"/>
    </row>
    <row r="479" spans="1:24" x14ac:dyDescent="0.25">
      <c r="A479" t="str">
        <f ca="1">IFERROR(RANK(B479,$B$5:$B$5001, 1) + COUNTIF(B$4:$B478, B479), "")</f>
        <v/>
      </c>
      <c r="B479" t="str">
        <f t="shared" ca="1" si="7"/>
        <v/>
      </c>
      <c r="C479" t="s">
        <v>7220</v>
      </c>
      <c r="D479" t="s">
        <v>3345</v>
      </c>
      <c r="E479" t="s">
        <v>3346</v>
      </c>
      <c r="F479" t="s">
        <v>559</v>
      </c>
      <c r="G479" t="s">
        <v>536</v>
      </c>
      <c r="H479" t="s">
        <v>458</v>
      </c>
      <c r="I479">
        <v>60173</v>
      </c>
      <c r="J479" t="s">
        <v>3347</v>
      </c>
      <c r="K479" t="s">
        <v>3348</v>
      </c>
      <c r="L479" t="s">
        <v>3349</v>
      </c>
      <c r="M479" t="s">
        <v>3350</v>
      </c>
      <c r="N479" s="10">
        <v>625800</v>
      </c>
      <c r="O479" s="7"/>
      <c r="P479" s="7"/>
      <c r="T479" s="7"/>
      <c r="V479" s="7"/>
      <c r="W479" s="7"/>
      <c r="X479" s="7"/>
    </row>
    <row r="480" spans="1:24" x14ac:dyDescent="0.25">
      <c r="A480" t="str">
        <f ca="1">IFERROR(RANK(B480,$B$5:$B$5001, 1) + COUNTIF(B$4:$B479, B480), "")</f>
        <v/>
      </c>
      <c r="B480" t="str">
        <f t="shared" ca="1" si="7"/>
        <v/>
      </c>
      <c r="C480" t="s">
        <v>7221</v>
      </c>
      <c r="D480" t="s">
        <v>3351</v>
      </c>
      <c r="E480" t="s">
        <v>3352</v>
      </c>
      <c r="F480" t="s">
        <v>1184</v>
      </c>
      <c r="G480" t="s">
        <v>3353</v>
      </c>
      <c r="H480" t="s">
        <v>1186</v>
      </c>
      <c r="I480">
        <v>55431</v>
      </c>
      <c r="J480" t="s">
        <v>3354</v>
      </c>
      <c r="K480" t="s">
        <v>3355</v>
      </c>
      <c r="L480" t="s">
        <v>3356</v>
      </c>
      <c r="M480" t="s">
        <v>3357</v>
      </c>
      <c r="N480" s="10">
        <v>569100</v>
      </c>
      <c r="O480" s="7"/>
      <c r="P480" s="7"/>
      <c r="T480" s="7"/>
      <c r="V480" s="7"/>
      <c r="W480" s="7"/>
      <c r="X480" s="7"/>
    </row>
    <row r="481" spans="1:24" x14ac:dyDescent="0.25">
      <c r="A481">
        <f ca="1">IFERROR(RANK(B481,$B$5:$B$5001, 1) + COUNTIF(B$4:$B480, B481), "")</f>
        <v>25</v>
      </c>
      <c r="B481">
        <f t="shared" ca="1" si="7"/>
        <v>10</v>
      </c>
      <c r="C481" t="s">
        <v>7222</v>
      </c>
      <c r="D481" t="s">
        <v>3358</v>
      </c>
      <c r="E481" t="s">
        <v>3359</v>
      </c>
      <c r="F481" t="s">
        <v>3360</v>
      </c>
      <c r="G481" t="s">
        <v>2045</v>
      </c>
      <c r="H481" t="s">
        <v>49</v>
      </c>
      <c r="I481">
        <v>2081</v>
      </c>
      <c r="J481" t="s">
        <v>3361</v>
      </c>
      <c r="K481" t="s">
        <v>3362</v>
      </c>
      <c r="L481" t="s">
        <v>3363</v>
      </c>
      <c r="M481" t="s">
        <v>3364</v>
      </c>
      <c r="N481" s="10">
        <v>113600</v>
      </c>
      <c r="O481" s="7"/>
      <c r="P481" s="7"/>
      <c r="T481" s="7"/>
      <c r="V481" s="7"/>
      <c r="W481" s="7"/>
      <c r="X481" s="7"/>
    </row>
    <row r="482" spans="1:24" x14ac:dyDescent="0.25">
      <c r="A482" t="str">
        <f ca="1">IFERROR(RANK(B482,$B$5:$B$5001, 1) + COUNTIF(B$4:$B481, B482), "")</f>
        <v/>
      </c>
      <c r="B482" t="str">
        <f t="shared" ca="1" si="7"/>
        <v/>
      </c>
      <c r="C482" t="s">
        <v>7223</v>
      </c>
      <c r="D482" t="s">
        <v>3365</v>
      </c>
      <c r="E482" t="s">
        <v>3366</v>
      </c>
      <c r="F482" t="s">
        <v>1941</v>
      </c>
      <c r="G482" t="s">
        <v>178</v>
      </c>
      <c r="H482" t="s">
        <v>12</v>
      </c>
      <c r="I482">
        <v>90802</v>
      </c>
      <c r="J482" t="s">
        <v>3367</v>
      </c>
      <c r="K482" t="s">
        <v>3368</v>
      </c>
      <c r="L482" t="s">
        <v>3369</v>
      </c>
      <c r="M482" t="s">
        <v>3370</v>
      </c>
      <c r="N482" s="10">
        <v>575900</v>
      </c>
      <c r="O482" s="7"/>
      <c r="P482" s="7"/>
      <c r="T482" s="7"/>
      <c r="V482" s="7"/>
      <c r="W482" s="7"/>
      <c r="X482" s="7"/>
    </row>
    <row r="483" spans="1:24" x14ac:dyDescent="0.25">
      <c r="A483" t="str">
        <f ca="1">IFERROR(RANK(B483,$B$5:$B$5001, 1) + COUNTIF(B$4:$B482, B483), "")</f>
        <v/>
      </c>
      <c r="B483" t="str">
        <f t="shared" ca="1" si="7"/>
        <v/>
      </c>
      <c r="C483" t="s">
        <v>7224</v>
      </c>
      <c r="D483" t="s">
        <v>3371</v>
      </c>
      <c r="E483" t="s">
        <v>3372</v>
      </c>
      <c r="F483" t="s">
        <v>527</v>
      </c>
      <c r="G483" t="s">
        <v>528</v>
      </c>
      <c r="H483" t="s">
        <v>90</v>
      </c>
      <c r="I483">
        <v>77084</v>
      </c>
      <c r="J483" t="s">
        <v>3373</v>
      </c>
      <c r="K483" t="s">
        <v>3374</v>
      </c>
      <c r="L483" t="s">
        <v>3375</v>
      </c>
      <c r="M483" t="s">
        <v>3376</v>
      </c>
      <c r="N483" s="10">
        <v>183000</v>
      </c>
      <c r="O483" s="7"/>
      <c r="P483" s="7"/>
      <c r="T483" s="7"/>
      <c r="V483" s="7"/>
      <c r="W483" s="7"/>
      <c r="X483" s="7"/>
    </row>
    <row r="484" spans="1:24" x14ac:dyDescent="0.25">
      <c r="A484" t="str">
        <f ca="1">IFERROR(RANK(B484,$B$5:$B$5001, 1) + COUNTIF(B$4:$B483, B484), "")</f>
        <v/>
      </c>
      <c r="B484" t="str">
        <f t="shared" ca="1" si="7"/>
        <v/>
      </c>
      <c r="C484" t="s">
        <v>7225</v>
      </c>
      <c r="D484" t="s">
        <v>3377</v>
      </c>
      <c r="E484" t="s">
        <v>3378</v>
      </c>
      <c r="F484" t="s">
        <v>2614</v>
      </c>
      <c r="G484" t="s">
        <v>2615</v>
      </c>
      <c r="H484" t="s">
        <v>49</v>
      </c>
      <c r="I484">
        <v>1550</v>
      </c>
      <c r="J484" t="s">
        <v>3379</v>
      </c>
      <c r="K484" t="s">
        <v>3380</v>
      </c>
      <c r="L484" t="s">
        <v>3381</v>
      </c>
      <c r="M484" t="s">
        <v>3382</v>
      </c>
      <c r="N484" s="10">
        <v>822700</v>
      </c>
      <c r="O484" s="7"/>
      <c r="P484" s="7"/>
      <c r="T484" s="7"/>
      <c r="V484" s="7"/>
      <c r="W484" s="7"/>
      <c r="X484" s="7"/>
    </row>
    <row r="485" spans="1:24" x14ac:dyDescent="0.25">
      <c r="A485" t="str">
        <f ca="1">IFERROR(RANK(B485,$B$5:$B$5001, 1) + COUNTIF(B$4:$B484, B485), "")</f>
        <v/>
      </c>
      <c r="B485" t="str">
        <f t="shared" ca="1" si="7"/>
        <v/>
      </c>
      <c r="C485" t="s">
        <v>7226</v>
      </c>
      <c r="D485" t="s">
        <v>3383</v>
      </c>
      <c r="E485" t="s">
        <v>3384</v>
      </c>
      <c r="F485" t="s">
        <v>3385</v>
      </c>
      <c r="G485" t="s">
        <v>3386</v>
      </c>
      <c r="H485" t="s">
        <v>769</v>
      </c>
      <c r="I485">
        <v>72903</v>
      </c>
      <c r="J485" t="s">
        <v>3387</v>
      </c>
      <c r="K485" t="s">
        <v>3388</v>
      </c>
      <c r="L485" t="s">
        <v>3389</v>
      </c>
      <c r="M485" t="s">
        <v>3390</v>
      </c>
      <c r="N485" s="10">
        <v>622000</v>
      </c>
      <c r="O485" s="7"/>
      <c r="P485" s="7"/>
      <c r="T485" s="7"/>
      <c r="V485" s="7"/>
      <c r="W485" s="7"/>
      <c r="X485" s="7"/>
    </row>
    <row r="486" spans="1:24" x14ac:dyDescent="0.25">
      <c r="A486" t="str">
        <f ca="1">IFERROR(RANK(B486,$B$5:$B$5001, 1) + COUNTIF(B$4:$B485, B486), "")</f>
        <v/>
      </c>
      <c r="B486" t="str">
        <f t="shared" ca="1" si="7"/>
        <v/>
      </c>
      <c r="C486" t="s">
        <v>7227</v>
      </c>
      <c r="D486" t="s">
        <v>3391</v>
      </c>
      <c r="E486" t="s">
        <v>3392</v>
      </c>
      <c r="F486" t="s">
        <v>3393</v>
      </c>
      <c r="G486" t="s">
        <v>212</v>
      </c>
      <c r="H486" t="s">
        <v>229</v>
      </c>
      <c r="I486">
        <v>12771</v>
      </c>
      <c r="J486" t="s">
        <v>3394</v>
      </c>
      <c r="K486" t="s">
        <v>3395</v>
      </c>
      <c r="L486" t="s">
        <v>3396</v>
      </c>
      <c r="M486" t="s">
        <v>3397</v>
      </c>
      <c r="N486" s="10">
        <v>798600</v>
      </c>
      <c r="O486" s="7"/>
      <c r="P486" s="7"/>
      <c r="T486" s="7"/>
      <c r="V486" s="7"/>
      <c r="W486" s="7"/>
      <c r="X486" s="7"/>
    </row>
    <row r="487" spans="1:24" x14ac:dyDescent="0.25">
      <c r="A487">
        <f ca="1">IFERROR(RANK(B487,$B$5:$B$5001, 1) + COUNTIF(B$4:$B486, B487), "")</f>
        <v>13</v>
      </c>
      <c r="B487">
        <f t="shared" ca="1" si="7"/>
        <v>3</v>
      </c>
      <c r="C487" t="s">
        <v>7228</v>
      </c>
      <c r="D487" t="s">
        <v>3398</v>
      </c>
      <c r="E487" t="s">
        <v>3399</v>
      </c>
      <c r="F487" t="s">
        <v>2178</v>
      </c>
      <c r="G487" t="s">
        <v>1421</v>
      </c>
      <c r="H487" t="s">
        <v>75</v>
      </c>
      <c r="I487">
        <v>48152</v>
      </c>
      <c r="J487" t="s">
        <v>3400</v>
      </c>
      <c r="K487" t="s">
        <v>3401</v>
      </c>
      <c r="L487" t="s">
        <v>3402</v>
      </c>
      <c r="M487" t="s">
        <v>3403</v>
      </c>
      <c r="N487" s="10">
        <v>581200</v>
      </c>
      <c r="O487" s="7"/>
      <c r="P487" s="7"/>
      <c r="T487" s="7"/>
      <c r="V487" s="7"/>
      <c r="W487" s="7"/>
      <c r="X487" s="7"/>
    </row>
    <row r="488" spans="1:24" x14ac:dyDescent="0.25">
      <c r="A488" t="str">
        <f ca="1">IFERROR(RANK(B488,$B$5:$B$5001, 1) + COUNTIF(B$4:$B487, B488), "")</f>
        <v/>
      </c>
      <c r="B488" t="str">
        <f t="shared" ca="1" si="7"/>
        <v/>
      </c>
      <c r="C488" t="s">
        <v>7229</v>
      </c>
      <c r="D488" t="s">
        <v>3404</v>
      </c>
      <c r="E488" t="s">
        <v>3405</v>
      </c>
      <c r="F488" t="s">
        <v>3406</v>
      </c>
      <c r="G488" t="s">
        <v>2218</v>
      </c>
      <c r="H488" t="s">
        <v>252</v>
      </c>
      <c r="I488">
        <v>17522</v>
      </c>
      <c r="J488" t="s">
        <v>3407</v>
      </c>
      <c r="K488" t="s">
        <v>3408</v>
      </c>
      <c r="L488" t="s">
        <v>3409</v>
      </c>
      <c r="M488" t="s">
        <v>3410</v>
      </c>
      <c r="N488" s="10">
        <v>994900</v>
      </c>
      <c r="O488" s="7"/>
      <c r="P488" s="7"/>
      <c r="T488" s="7"/>
      <c r="V488" s="7"/>
      <c r="W488" s="7"/>
      <c r="X488" s="7"/>
    </row>
    <row r="489" spans="1:24" x14ac:dyDescent="0.25">
      <c r="A489" t="str">
        <f ca="1">IFERROR(RANK(B489,$B$5:$B$5001, 1) + COUNTIF(B$4:$B488, B489), "")</f>
        <v/>
      </c>
      <c r="B489" t="str">
        <f t="shared" ca="1" si="7"/>
        <v/>
      </c>
      <c r="C489" t="s">
        <v>7230</v>
      </c>
      <c r="D489" t="s">
        <v>3411</v>
      </c>
      <c r="E489" t="s">
        <v>3412</v>
      </c>
      <c r="F489" t="s">
        <v>644</v>
      </c>
      <c r="G489" t="s">
        <v>645</v>
      </c>
      <c r="H489" t="s">
        <v>646</v>
      </c>
      <c r="I489">
        <v>99701</v>
      </c>
      <c r="J489" t="s">
        <v>3413</v>
      </c>
      <c r="K489" t="s">
        <v>3414</v>
      </c>
      <c r="L489" t="s">
        <v>3415</v>
      </c>
      <c r="M489" t="s">
        <v>3416</v>
      </c>
      <c r="N489" s="10">
        <v>304000</v>
      </c>
      <c r="O489" s="7"/>
      <c r="P489" s="7"/>
      <c r="T489" s="7"/>
      <c r="V489" s="7"/>
      <c r="W489" s="7"/>
      <c r="X489" s="7"/>
    </row>
    <row r="490" spans="1:24" x14ac:dyDescent="0.25">
      <c r="A490" t="str">
        <f ca="1">IFERROR(RANK(B490,$B$5:$B$5001, 1) + COUNTIF(B$4:$B489, B490), "")</f>
        <v/>
      </c>
      <c r="B490" t="str">
        <f t="shared" ca="1" si="7"/>
        <v/>
      </c>
      <c r="C490" t="s">
        <v>7231</v>
      </c>
      <c r="D490" t="s">
        <v>3417</v>
      </c>
      <c r="E490" t="s">
        <v>3418</v>
      </c>
      <c r="F490" t="s">
        <v>1472</v>
      </c>
      <c r="G490" t="s">
        <v>1472</v>
      </c>
      <c r="H490" t="s">
        <v>12</v>
      </c>
      <c r="I490">
        <v>92503</v>
      </c>
      <c r="J490" t="s">
        <v>3419</v>
      </c>
      <c r="K490" t="s">
        <v>3420</v>
      </c>
      <c r="L490" t="s">
        <v>3421</v>
      </c>
      <c r="M490" t="s">
        <v>3422</v>
      </c>
      <c r="N490" s="10">
        <v>362200</v>
      </c>
      <c r="O490" s="7"/>
      <c r="P490" s="7"/>
      <c r="T490" s="7"/>
      <c r="V490" s="7"/>
      <c r="W490" s="7"/>
      <c r="X490" s="7"/>
    </row>
    <row r="491" spans="1:24" x14ac:dyDescent="0.25">
      <c r="A491" t="str">
        <f ca="1">IFERROR(RANK(B491,$B$5:$B$5001, 1) + COUNTIF(B$4:$B490, B491), "")</f>
        <v/>
      </c>
      <c r="B491" t="str">
        <f t="shared" ca="1" si="7"/>
        <v/>
      </c>
      <c r="C491" t="s">
        <v>7232</v>
      </c>
      <c r="D491" t="s">
        <v>3423</v>
      </c>
      <c r="E491" t="s">
        <v>3424</v>
      </c>
      <c r="F491" t="s">
        <v>3425</v>
      </c>
      <c r="G491" t="s">
        <v>2134</v>
      </c>
      <c r="H491" t="s">
        <v>12</v>
      </c>
      <c r="I491">
        <v>95215</v>
      </c>
      <c r="J491" t="s">
        <v>3426</v>
      </c>
      <c r="K491" t="s">
        <v>3427</v>
      </c>
      <c r="L491" t="s">
        <v>3428</v>
      </c>
      <c r="M491" t="s">
        <v>3429</v>
      </c>
      <c r="N491" s="10">
        <v>355200</v>
      </c>
      <c r="O491" s="7"/>
      <c r="P491" s="7"/>
      <c r="T491" s="7"/>
      <c r="V491" s="7"/>
      <c r="W491" s="7"/>
      <c r="X491" s="7"/>
    </row>
    <row r="492" spans="1:24" x14ac:dyDescent="0.25">
      <c r="A492" t="str">
        <f ca="1">IFERROR(RANK(B492,$B$5:$B$5001, 1) + COUNTIF(B$4:$B491, B492), "")</f>
        <v/>
      </c>
      <c r="B492" t="str">
        <f t="shared" ca="1" si="7"/>
        <v/>
      </c>
      <c r="C492" t="s">
        <v>7233</v>
      </c>
      <c r="D492" t="s">
        <v>3430</v>
      </c>
      <c r="E492" t="s">
        <v>3431</v>
      </c>
      <c r="F492" t="s">
        <v>3432</v>
      </c>
      <c r="G492" t="s">
        <v>435</v>
      </c>
      <c r="H492" t="s">
        <v>436</v>
      </c>
      <c r="I492">
        <v>2914</v>
      </c>
      <c r="J492" t="s">
        <v>3433</v>
      </c>
      <c r="K492" t="s">
        <v>3434</v>
      </c>
      <c r="L492" t="s">
        <v>3435</v>
      </c>
      <c r="M492" t="s">
        <v>3436</v>
      </c>
      <c r="N492" s="10">
        <v>529900</v>
      </c>
      <c r="O492" s="7"/>
      <c r="P492" s="7"/>
      <c r="T492" s="7"/>
      <c r="V492" s="7"/>
      <c r="W492" s="7"/>
      <c r="X492" s="7"/>
    </row>
    <row r="493" spans="1:24" x14ac:dyDescent="0.25">
      <c r="A493">
        <f ca="1">IFERROR(RANK(B493,$B$5:$B$5001, 1) + COUNTIF(B$4:$B492, B493), "")</f>
        <v>34</v>
      </c>
      <c r="B493">
        <f t="shared" ca="1" si="7"/>
        <v>15</v>
      </c>
      <c r="C493" t="s">
        <v>7234</v>
      </c>
      <c r="D493" t="s">
        <v>2170</v>
      </c>
      <c r="E493" t="s">
        <v>3437</v>
      </c>
      <c r="F493" t="s">
        <v>178</v>
      </c>
      <c r="G493" t="s">
        <v>178</v>
      </c>
      <c r="H493" t="s">
        <v>12</v>
      </c>
      <c r="I493">
        <v>90013</v>
      </c>
      <c r="J493" t="s">
        <v>3438</v>
      </c>
      <c r="K493" t="s">
        <v>3439</v>
      </c>
      <c r="L493" t="s">
        <v>3440</v>
      </c>
      <c r="M493" t="s">
        <v>3441</v>
      </c>
      <c r="N493" s="10">
        <v>545900</v>
      </c>
      <c r="O493" s="7"/>
      <c r="P493" s="7"/>
      <c r="T493" s="7"/>
      <c r="V493" s="7"/>
      <c r="W493" s="7"/>
      <c r="X493" s="7"/>
    </row>
    <row r="494" spans="1:24" x14ac:dyDescent="0.25">
      <c r="A494" t="str">
        <f ca="1">IFERROR(RANK(B494,$B$5:$B$5001, 1) + COUNTIF(B$4:$B493, B494), "")</f>
        <v/>
      </c>
      <c r="B494" t="str">
        <f t="shared" ca="1" si="7"/>
        <v/>
      </c>
      <c r="C494" t="s">
        <v>7235</v>
      </c>
      <c r="D494" t="s">
        <v>3442</v>
      </c>
      <c r="E494" t="s">
        <v>3443</v>
      </c>
      <c r="F494" t="s">
        <v>2431</v>
      </c>
      <c r="G494" t="s">
        <v>2432</v>
      </c>
      <c r="H494" t="s">
        <v>90</v>
      </c>
      <c r="I494">
        <v>77803</v>
      </c>
      <c r="J494" t="s">
        <v>3444</v>
      </c>
      <c r="K494" t="s">
        <v>3445</v>
      </c>
      <c r="L494" t="s">
        <v>3446</v>
      </c>
      <c r="M494" t="s">
        <v>3447</v>
      </c>
      <c r="N494" s="10">
        <v>794900</v>
      </c>
      <c r="O494" s="7"/>
      <c r="P494" s="7"/>
      <c r="T494" s="7"/>
      <c r="V494" s="7"/>
      <c r="W494" s="7"/>
      <c r="X494" s="7"/>
    </row>
    <row r="495" spans="1:24" x14ac:dyDescent="0.25">
      <c r="A495" t="str">
        <f ca="1">IFERROR(RANK(B495,$B$5:$B$5001, 1) + COUNTIF(B$4:$B494, B495), "")</f>
        <v/>
      </c>
      <c r="B495" t="str">
        <f t="shared" ca="1" si="7"/>
        <v/>
      </c>
      <c r="C495" t="s">
        <v>7236</v>
      </c>
      <c r="D495" t="s">
        <v>3448</v>
      </c>
      <c r="E495" t="s">
        <v>3449</v>
      </c>
      <c r="F495" t="s">
        <v>3450</v>
      </c>
      <c r="G495" t="s">
        <v>737</v>
      </c>
      <c r="H495" t="s">
        <v>28</v>
      </c>
      <c r="I495">
        <v>44221</v>
      </c>
      <c r="J495" t="s">
        <v>3451</v>
      </c>
      <c r="K495" t="s">
        <v>3452</v>
      </c>
      <c r="L495" t="s">
        <v>3453</v>
      </c>
      <c r="M495" t="s">
        <v>3454</v>
      </c>
      <c r="N495" s="10">
        <v>986500</v>
      </c>
      <c r="O495" s="7"/>
      <c r="P495" s="7"/>
      <c r="T495" s="7"/>
      <c r="V495" s="7"/>
      <c r="W495" s="7"/>
      <c r="X495" s="7"/>
    </row>
    <row r="496" spans="1:24" x14ac:dyDescent="0.25">
      <c r="A496" t="str">
        <f ca="1">IFERROR(RANK(B496,$B$5:$B$5001, 1) + COUNTIF(B$4:$B495, B496), "")</f>
        <v/>
      </c>
      <c r="B496" t="str">
        <f t="shared" ca="1" si="7"/>
        <v/>
      </c>
      <c r="C496" t="s">
        <v>7237</v>
      </c>
      <c r="D496" t="s">
        <v>3455</v>
      </c>
      <c r="E496" t="s">
        <v>3456</v>
      </c>
      <c r="F496" t="s">
        <v>3457</v>
      </c>
      <c r="G496" t="s">
        <v>2762</v>
      </c>
      <c r="H496" t="s">
        <v>75</v>
      </c>
      <c r="I496">
        <v>48036</v>
      </c>
      <c r="J496" t="s">
        <v>3458</v>
      </c>
      <c r="K496" t="s">
        <v>3459</v>
      </c>
      <c r="L496" t="s">
        <v>3460</v>
      </c>
      <c r="M496" t="s">
        <v>3461</v>
      </c>
      <c r="N496" s="10">
        <v>528500</v>
      </c>
      <c r="O496" s="7"/>
      <c r="P496" s="7"/>
      <c r="T496" s="7"/>
      <c r="V496" s="7"/>
      <c r="W496" s="7"/>
      <c r="X496" s="7"/>
    </row>
    <row r="497" spans="1:24" x14ac:dyDescent="0.25">
      <c r="A497" t="str">
        <f ca="1">IFERROR(RANK(B497,$B$5:$B$5001, 1) + COUNTIF(B$4:$B496, B497), "")</f>
        <v/>
      </c>
      <c r="B497" t="str">
        <f t="shared" ca="1" si="7"/>
        <v/>
      </c>
      <c r="C497" t="s">
        <v>7238</v>
      </c>
      <c r="D497" t="s">
        <v>3462</v>
      </c>
      <c r="E497" t="s">
        <v>3463</v>
      </c>
      <c r="F497" t="s">
        <v>2622</v>
      </c>
      <c r="G497" t="s">
        <v>1538</v>
      </c>
      <c r="H497" t="s">
        <v>342</v>
      </c>
      <c r="I497">
        <v>96740</v>
      </c>
      <c r="J497" t="s">
        <v>3464</v>
      </c>
      <c r="K497" t="s">
        <v>3465</v>
      </c>
      <c r="L497" t="s">
        <v>3466</v>
      </c>
      <c r="M497" t="s">
        <v>3467</v>
      </c>
      <c r="N497" s="10">
        <v>61600</v>
      </c>
      <c r="O497" s="7"/>
      <c r="P497" s="7"/>
      <c r="T497" s="7"/>
      <c r="V497" s="7"/>
      <c r="W497" s="7"/>
      <c r="X497" s="7"/>
    </row>
    <row r="498" spans="1:24" x14ac:dyDescent="0.25">
      <c r="A498" t="str">
        <f ca="1">IFERROR(RANK(B498,$B$5:$B$5001, 1) + COUNTIF(B$4:$B497, B498), "")</f>
        <v/>
      </c>
      <c r="B498" t="str">
        <f t="shared" ca="1" si="7"/>
        <v/>
      </c>
      <c r="C498" t="s">
        <v>7239</v>
      </c>
      <c r="D498" t="s">
        <v>3468</v>
      </c>
      <c r="E498" t="s">
        <v>3469</v>
      </c>
      <c r="F498" t="s">
        <v>3470</v>
      </c>
      <c r="G498" t="s">
        <v>3471</v>
      </c>
      <c r="H498" t="s">
        <v>20</v>
      </c>
      <c r="I498">
        <v>32176</v>
      </c>
      <c r="J498" t="s">
        <v>3472</v>
      </c>
      <c r="K498" t="s">
        <v>3473</v>
      </c>
      <c r="L498" t="s">
        <v>3474</v>
      </c>
      <c r="M498" t="s">
        <v>3475</v>
      </c>
      <c r="N498" s="10">
        <v>104400</v>
      </c>
      <c r="O498" s="7"/>
      <c r="P498" s="7"/>
      <c r="T498" s="7"/>
      <c r="V498" s="7"/>
      <c r="W498" s="7"/>
      <c r="X498" s="7"/>
    </row>
    <row r="499" spans="1:24" x14ac:dyDescent="0.25">
      <c r="A499" t="str">
        <f ca="1">IFERROR(RANK(B499,$B$5:$B$5001, 1) + COUNTIF(B$4:$B498, B499), "")</f>
        <v/>
      </c>
      <c r="B499" t="str">
        <f t="shared" ca="1" si="7"/>
        <v/>
      </c>
      <c r="C499" t="s">
        <v>7240</v>
      </c>
      <c r="D499" t="s">
        <v>3476</v>
      </c>
      <c r="E499" t="s">
        <v>3477</v>
      </c>
      <c r="F499" t="s">
        <v>1184</v>
      </c>
      <c r="G499" t="s">
        <v>3353</v>
      </c>
      <c r="H499" t="s">
        <v>1186</v>
      </c>
      <c r="I499">
        <v>55413</v>
      </c>
      <c r="J499" t="s">
        <v>3478</v>
      </c>
      <c r="K499" t="s">
        <v>3479</v>
      </c>
      <c r="L499" t="s">
        <v>3480</v>
      </c>
      <c r="M499" t="s">
        <v>3481</v>
      </c>
      <c r="N499" s="10">
        <v>27000</v>
      </c>
      <c r="O499" s="7"/>
      <c r="P499" s="7"/>
      <c r="T499" s="7"/>
      <c r="V499" s="7"/>
      <c r="W499" s="7"/>
      <c r="X499" s="7"/>
    </row>
    <row r="500" spans="1:24" x14ac:dyDescent="0.25">
      <c r="A500" t="str">
        <f ca="1">IFERROR(RANK(B500,$B$5:$B$5001, 1) + COUNTIF(B$4:$B499, B500), "")</f>
        <v/>
      </c>
      <c r="B500" t="str">
        <f t="shared" ca="1" si="7"/>
        <v/>
      </c>
      <c r="C500" t="s">
        <v>7241</v>
      </c>
      <c r="D500" t="s">
        <v>3482</v>
      </c>
      <c r="E500" t="s">
        <v>3483</v>
      </c>
      <c r="F500" t="s">
        <v>3228</v>
      </c>
      <c r="G500" t="s">
        <v>2762</v>
      </c>
      <c r="H500" t="s">
        <v>75</v>
      </c>
      <c r="I500">
        <v>48312</v>
      </c>
      <c r="J500" t="s">
        <v>3484</v>
      </c>
      <c r="K500" t="s">
        <v>3485</v>
      </c>
      <c r="L500" t="s">
        <v>3486</v>
      </c>
      <c r="M500" t="s">
        <v>3487</v>
      </c>
      <c r="N500" s="10">
        <v>923200</v>
      </c>
      <c r="O500" s="7"/>
      <c r="P500" s="7"/>
      <c r="T500" s="7"/>
      <c r="V500" s="7"/>
      <c r="W500" s="7"/>
      <c r="X500" s="7"/>
    </row>
    <row r="501" spans="1:24" x14ac:dyDescent="0.25">
      <c r="A501" t="str">
        <f ca="1">IFERROR(RANK(B501,$B$5:$B$5001, 1) + COUNTIF(B$4:$B500, B501), "")</f>
        <v/>
      </c>
      <c r="B501" t="str">
        <f t="shared" ca="1" si="7"/>
        <v/>
      </c>
      <c r="C501" t="s">
        <v>7242</v>
      </c>
      <c r="D501" t="s">
        <v>3488</v>
      </c>
      <c r="E501" t="s">
        <v>3489</v>
      </c>
      <c r="F501" t="s">
        <v>3490</v>
      </c>
      <c r="G501" t="s">
        <v>3353</v>
      </c>
      <c r="H501" t="s">
        <v>1186</v>
      </c>
      <c r="I501">
        <v>55369</v>
      </c>
      <c r="J501" t="s">
        <v>3491</v>
      </c>
      <c r="K501" t="s">
        <v>3492</v>
      </c>
      <c r="L501" t="s">
        <v>3493</v>
      </c>
      <c r="M501" t="s">
        <v>3494</v>
      </c>
      <c r="N501" s="10">
        <v>706100</v>
      </c>
      <c r="O501" s="7"/>
      <c r="P501" s="7"/>
      <c r="T501" s="7"/>
      <c r="V501" s="7"/>
      <c r="W501" s="7"/>
      <c r="X501" s="7"/>
    </row>
    <row r="502" spans="1:24" x14ac:dyDescent="0.25">
      <c r="A502">
        <f ca="1">IFERROR(RANK(B502,$B$5:$B$5001, 1) + COUNTIF(B$4:$B501, B502), "")</f>
        <v>14</v>
      </c>
      <c r="B502">
        <f t="shared" ca="1" si="7"/>
        <v>3</v>
      </c>
      <c r="C502" t="s">
        <v>7243</v>
      </c>
      <c r="D502" t="s">
        <v>3495</v>
      </c>
      <c r="E502" t="s">
        <v>3496</v>
      </c>
      <c r="F502" t="s">
        <v>1401</v>
      </c>
      <c r="G502" t="s">
        <v>1401</v>
      </c>
      <c r="H502" t="s">
        <v>760</v>
      </c>
      <c r="I502">
        <v>6511</v>
      </c>
      <c r="J502" t="s">
        <v>3497</v>
      </c>
      <c r="K502" t="s">
        <v>3498</v>
      </c>
      <c r="L502" t="s">
        <v>3499</v>
      </c>
      <c r="M502" t="s">
        <v>3500</v>
      </c>
      <c r="N502" s="10">
        <v>852700</v>
      </c>
      <c r="O502" s="7"/>
      <c r="P502" s="7"/>
      <c r="T502" s="7"/>
      <c r="V502" s="7"/>
      <c r="W502" s="7"/>
      <c r="X502" s="7"/>
    </row>
    <row r="503" spans="1:24" x14ac:dyDescent="0.25">
      <c r="A503" t="str">
        <f ca="1">IFERROR(RANK(B503,$B$5:$B$5001, 1) + COUNTIF(B$4:$B502, B503), "")</f>
        <v/>
      </c>
      <c r="B503" t="str">
        <f t="shared" ca="1" si="7"/>
        <v/>
      </c>
      <c r="C503" t="s">
        <v>7244</v>
      </c>
      <c r="D503" t="s">
        <v>3501</v>
      </c>
      <c r="E503" t="s">
        <v>3502</v>
      </c>
      <c r="F503" t="s">
        <v>3503</v>
      </c>
      <c r="G503" t="s">
        <v>1472</v>
      </c>
      <c r="H503" t="s">
        <v>12</v>
      </c>
      <c r="I503">
        <v>92276</v>
      </c>
      <c r="J503" t="s">
        <v>3504</v>
      </c>
      <c r="K503" t="s">
        <v>3505</v>
      </c>
      <c r="L503" t="s">
        <v>3506</v>
      </c>
      <c r="M503" t="s">
        <v>3507</v>
      </c>
      <c r="N503" s="10">
        <v>846500</v>
      </c>
      <c r="O503" s="7"/>
      <c r="P503" s="7"/>
      <c r="T503" s="7"/>
      <c r="V503" s="7"/>
      <c r="W503" s="7"/>
      <c r="X503" s="7"/>
    </row>
    <row r="504" spans="1:24" x14ac:dyDescent="0.25">
      <c r="A504" t="str">
        <f ca="1">IFERROR(RANK(B504,$B$5:$B$5001, 1) + COUNTIF(B$4:$B503, B504), "")</f>
        <v/>
      </c>
      <c r="B504" t="str">
        <f t="shared" ca="1" si="7"/>
        <v/>
      </c>
      <c r="C504" t="s">
        <v>7245</v>
      </c>
      <c r="D504" t="s">
        <v>3508</v>
      </c>
      <c r="E504" t="s">
        <v>3509</v>
      </c>
      <c r="F504" t="s">
        <v>3510</v>
      </c>
      <c r="G504" t="s">
        <v>3511</v>
      </c>
      <c r="H504" t="s">
        <v>90</v>
      </c>
      <c r="I504">
        <v>76634</v>
      </c>
      <c r="J504" t="s">
        <v>3512</v>
      </c>
      <c r="K504" t="s">
        <v>3513</v>
      </c>
      <c r="L504" t="s">
        <v>3514</v>
      </c>
      <c r="M504" t="s">
        <v>3515</v>
      </c>
      <c r="N504" s="10">
        <v>663500</v>
      </c>
      <c r="O504" s="7"/>
      <c r="P504" s="7"/>
      <c r="T504" s="7"/>
      <c r="V504" s="7"/>
      <c r="W504" s="7"/>
      <c r="X504" s="7"/>
    </row>
    <row r="505" spans="1:24" x14ac:dyDescent="0.25">
      <c r="A505" t="str">
        <f ca="1">IFERROR(RANK(B505,$B$5:$B$5001, 1) + COUNTIF(B$4:$B504, B505), "")</f>
        <v/>
      </c>
      <c r="B505" t="str">
        <f t="shared" ca="1" si="7"/>
        <v/>
      </c>
      <c r="C505" t="s">
        <v>7246</v>
      </c>
      <c r="D505" t="s">
        <v>3516</v>
      </c>
      <c r="E505" t="s">
        <v>3517</v>
      </c>
      <c r="F505" t="s">
        <v>566</v>
      </c>
      <c r="G505" t="s">
        <v>106</v>
      </c>
      <c r="H505" t="s">
        <v>20</v>
      </c>
      <c r="I505">
        <v>33186</v>
      </c>
      <c r="J505" t="s">
        <v>3518</v>
      </c>
      <c r="K505" t="s">
        <v>3519</v>
      </c>
      <c r="L505" t="s">
        <v>3520</v>
      </c>
      <c r="M505" t="s">
        <v>3521</v>
      </c>
      <c r="N505" s="10">
        <v>219400</v>
      </c>
      <c r="O505" s="7"/>
      <c r="P505" s="7"/>
      <c r="T505" s="7"/>
      <c r="V505" s="7"/>
      <c r="W505" s="7"/>
      <c r="X505" s="7"/>
    </row>
    <row r="506" spans="1:24" x14ac:dyDescent="0.25">
      <c r="A506" t="str">
        <f ca="1">IFERROR(RANK(B506,$B$5:$B$5001, 1) + COUNTIF(B$4:$B505, B506), "")</f>
        <v/>
      </c>
      <c r="B506" t="str">
        <f t="shared" ca="1" si="7"/>
        <v/>
      </c>
      <c r="C506" t="s">
        <v>7247</v>
      </c>
      <c r="D506" t="s">
        <v>3522</v>
      </c>
      <c r="E506" t="s">
        <v>3523</v>
      </c>
      <c r="F506" t="s">
        <v>736</v>
      </c>
      <c r="G506" t="s">
        <v>737</v>
      </c>
      <c r="H506" t="s">
        <v>28</v>
      </c>
      <c r="I506">
        <v>44303</v>
      </c>
      <c r="J506" t="s">
        <v>3524</v>
      </c>
      <c r="K506" t="s">
        <v>3525</v>
      </c>
      <c r="L506" t="s">
        <v>3526</v>
      </c>
      <c r="M506" t="s">
        <v>3527</v>
      </c>
      <c r="N506" s="10">
        <v>257200</v>
      </c>
      <c r="O506" s="7"/>
      <c r="P506" s="7"/>
      <c r="T506" s="7"/>
      <c r="V506" s="7"/>
      <c r="W506" s="7"/>
      <c r="X506" s="7"/>
    </row>
    <row r="507" spans="1:24" x14ac:dyDescent="0.25">
      <c r="A507" t="str">
        <f ca="1">IFERROR(RANK(B507,$B$5:$B$5001, 1) + COUNTIF(B$4:$B506, B507), "")</f>
        <v/>
      </c>
      <c r="B507" t="str">
        <f t="shared" ca="1" si="7"/>
        <v/>
      </c>
      <c r="C507" t="s">
        <v>7248</v>
      </c>
      <c r="D507" t="s">
        <v>3528</v>
      </c>
      <c r="E507" t="s">
        <v>3529</v>
      </c>
      <c r="F507" t="s">
        <v>3530</v>
      </c>
      <c r="G507" t="s">
        <v>11</v>
      </c>
      <c r="H507" t="s">
        <v>12</v>
      </c>
      <c r="I507">
        <v>91950</v>
      </c>
      <c r="J507" t="s">
        <v>3531</v>
      </c>
      <c r="K507" t="s">
        <v>3532</v>
      </c>
      <c r="L507" t="s">
        <v>3533</v>
      </c>
      <c r="M507" t="s">
        <v>3534</v>
      </c>
      <c r="N507" s="10">
        <v>799400</v>
      </c>
      <c r="O507" s="7"/>
      <c r="P507" s="7"/>
      <c r="T507" s="7"/>
      <c r="V507" s="7"/>
      <c r="W507" s="7"/>
      <c r="X507" s="7"/>
    </row>
    <row r="508" spans="1:24" x14ac:dyDescent="0.25">
      <c r="A508" t="str">
        <f ca="1">IFERROR(RANK(B508,$B$5:$B$5001, 1) + COUNTIF(B$4:$B507, B508), "")</f>
        <v/>
      </c>
      <c r="B508" t="str">
        <f t="shared" ca="1" si="7"/>
        <v/>
      </c>
      <c r="C508" t="s">
        <v>7249</v>
      </c>
      <c r="D508" t="s">
        <v>3535</v>
      </c>
      <c r="E508" t="s">
        <v>3536</v>
      </c>
      <c r="F508" t="s">
        <v>1088</v>
      </c>
      <c r="G508" t="s">
        <v>1089</v>
      </c>
      <c r="H508" t="s">
        <v>769</v>
      </c>
      <c r="I508">
        <v>72202</v>
      </c>
      <c r="J508" t="s">
        <v>3537</v>
      </c>
      <c r="K508" t="s">
        <v>3538</v>
      </c>
      <c r="L508" t="s">
        <v>3539</v>
      </c>
      <c r="M508" t="s">
        <v>3540</v>
      </c>
      <c r="N508" s="10">
        <v>252600</v>
      </c>
      <c r="O508" s="7"/>
      <c r="P508" s="7"/>
      <c r="T508" s="7"/>
      <c r="V508" s="7"/>
      <c r="W508" s="7"/>
      <c r="X508" s="7"/>
    </row>
    <row r="509" spans="1:24" x14ac:dyDescent="0.25">
      <c r="A509" t="str">
        <f ca="1">IFERROR(RANK(B509,$B$5:$B$5001, 1) + COUNTIF(B$4:$B508, B509), "")</f>
        <v/>
      </c>
      <c r="B509" t="str">
        <f t="shared" ca="1" si="7"/>
        <v/>
      </c>
      <c r="C509" t="s">
        <v>7250</v>
      </c>
      <c r="D509" t="s">
        <v>3541</v>
      </c>
      <c r="E509" t="s">
        <v>3542</v>
      </c>
      <c r="F509" t="s">
        <v>3543</v>
      </c>
      <c r="G509" t="s">
        <v>3543</v>
      </c>
      <c r="H509" t="s">
        <v>252</v>
      </c>
      <c r="I509">
        <v>16501</v>
      </c>
      <c r="J509" t="s">
        <v>3544</v>
      </c>
      <c r="K509" t="s">
        <v>3545</v>
      </c>
      <c r="L509" t="s">
        <v>3546</v>
      </c>
      <c r="M509" t="s">
        <v>3547</v>
      </c>
      <c r="N509" s="10">
        <v>53100</v>
      </c>
      <c r="O509" s="7"/>
      <c r="P509" s="7"/>
      <c r="T509" s="7"/>
      <c r="V509" s="7"/>
      <c r="W509" s="7"/>
      <c r="X509" s="7"/>
    </row>
    <row r="510" spans="1:24" x14ac:dyDescent="0.25">
      <c r="A510" t="str">
        <f ca="1">IFERROR(RANK(B510,$B$5:$B$5001, 1) + COUNTIF(B$4:$B509, B510), "")</f>
        <v/>
      </c>
      <c r="B510" t="str">
        <f t="shared" ca="1" si="7"/>
        <v/>
      </c>
      <c r="C510" t="s">
        <v>7251</v>
      </c>
      <c r="D510" t="s">
        <v>3548</v>
      </c>
      <c r="E510" t="s">
        <v>3549</v>
      </c>
      <c r="F510" t="s">
        <v>3550</v>
      </c>
      <c r="G510" t="s">
        <v>435</v>
      </c>
      <c r="H510" t="s">
        <v>436</v>
      </c>
      <c r="I510">
        <v>2861</v>
      </c>
      <c r="J510" t="s">
        <v>3551</v>
      </c>
      <c r="K510" t="s">
        <v>3552</v>
      </c>
      <c r="L510" t="s">
        <v>3553</v>
      </c>
      <c r="M510" t="s">
        <v>3554</v>
      </c>
      <c r="N510" s="10">
        <v>507200</v>
      </c>
      <c r="O510" s="7"/>
      <c r="P510" s="7"/>
      <c r="T510" s="7"/>
      <c r="V510" s="7"/>
      <c r="W510" s="7"/>
      <c r="X510" s="7"/>
    </row>
    <row r="511" spans="1:24" x14ac:dyDescent="0.25">
      <c r="A511" t="str">
        <f ca="1">IFERROR(RANK(B511,$B$5:$B$5001, 1) + COUNTIF(B$4:$B510, B511), "")</f>
        <v/>
      </c>
      <c r="B511" t="str">
        <f t="shared" ca="1" si="7"/>
        <v/>
      </c>
      <c r="C511" t="s">
        <v>7252</v>
      </c>
      <c r="D511" t="s">
        <v>3555</v>
      </c>
      <c r="E511" t="s">
        <v>3556</v>
      </c>
      <c r="F511" t="s">
        <v>2348</v>
      </c>
      <c r="G511" t="s">
        <v>3557</v>
      </c>
      <c r="H511" t="s">
        <v>12</v>
      </c>
      <c r="I511">
        <v>93611</v>
      </c>
      <c r="J511" t="s">
        <v>3558</v>
      </c>
      <c r="K511" t="s">
        <v>3559</v>
      </c>
      <c r="L511" t="s">
        <v>3560</v>
      </c>
      <c r="M511" t="s">
        <v>3561</v>
      </c>
      <c r="N511" s="10">
        <v>112800</v>
      </c>
      <c r="O511" s="7"/>
      <c r="P511" s="7"/>
      <c r="T511" s="7"/>
      <c r="V511" s="7"/>
      <c r="W511" s="7"/>
      <c r="X511" s="7"/>
    </row>
    <row r="512" spans="1:24" x14ac:dyDescent="0.25">
      <c r="A512" t="str">
        <f ca="1">IFERROR(RANK(B512,$B$5:$B$5001, 1) + COUNTIF(B$4:$B511, B512), "")</f>
        <v/>
      </c>
      <c r="B512" t="str">
        <f t="shared" ca="1" si="7"/>
        <v/>
      </c>
      <c r="C512" t="s">
        <v>7253</v>
      </c>
      <c r="D512" t="s">
        <v>3562</v>
      </c>
      <c r="E512" t="s">
        <v>3563</v>
      </c>
      <c r="F512" t="s">
        <v>3564</v>
      </c>
      <c r="G512" t="s">
        <v>3565</v>
      </c>
      <c r="H512" t="s">
        <v>75</v>
      </c>
      <c r="I512">
        <v>49348</v>
      </c>
      <c r="J512" t="s">
        <v>3566</v>
      </c>
      <c r="K512" t="s">
        <v>3567</v>
      </c>
      <c r="L512" t="s">
        <v>3568</v>
      </c>
      <c r="M512" t="s">
        <v>3569</v>
      </c>
      <c r="N512" s="10">
        <v>286600</v>
      </c>
      <c r="O512" s="7"/>
      <c r="P512" s="7"/>
      <c r="T512" s="7"/>
      <c r="V512" s="7"/>
      <c r="W512" s="7"/>
      <c r="X512" s="7"/>
    </row>
    <row r="513" spans="1:24" x14ac:dyDescent="0.25">
      <c r="A513" t="str">
        <f ca="1">IFERROR(RANK(B513,$B$5:$B$5001, 1) + COUNTIF(B$4:$B512, B513), "")</f>
        <v/>
      </c>
      <c r="B513" t="str">
        <f t="shared" ca="1" si="7"/>
        <v/>
      </c>
      <c r="C513" t="s">
        <v>7254</v>
      </c>
      <c r="D513" t="s">
        <v>3570</v>
      </c>
      <c r="E513" t="s">
        <v>3571</v>
      </c>
      <c r="F513" t="s">
        <v>3572</v>
      </c>
      <c r="G513" t="s">
        <v>3107</v>
      </c>
      <c r="H513" t="s">
        <v>28</v>
      </c>
      <c r="I513">
        <v>44905</v>
      </c>
      <c r="J513" t="s">
        <v>3573</v>
      </c>
      <c r="K513" t="s">
        <v>3574</v>
      </c>
      <c r="L513" t="s">
        <v>3575</v>
      </c>
      <c r="M513" t="s">
        <v>3576</v>
      </c>
      <c r="N513" s="10">
        <v>264000</v>
      </c>
      <c r="O513" s="7"/>
      <c r="P513" s="7"/>
      <c r="T513" s="7"/>
      <c r="V513" s="7"/>
      <c r="W513" s="7"/>
      <c r="X513" s="7"/>
    </row>
    <row r="514" spans="1:24" x14ac:dyDescent="0.25">
      <c r="A514" t="str">
        <f ca="1">IFERROR(RANK(B514,$B$5:$B$5001, 1) + COUNTIF(B$4:$B513, B514), "")</f>
        <v/>
      </c>
      <c r="B514" t="str">
        <f t="shared" ca="1" si="7"/>
        <v/>
      </c>
      <c r="C514" t="s">
        <v>7255</v>
      </c>
      <c r="D514" t="s">
        <v>3577</v>
      </c>
      <c r="E514" t="s">
        <v>3578</v>
      </c>
      <c r="F514" t="s">
        <v>11</v>
      </c>
      <c r="G514" t="s">
        <v>11</v>
      </c>
      <c r="H514" t="s">
        <v>12</v>
      </c>
      <c r="I514">
        <v>92126</v>
      </c>
      <c r="J514" t="s">
        <v>3579</v>
      </c>
      <c r="K514" t="s">
        <v>3580</v>
      </c>
      <c r="L514" t="s">
        <v>3581</v>
      </c>
      <c r="M514" t="s">
        <v>3582</v>
      </c>
      <c r="N514" s="10">
        <v>82300</v>
      </c>
      <c r="O514" s="7"/>
      <c r="P514" s="7"/>
      <c r="T514" s="7"/>
      <c r="V514" s="7"/>
      <c r="W514" s="7"/>
      <c r="X514" s="7"/>
    </row>
    <row r="515" spans="1:24" x14ac:dyDescent="0.25">
      <c r="A515" t="str">
        <f ca="1">IFERROR(RANK(B515,$B$5:$B$5001, 1) + COUNTIF(B$4:$B514, B515), "")</f>
        <v/>
      </c>
      <c r="B515" t="str">
        <f t="shared" ca="1" si="7"/>
        <v/>
      </c>
      <c r="C515" t="s">
        <v>7256</v>
      </c>
      <c r="D515" t="s">
        <v>3583</v>
      </c>
      <c r="E515" t="s">
        <v>3584</v>
      </c>
      <c r="F515" t="s">
        <v>3585</v>
      </c>
      <c r="G515" t="s">
        <v>300</v>
      </c>
      <c r="H515" t="s">
        <v>170</v>
      </c>
      <c r="I515">
        <v>7950</v>
      </c>
      <c r="J515" t="s">
        <v>3586</v>
      </c>
      <c r="K515" t="s">
        <v>3587</v>
      </c>
      <c r="L515" t="s">
        <v>3588</v>
      </c>
      <c r="M515" t="s">
        <v>3589</v>
      </c>
      <c r="N515" s="10">
        <v>427300</v>
      </c>
      <c r="O515" s="7"/>
      <c r="P515" s="7"/>
      <c r="T515" s="7"/>
      <c r="V515" s="7"/>
      <c r="W515" s="7"/>
      <c r="X515" s="7"/>
    </row>
    <row r="516" spans="1:24" x14ac:dyDescent="0.25">
      <c r="A516" t="str">
        <f ca="1">IFERROR(RANK(B516,$B$5:$B$5001, 1) + COUNTIF(B$4:$B515, B516), "")</f>
        <v/>
      </c>
      <c r="B516" t="str">
        <f t="shared" ca="1" si="7"/>
        <v/>
      </c>
      <c r="C516" t="s">
        <v>7257</v>
      </c>
      <c r="D516" t="s">
        <v>3590</v>
      </c>
      <c r="E516" t="s">
        <v>3591</v>
      </c>
      <c r="F516" t="s">
        <v>3592</v>
      </c>
      <c r="G516" t="s">
        <v>630</v>
      </c>
      <c r="H516" t="s">
        <v>136</v>
      </c>
      <c r="I516">
        <v>80403</v>
      </c>
      <c r="J516" t="s">
        <v>3593</v>
      </c>
      <c r="K516" t="s">
        <v>3594</v>
      </c>
      <c r="L516" t="s">
        <v>3595</v>
      </c>
      <c r="M516" t="s">
        <v>3596</v>
      </c>
      <c r="N516" s="10">
        <v>364900</v>
      </c>
      <c r="O516" s="7"/>
      <c r="P516" s="7"/>
      <c r="T516" s="7"/>
      <c r="V516" s="7"/>
      <c r="W516" s="7"/>
      <c r="X516" s="7"/>
    </row>
    <row r="517" spans="1:24" x14ac:dyDescent="0.25">
      <c r="A517" t="str">
        <f ca="1">IFERROR(RANK(B517,$B$5:$B$5001, 1) + COUNTIF(B$4:$B516, B517), "")</f>
        <v/>
      </c>
      <c r="B517" t="str">
        <f t="shared" ca="1" si="7"/>
        <v/>
      </c>
      <c r="C517" t="s">
        <v>7258</v>
      </c>
      <c r="D517" t="s">
        <v>3597</v>
      </c>
      <c r="E517" t="s">
        <v>3598</v>
      </c>
      <c r="F517" t="s">
        <v>3599</v>
      </c>
      <c r="G517" t="s">
        <v>3600</v>
      </c>
      <c r="H517" t="s">
        <v>42</v>
      </c>
      <c r="I517">
        <v>74012</v>
      </c>
      <c r="J517" t="s">
        <v>3601</v>
      </c>
      <c r="K517" t="s">
        <v>3602</v>
      </c>
      <c r="L517" t="s">
        <v>3603</v>
      </c>
      <c r="M517" t="s">
        <v>3604</v>
      </c>
      <c r="N517" s="10">
        <v>821400</v>
      </c>
      <c r="O517" s="7"/>
      <c r="P517" s="7"/>
      <c r="T517" s="7"/>
      <c r="V517" s="7"/>
      <c r="W517" s="7"/>
      <c r="X517" s="7"/>
    </row>
    <row r="518" spans="1:24" x14ac:dyDescent="0.25">
      <c r="A518">
        <f ca="1">IFERROR(RANK(B518,$B$5:$B$5001, 1) + COUNTIF(B$4:$B517, B518), "")</f>
        <v>32</v>
      </c>
      <c r="B518">
        <f t="shared" ref="B518:B581" ca="1" si="8">IFERROR(SEARCH($B$2,INDIRECT($A$2&amp;ROW())),"")</f>
        <v>14</v>
      </c>
      <c r="C518" t="s">
        <v>7259</v>
      </c>
      <c r="D518" t="s">
        <v>3605</v>
      </c>
      <c r="E518" t="s">
        <v>3606</v>
      </c>
      <c r="F518" t="s">
        <v>3607</v>
      </c>
      <c r="G518" t="s">
        <v>3608</v>
      </c>
      <c r="H518" t="s">
        <v>458</v>
      </c>
      <c r="I518">
        <v>60021</v>
      </c>
      <c r="J518" t="s">
        <v>3609</v>
      </c>
      <c r="K518" t="s">
        <v>3610</v>
      </c>
      <c r="L518" t="s">
        <v>3611</v>
      </c>
      <c r="M518" t="s">
        <v>3612</v>
      </c>
      <c r="N518" s="10">
        <v>564300</v>
      </c>
      <c r="O518" s="7"/>
      <c r="P518" s="7"/>
      <c r="T518" s="7"/>
      <c r="V518" s="7"/>
      <c r="W518" s="7"/>
      <c r="X518" s="7"/>
    </row>
    <row r="519" spans="1:24" x14ac:dyDescent="0.25">
      <c r="A519" t="str">
        <f ca="1">IFERROR(RANK(B519,$B$5:$B$5001, 1) + COUNTIF(B$4:$B518, B519), "")</f>
        <v/>
      </c>
      <c r="B519" t="str">
        <f t="shared" ca="1" si="8"/>
        <v/>
      </c>
      <c r="C519" t="s">
        <v>7260</v>
      </c>
      <c r="D519" t="s">
        <v>3613</v>
      </c>
      <c r="E519" t="s">
        <v>3614</v>
      </c>
      <c r="F519" t="s">
        <v>1530</v>
      </c>
      <c r="G519" t="s">
        <v>292</v>
      </c>
      <c r="H519" t="s">
        <v>12</v>
      </c>
      <c r="I519">
        <v>95136</v>
      </c>
      <c r="J519" t="s">
        <v>3615</v>
      </c>
      <c r="K519" t="s">
        <v>3616</v>
      </c>
      <c r="L519" t="s">
        <v>3617</v>
      </c>
      <c r="M519" t="s">
        <v>3618</v>
      </c>
      <c r="N519" s="10">
        <v>934200</v>
      </c>
      <c r="O519" s="7"/>
      <c r="P519" s="7"/>
      <c r="T519" s="7"/>
      <c r="V519" s="7"/>
      <c r="W519" s="7"/>
      <c r="X519" s="7"/>
    </row>
    <row r="520" spans="1:24" x14ac:dyDescent="0.25">
      <c r="A520" t="str">
        <f ca="1">IFERROR(RANK(B520,$B$5:$B$5001, 1) + COUNTIF(B$4:$B519, B520), "")</f>
        <v/>
      </c>
      <c r="B520" t="str">
        <f t="shared" ca="1" si="8"/>
        <v/>
      </c>
      <c r="C520" t="s">
        <v>7261</v>
      </c>
      <c r="D520" t="s">
        <v>3619</v>
      </c>
      <c r="E520" t="s">
        <v>3620</v>
      </c>
      <c r="F520" t="s">
        <v>169</v>
      </c>
      <c r="G520" t="s">
        <v>169</v>
      </c>
      <c r="H520" t="s">
        <v>170</v>
      </c>
      <c r="I520">
        <v>7055</v>
      </c>
      <c r="J520" t="s">
        <v>3621</v>
      </c>
      <c r="K520" t="s">
        <v>3622</v>
      </c>
      <c r="L520" t="s">
        <v>3623</v>
      </c>
      <c r="M520" t="s">
        <v>3624</v>
      </c>
      <c r="N520" s="10">
        <v>999400</v>
      </c>
      <c r="O520" s="7"/>
      <c r="P520" s="7"/>
      <c r="T520" s="7"/>
      <c r="V520" s="7"/>
      <c r="W520" s="7"/>
      <c r="X520" s="7"/>
    </row>
    <row r="521" spans="1:24" x14ac:dyDescent="0.25">
      <c r="A521" t="str">
        <f ca="1">IFERROR(RANK(B521,$B$5:$B$5001, 1) + COUNTIF(B$4:$B520, B521), "")</f>
        <v/>
      </c>
      <c r="B521" t="str">
        <f t="shared" ca="1" si="8"/>
        <v/>
      </c>
      <c r="C521" t="s">
        <v>7262</v>
      </c>
      <c r="D521" t="s">
        <v>3625</v>
      </c>
      <c r="E521" t="s">
        <v>3626</v>
      </c>
      <c r="F521" t="s">
        <v>327</v>
      </c>
      <c r="G521" t="s">
        <v>327</v>
      </c>
      <c r="H521" t="s">
        <v>90</v>
      </c>
      <c r="I521">
        <v>79905</v>
      </c>
      <c r="J521" t="s">
        <v>3627</v>
      </c>
      <c r="K521" t="s">
        <v>3628</v>
      </c>
      <c r="L521" t="s">
        <v>3629</v>
      </c>
      <c r="M521" t="s">
        <v>3630</v>
      </c>
      <c r="N521" s="10">
        <v>182400</v>
      </c>
      <c r="O521" s="7"/>
      <c r="P521" s="7"/>
      <c r="T521" s="7"/>
      <c r="V521" s="7"/>
      <c r="W521" s="7"/>
      <c r="X521" s="7"/>
    </row>
    <row r="522" spans="1:24" x14ac:dyDescent="0.25">
      <c r="A522" t="str">
        <f ca="1">IFERROR(RANK(B522,$B$5:$B$5001, 1) + COUNTIF(B$4:$B521, B522), "")</f>
        <v/>
      </c>
      <c r="B522" t="str">
        <f t="shared" ca="1" si="8"/>
        <v/>
      </c>
      <c r="C522" t="s">
        <v>7263</v>
      </c>
      <c r="D522" t="s">
        <v>3631</v>
      </c>
      <c r="E522" t="s">
        <v>3632</v>
      </c>
      <c r="F522" t="s">
        <v>1080</v>
      </c>
      <c r="G522" t="s">
        <v>1081</v>
      </c>
      <c r="H522" t="s">
        <v>90</v>
      </c>
      <c r="I522">
        <v>79101</v>
      </c>
      <c r="J522" t="s">
        <v>3633</v>
      </c>
      <c r="K522" t="s">
        <v>3634</v>
      </c>
      <c r="L522" t="s">
        <v>3635</v>
      </c>
      <c r="M522" t="s">
        <v>3636</v>
      </c>
      <c r="N522" s="10">
        <v>501400</v>
      </c>
      <c r="O522" s="7"/>
      <c r="P522" s="7"/>
      <c r="T522" s="7"/>
      <c r="V522" s="7"/>
      <c r="W522" s="7"/>
      <c r="X522" s="7"/>
    </row>
    <row r="523" spans="1:24" x14ac:dyDescent="0.25">
      <c r="A523" t="str">
        <f ca="1">IFERROR(RANK(B523,$B$5:$B$5001, 1) + COUNTIF(B$4:$B522, B523), "")</f>
        <v/>
      </c>
      <c r="B523" t="str">
        <f t="shared" ca="1" si="8"/>
        <v/>
      </c>
      <c r="C523" t="s">
        <v>7264</v>
      </c>
      <c r="D523" t="s">
        <v>3637</v>
      </c>
      <c r="E523" t="s">
        <v>3638</v>
      </c>
      <c r="F523" t="s">
        <v>3639</v>
      </c>
      <c r="G523" t="s">
        <v>220</v>
      </c>
      <c r="H523" t="s">
        <v>90</v>
      </c>
      <c r="I523">
        <v>76180</v>
      </c>
      <c r="J523" t="s">
        <v>3640</v>
      </c>
      <c r="K523" t="s">
        <v>3641</v>
      </c>
      <c r="L523" t="s">
        <v>3642</v>
      </c>
      <c r="M523" t="s">
        <v>3643</v>
      </c>
      <c r="N523" s="10">
        <v>480200</v>
      </c>
      <c r="O523" s="7"/>
      <c r="P523" s="7"/>
      <c r="T523" s="7"/>
      <c r="V523" s="7"/>
      <c r="W523" s="7"/>
      <c r="X523" s="7"/>
    </row>
    <row r="524" spans="1:24" x14ac:dyDescent="0.25">
      <c r="A524" t="str">
        <f ca="1">IFERROR(RANK(B524,$B$5:$B$5001, 1) + COUNTIF(B$4:$B523, B524), "")</f>
        <v/>
      </c>
      <c r="B524" t="str">
        <f t="shared" ca="1" si="8"/>
        <v/>
      </c>
      <c r="C524" t="s">
        <v>7265</v>
      </c>
      <c r="D524" t="s">
        <v>3644</v>
      </c>
      <c r="E524" t="s">
        <v>3645</v>
      </c>
      <c r="F524" t="s">
        <v>3646</v>
      </c>
      <c r="G524" t="s">
        <v>3647</v>
      </c>
      <c r="H524" t="s">
        <v>90</v>
      </c>
      <c r="I524">
        <v>76710</v>
      </c>
      <c r="J524" t="s">
        <v>3648</v>
      </c>
      <c r="K524" t="s">
        <v>3649</v>
      </c>
      <c r="L524" t="s">
        <v>3650</v>
      </c>
      <c r="M524" t="s">
        <v>3651</v>
      </c>
      <c r="N524" s="10">
        <v>324000</v>
      </c>
      <c r="O524" s="7"/>
      <c r="P524" s="7"/>
      <c r="T524" s="7"/>
      <c r="V524" s="7"/>
      <c r="W524" s="7"/>
      <c r="X524" s="7"/>
    </row>
    <row r="525" spans="1:24" x14ac:dyDescent="0.25">
      <c r="A525" t="str">
        <f ca="1">IFERROR(RANK(B525,$B$5:$B$5001, 1) + COUNTIF(B$4:$B524, B525), "")</f>
        <v/>
      </c>
      <c r="B525" t="str">
        <f t="shared" ca="1" si="8"/>
        <v/>
      </c>
      <c r="C525" t="s">
        <v>7266</v>
      </c>
      <c r="D525" t="s">
        <v>3652</v>
      </c>
      <c r="E525" t="s">
        <v>3653</v>
      </c>
      <c r="F525" t="s">
        <v>1207</v>
      </c>
      <c r="G525" t="s">
        <v>178</v>
      </c>
      <c r="H525" t="s">
        <v>12</v>
      </c>
      <c r="I525">
        <v>93550</v>
      </c>
      <c r="J525" t="s">
        <v>3654</v>
      </c>
      <c r="K525" t="s">
        <v>3655</v>
      </c>
      <c r="L525" t="s">
        <v>3656</v>
      </c>
      <c r="M525" t="s">
        <v>3657</v>
      </c>
      <c r="N525" s="10">
        <v>628400</v>
      </c>
      <c r="O525" s="7"/>
      <c r="P525" s="7"/>
      <c r="T525" s="7"/>
      <c r="V525" s="7"/>
      <c r="W525" s="7"/>
      <c r="X525" s="7"/>
    </row>
    <row r="526" spans="1:24" x14ac:dyDescent="0.25">
      <c r="A526" t="str">
        <f ca="1">IFERROR(RANK(B526,$B$5:$B$5001, 1) + COUNTIF(B$4:$B525, B526), "")</f>
        <v/>
      </c>
      <c r="B526" t="str">
        <f t="shared" ca="1" si="8"/>
        <v/>
      </c>
      <c r="C526" t="s">
        <v>7267</v>
      </c>
      <c r="D526" t="s">
        <v>3658</v>
      </c>
      <c r="E526" t="s">
        <v>3659</v>
      </c>
      <c r="F526" t="s">
        <v>2410</v>
      </c>
      <c r="G526" t="s">
        <v>178</v>
      </c>
      <c r="H526" t="s">
        <v>12</v>
      </c>
      <c r="I526">
        <v>91355</v>
      </c>
      <c r="J526" t="s">
        <v>3660</v>
      </c>
      <c r="K526" t="s">
        <v>3661</v>
      </c>
      <c r="L526" t="s">
        <v>3662</v>
      </c>
      <c r="M526" t="s">
        <v>3663</v>
      </c>
      <c r="N526" s="10">
        <v>364200</v>
      </c>
      <c r="O526" s="7"/>
      <c r="P526" s="7"/>
      <c r="T526" s="7"/>
      <c r="V526" s="7"/>
      <c r="W526" s="7"/>
      <c r="X526" s="7"/>
    </row>
    <row r="527" spans="1:24" x14ac:dyDescent="0.25">
      <c r="A527" t="str">
        <f ca="1">IFERROR(RANK(B527,$B$5:$B$5001, 1) + COUNTIF(B$4:$B526, B527), "")</f>
        <v/>
      </c>
      <c r="B527" t="str">
        <f t="shared" ca="1" si="8"/>
        <v/>
      </c>
      <c r="C527" t="s">
        <v>7268</v>
      </c>
      <c r="D527" t="s">
        <v>3664</v>
      </c>
      <c r="E527" t="s">
        <v>3665</v>
      </c>
      <c r="F527" t="s">
        <v>977</v>
      </c>
      <c r="G527" t="s">
        <v>977</v>
      </c>
      <c r="H527" t="s">
        <v>12</v>
      </c>
      <c r="I527">
        <v>93004</v>
      </c>
      <c r="J527" t="s">
        <v>3666</v>
      </c>
      <c r="K527" t="s">
        <v>3667</v>
      </c>
      <c r="L527" t="s">
        <v>3668</v>
      </c>
      <c r="M527" t="s">
        <v>3669</v>
      </c>
      <c r="N527" s="10">
        <v>559500</v>
      </c>
      <c r="O527" s="7"/>
      <c r="P527" s="7"/>
      <c r="T527" s="7"/>
      <c r="V527" s="7"/>
      <c r="W527" s="7"/>
      <c r="X527" s="7"/>
    </row>
    <row r="528" spans="1:24" x14ac:dyDescent="0.25">
      <c r="A528" t="str">
        <f ca="1">IFERROR(RANK(B528,$B$5:$B$5001, 1) + COUNTIF(B$4:$B527, B528), "")</f>
        <v/>
      </c>
      <c r="B528" t="str">
        <f t="shared" ca="1" si="8"/>
        <v/>
      </c>
      <c r="C528" t="s">
        <v>7269</v>
      </c>
      <c r="D528" t="s">
        <v>3670</v>
      </c>
      <c r="E528" t="s">
        <v>3671</v>
      </c>
      <c r="F528" t="s">
        <v>11</v>
      </c>
      <c r="G528" t="s">
        <v>11</v>
      </c>
      <c r="H528" t="s">
        <v>12</v>
      </c>
      <c r="I528">
        <v>92101</v>
      </c>
      <c r="J528" t="s">
        <v>3672</v>
      </c>
      <c r="K528" t="s">
        <v>3673</v>
      </c>
      <c r="L528" t="s">
        <v>3674</v>
      </c>
      <c r="M528" t="s">
        <v>3675</v>
      </c>
      <c r="N528" s="10">
        <v>768900</v>
      </c>
      <c r="O528" s="7"/>
      <c r="P528" s="7"/>
      <c r="T528" s="7"/>
      <c r="V528" s="7"/>
      <c r="W528" s="7"/>
      <c r="X528" s="7"/>
    </row>
    <row r="529" spans="1:24" x14ac:dyDescent="0.25">
      <c r="A529" t="str">
        <f ca="1">IFERROR(RANK(B529,$B$5:$B$5001, 1) + COUNTIF(B$4:$B528, B529), "")</f>
        <v/>
      </c>
      <c r="B529" t="str">
        <f t="shared" ca="1" si="8"/>
        <v/>
      </c>
      <c r="C529" t="s">
        <v>7270</v>
      </c>
      <c r="D529" t="s">
        <v>3676</v>
      </c>
      <c r="E529" t="s">
        <v>3677</v>
      </c>
      <c r="F529" t="s">
        <v>3678</v>
      </c>
      <c r="G529" t="s">
        <v>3679</v>
      </c>
      <c r="H529" t="s">
        <v>102</v>
      </c>
      <c r="I529">
        <v>20601</v>
      </c>
      <c r="J529" t="s">
        <v>3680</v>
      </c>
      <c r="K529" t="s">
        <v>3681</v>
      </c>
      <c r="L529" t="s">
        <v>3682</v>
      </c>
      <c r="M529" t="s">
        <v>3683</v>
      </c>
      <c r="N529" s="10">
        <v>358000</v>
      </c>
      <c r="O529" s="7"/>
      <c r="P529" s="7"/>
      <c r="T529" s="7"/>
      <c r="V529" s="7"/>
      <c r="W529" s="7"/>
      <c r="X529" s="7"/>
    </row>
    <row r="530" spans="1:24" x14ac:dyDescent="0.25">
      <c r="A530" t="str">
        <f ca="1">IFERROR(RANK(B530,$B$5:$B$5001, 1) + COUNTIF(B$4:$B529, B530), "")</f>
        <v/>
      </c>
      <c r="B530" t="str">
        <f t="shared" ca="1" si="8"/>
        <v/>
      </c>
      <c r="C530" t="s">
        <v>7271</v>
      </c>
      <c r="D530" t="s">
        <v>3684</v>
      </c>
      <c r="E530" t="s">
        <v>3685</v>
      </c>
      <c r="F530" t="s">
        <v>3686</v>
      </c>
      <c r="G530" t="s">
        <v>178</v>
      </c>
      <c r="H530" t="s">
        <v>12</v>
      </c>
      <c r="I530">
        <v>91405</v>
      </c>
      <c r="J530" t="s">
        <v>3687</v>
      </c>
      <c r="K530" t="s">
        <v>3688</v>
      </c>
      <c r="L530" t="s">
        <v>3689</v>
      </c>
      <c r="M530" t="s">
        <v>3690</v>
      </c>
      <c r="N530" s="10">
        <v>705900</v>
      </c>
      <c r="O530" s="7"/>
      <c r="P530" s="7"/>
      <c r="T530" s="7"/>
      <c r="V530" s="7"/>
      <c r="W530" s="7"/>
      <c r="X530" s="7"/>
    </row>
    <row r="531" spans="1:24" x14ac:dyDescent="0.25">
      <c r="A531" t="str">
        <f ca="1">IFERROR(RANK(B531,$B$5:$B$5001, 1) + COUNTIF(B$4:$B530, B531), "")</f>
        <v/>
      </c>
      <c r="B531" t="str">
        <f t="shared" ca="1" si="8"/>
        <v/>
      </c>
      <c r="C531" t="s">
        <v>7272</v>
      </c>
      <c r="D531" t="s">
        <v>3691</v>
      </c>
      <c r="E531" t="s">
        <v>3692</v>
      </c>
      <c r="F531" t="s">
        <v>3693</v>
      </c>
      <c r="G531" t="s">
        <v>1616</v>
      </c>
      <c r="H531" t="s">
        <v>170</v>
      </c>
      <c r="I531">
        <v>7076</v>
      </c>
      <c r="J531" t="s">
        <v>3694</v>
      </c>
      <c r="K531" t="s">
        <v>3695</v>
      </c>
      <c r="L531" t="s">
        <v>3696</v>
      </c>
      <c r="M531" t="s">
        <v>3697</v>
      </c>
      <c r="N531" s="10">
        <v>193700</v>
      </c>
      <c r="O531" s="7"/>
      <c r="P531" s="7"/>
      <c r="T531" s="7"/>
      <c r="V531" s="7"/>
      <c r="W531" s="7"/>
      <c r="X531" s="7"/>
    </row>
    <row r="532" spans="1:24" x14ac:dyDescent="0.25">
      <c r="A532" t="str">
        <f ca="1">IFERROR(RANK(B532,$B$5:$B$5001, 1) + COUNTIF(B$4:$B531, B532), "")</f>
        <v/>
      </c>
      <c r="B532" t="str">
        <f t="shared" ca="1" si="8"/>
        <v/>
      </c>
      <c r="C532" t="s">
        <v>7273</v>
      </c>
      <c r="D532" t="s">
        <v>3698</v>
      </c>
      <c r="E532" t="s">
        <v>3699</v>
      </c>
      <c r="F532" t="s">
        <v>2670</v>
      </c>
      <c r="G532" t="s">
        <v>2670</v>
      </c>
      <c r="H532" t="s">
        <v>187</v>
      </c>
      <c r="I532">
        <v>97015</v>
      </c>
      <c r="J532" t="s">
        <v>3700</v>
      </c>
      <c r="K532" t="s">
        <v>3701</v>
      </c>
      <c r="L532" t="s">
        <v>3702</v>
      </c>
      <c r="M532" t="s">
        <v>3703</v>
      </c>
      <c r="N532" s="10">
        <v>173800</v>
      </c>
      <c r="O532" s="7"/>
      <c r="P532" s="7"/>
      <c r="T532" s="7"/>
      <c r="V532" s="7"/>
      <c r="W532" s="7"/>
      <c r="X532" s="7"/>
    </row>
    <row r="533" spans="1:24" x14ac:dyDescent="0.25">
      <c r="A533" t="str">
        <f ca="1">IFERROR(RANK(B533,$B$5:$B$5001, 1) + COUNTIF(B$4:$B532, B533), "")</f>
        <v/>
      </c>
      <c r="B533" t="str">
        <f t="shared" ca="1" si="8"/>
        <v/>
      </c>
      <c r="C533" t="s">
        <v>7274</v>
      </c>
      <c r="D533" t="s">
        <v>3704</v>
      </c>
      <c r="E533" t="s">
        <v>3705</v>
      </c>
      <c r="F533" t="s">
        <v>2550</v>
      </c>
      <c r="G533" t="s">
        <v>1499</v>
      </c>
      <c r="H533" t="s">
        <v>1500</v>
      </c>
      <c r="I533">
        <v>85017</v>
      </c>
      <c r="J533" t="s">
        <v>3706</v>
      </c>
      <c r="K533" t="s">
        <v>3707</v>
      </c>
      <c r="L533" t="s">
        <v>3708</v>
      </c>
      <c r="M533" t="s">
        <v>3709</v>
      </c>
      <c r="N533" s="10">
        <v>572000</v>
      </c>
      <c r="O533" s="7"/>
      <c r="P533" s="7"/>
      <c r="T533" s="7"/>
      <c r="V533" s="7"/>
      <c r="W533" s="7"/>
      <c r="X533" s="7"/>
    </row>
    <row r="534" spans="1:24" x14ac:dyDescent="0.25">
      <c r="A534" t="str">
        <f ca="1">IFERROR(RANK(B534,$B$5:$B$5001, 1) + COUNTIF(B$4:$B533, B534), "")</f>
        <v/>
      </c>
      <c r="B534" t="str">
        <f t="shared" ca="1" si="8"/>
        <v/>
      </c>
      <c r="C534" t="s">
        <v>7275</v>
      </c>
      <c r="D534" t="s">
        <v>3710</v>
      </c>
      <c r="E534" t="s">
        <v>3711</v>
      </c>
      <c r="F534" t="s">
        <v>2348</v>
      </c>
      <c r="G534" t="s">
        <v>3557</v>
      </c>
      <c r="H534" t="s">
        <v>12</v>
      </c>
      <c r="I534">
        <v>93613</v>
      </c>
      <c r="J534" t="s">
        <v>3712</v>
      </c>
      <c r="K534" t="s">
        <v>3713</v>
      </c>
      <c r="L534" t="s">
        <v>3714</v>
      </c>
      <c r="M534" t="s">
        <v>3715</v>
      </c>
      <c r="N534" s="10">
        <v>635200</v>
      </c>
      <c r="O534" s="7"/>
      <c r="P534" s="7"/>
      <c r="T534" s="7"/>
      <c r="V534" s="7"/>
      <c r="W534" s="7"/>
      <c r="X534" s="7"/>
    </row>
    <row r="535" spans="1:24" x14ac:dyDescent="0.25">
      <c r="A535" t="str">
        <f ca="1">IFERROR(RANK(B535,$B$5:$B$5001, 1) + COUNTIF(B$4:$B534, B535), "")</f>
        <v/>
      </c>
      <c r="B535" t="str">
        <f t="shared" ca="1" si="8"/>
        <v/>
      </c>
      <c r="C535" t="s">
        <v>7276</v>
      </c>
      <c r="D535" t="s">
        <v>3716</v>
      </c>
      <c r="E535" t="s">
        <v>3717</v>
      </c>
      <c r="F535" t="s">
        <v>2536</v>
      </c>
      <c r="G535" t="s">
        <v>2537</v>
      </c>
      <c r="H535" t="s">
        <v>1768</v>
      </c>
      <c r="I535">
        <v>89431</v>
      </c>
      <c r="J535" t="s">
        <v>3718</v>
      </c>
      <c r="K535" t="s">
        <v>3719</v>
      </c>
      <c r="L535" t="s">
        <v>3720</v>
      </c>
      <c r="M535" t="s">
        <v>3721</v>
      </c>
      <c r="N535" s="10">
        <v>753500</v>
      </c>
      <c r="O535" s="7"/>
      <c r="P535" s="7"/>
      <c r="T535" s="7"/>
      <c r="V535" s="7"/>
      <c r="W535" s="7"/>
      <c r="X535" s="7"/>
    </row>
    <row r="536" spans="1:24" x14ac:dyDescent="0.25">
      <c r="A536" t="str">
        <f ca="1">IFERROR(RANK(B536,$B$5:$B$5001, 1) + COUNTIF(B$4:$B535, B536), "")</f>
        <v/>
      </c>
      <c r="B536" t="str">
        <f t="shared" ca="1" si="8"/>
        <v/>
      </c>
      <c r="C536" t="s">
        <v>7277</v>
      </c>
      <c r="D536" t="s">
        <v>3722</v>
      </c>
      <c r="E536" t="s">
        <v>3723</v>
      </c>
      <c r="F536" t="s">
        <v>421</v>
      </c>
      <c r="G536" t="s">
        <v>421</v>
      </c>
      <c r="H536" t="s">
        <v>422</v>
      </c>
      <c r="I536">
        <v>53207</v>
      </c>
      <c r="J536" t="s">
        <v>3724</v>
      </c>
      <c r="K536" t="s">
        <v>3725</v>
      </c>
      <c r="L536" t="s">
        <v>3726</v>
      </c>
      <c r="M536" t="s">
        <v>3727</v>
      </c>
      <c r="N536" s="10">
        <v>334700</v>
      </c>
      <c r="O536" s="7"/>
      <c r="P536" s="7"/>
      <c r="T536" s="7"/>
      <c r="V536" s="7"/>
      <c r="W536" s="7"/>
      <c r="X536" s="7"/>
    </row>
    <row r="537" spans="1:24" x14ac:dyDescent="0.25">
      <c r="A537" t="str">
        <f ca="1">IFERROR(RANK(B537,$B$5:$B$5001, 1) + COUNTIF(B$4:$B536, B537), "")</f>
        <v/>
      </c>
      <c r="B537" t="str">
        <f t="shared" ca="1" si="8"/>
        <v/>
      </c>
      <c r="C537" t="s">
        <v>7278</v>
      </c>
      <c r="D537" t="s">
        <v>3728</v>
      </c>
      <c r="E537" t="s">
        <v>3729</v>
      </c>
      <c r="F537" t="s">
        <v>1253</v>
      </c>
      <c r="G537" t="s">
        <v>178</v>
      </c>
      <c r="H537" t="s">
        <v>12</v>
      </c>
      <c r="I537">
        <v>90505</v>
      </c>
      <c r="J537" t="s">
        <v>3730</v>
      </c>
      <c r="K537" t="s">
        <v>3731</v>
      </c>
      <c r="L537" t="s">
        <v>3732</v>
      </c>
      <c r="M537" t="s">
        <v>3733</v>
      </c>
      <c r="N537" s="10">
        <v>662800</v>
      </c>
      <c r="O537" s="7"/>
      <c r="P537" s="7"/>
      <c r="T537" s="7"/>
      <c r="V537" s="7"/>
      <c r="W537" s="7"/>
      <c r="X537" s="7"/>
    </row>
    <row r="538" spans="1:24" x14ac:dyDescent="0.25">
      <c r="A538" t="str">
        <f ca="1">IFERROR(RANK(B538,$B$5:$B$5001, 1) + COUNTIF(B$4:$B537, B538), "")</f>
        <v/>
      </c>
      <c r="B538" t="str">
        <f t="shared" ca="1" si="8"/>
        <v/>
      </c>
      <c r="C538" t="s">
        <v>7279</v>
      </c>
      <c r="D538" t="s">
        <v>3734</v>
      </c>
      <c r="E538" t="s">
        <v>3665</v>
      </c>
      <c r="F538" t="s">
        <v>977</v>
      </c>
      <c r="G538" t="s">
        <v>977</v>
      </c>
      <c r="H538" t="s">
        <v>12</v>
      </c>
      <c r="I538">
        <v>93004</v>
      </c>
      <c r="J538" t="s">
        <v>3735</v>
      </c>
      <c r="K538" t="s">
        <v>3736</v>
      </c>
      <c r="L538" t="s">
        <v>3737</v>
      </c>
      <c r="M538" t="s">
        <v>3738</v>
      </c>
      <c r="N538" s="10">
        <v>197700</v>
      </c>
      <c r="O538" s="7"/>
      <c r="P538" s="7"/>
      <c r="T538" s="7"/>
      <c r="V538" s="7"/>
      <c r="W538" s="7"/>
      <c r="X538" s="7"/>
    </row>
    <row r="539" spans="1:24" x14ac:dyDescent="0.25">
      <c r="A539" t="str">
        <f ca="1">IFERROR(RANK(B539,$B$5:$B$5001, 1) + COUNTIF(B$4:$B538, B539), "")</f>
        <v/>
      </c>
      <c r="B539" t="str">
        <f t="shared" ca="1" si="8"/>
        <v/>
      </c>
      <c r="C539" t="s">
        <v>7280</v>
      </c>
      <c r="D539" t="s">
        <v>3739</v>
      </c>
      <c r="E539" t="s">
        <v>3740</v>
      </c>
      <c r="F539" t="s">
        <v>1909</v>
      </c>
      <c r="G539" t="s">
        <v>2529</v>
      </c>
      <c r="H539" t="s">
        <v>170</v>
      </c>
      <c r="I539">
        <v>8628</v>
      </c>
      <c r="J539" t="s">
        <v>3741</v>
      </c>
      <c r="K539" t="s">
        <v>3742</v>
      </c>
      <c r="L539" t="s">
        <v>3743</v>
      </c>
      <c r="M539" t="s">
        <v>3744</v>
      </c>
      <c r="N539" s="10">
        <v>761500</v>
      </c>
      <c r="O539" s="7"/>
      <c r="P539" s="7"/>
      <c r="T539" s="7"/>
      <c r="V539" s="7"/>
      <c r="W539" s="7"/>
      <c r="X539" s="7"/>
    </row>
    <row r="540" spans="1:24" x14ac:dyDescent="0.25">
      <c r="A540" t="str">
        <f ca="1">IFERROR(RANK(B540,$B$5:$B$5001, 1) + COUNTIF(B$4:$B539, B540), "")</f>
        <v/>
      </c>
      <c r="B540" t="str">
        <f t="shared" ca="1" si="8"/>
        <v/>
      </c>
      <c r="C540" t="s">
        <v>7281</v>
      </c>
      <c r="D540" t="s">
        <v>3745</v>
      </c>
      <c r="E540" t="s">
        <v>3746</v>
      </c>
      <c r="F540" t="s">
        <v>2930</v>
      </c>
      <c r="G540" t="s">
        <v>2415</v>
      </c>
      <c r="H540" t="s">
        <v>1073</v>
      </c>
      <c r="I540">
        <v>38134</v>
      </c>
      <c r="J540" t="s">
        <v>3747</v>
      </c>
      <c r="K540" t="s">
        <v>3748</v>
      </c>
      <c r="L540" t="s">
        <v>3749</v>
      </c>
      <c r="M540" t="s">
        <v>3750</v>
      </c>
      <c r="N540" s="10">
        <v>915500</v>
      </c>
      <c r="O540" s="7"/>
      <c r="P540" s="7"/>
      <c r="T540" s="7"/>
      <c r="V540" s="7"/>
      <c r="W540" s="7"/>
      <c r="X540" s="7"/>
    </row>
    <row r="541" spans="1:24" x14ac:dyDescent="0.25">
      <c r="A541" t="str">
        <f ca="1">IFERROR(RANK(B541,$B$5:$B$5001, 1) + COUNTIF(B$4:$B540, B541), "")</f>
        <v/>
      </c>
      <c r="B541" t="str">
        <f t="shared" ca="1" si="8"/>
        <v/>
      </c>
      <c r="C541" t="s">
        <v>7282</v>
      </c>
      <c r="D541" t="s">
        <v>3751</v>
      </c>
      <c r="E541" t="s">
        <v>3752</v>
      </c>
      <c r="F541" t="s">
        <v>2808</v>
      </c>
      <c r="G541" t="s">
        <v>2256</v>
      </c>
      <c r="H541" t="s">
        <v>132</v>
      </c>
      <c r="I541">
        <v>46225</v>
      </c>
      <c r="J541" t="s">
        <v>3753</v>
      </c>
      <c r="K541" t="s">
        <v>3754</v>
      </c>
      <c r="L541" t="s">
        <v>3755</v>
      </c>
      <c r="M541" t="s">
        <v>3756</v>
      </c>
      <c r="N541" s="10">
        <v>381900</v>
      </c>
      <c r="O541" s="7"/>
      <c r="P541" s="7"/>
      <c r="T541" s="7"/>
      <c r="V541" s="7"/>
      <c r="W541" s="7"/>
      <c r="X541" s="7"/>
    </row>
    <row r="542" spans="1:24" x14ac:dyDescent="0.25">
      <c r="A542" t="str">
        <f ca="1">IFERROR(RANK(B542,$B$5:$B$5001, 1) + COUNTIF(B$4:$B541, B542), "")</f>
        <v/>
      </c>
      <c r="B542" t="str">
        <f t="shared" ca="1" si="8"/>
        <v/>
      </c>
      <c r="C542" t="s">
        <v>7283</v>
      </c>
      <c r="D542" t="s">
        <v>3757</v>
      </c>
      <c r="E542" t="s">
        <v>3758</v>
      </c>
      <c r="F542" t="s">
        <v>1207</v>
      </c>
      <c r="G542" t="s">
        <v>178</v>
      </c>
      <c r="H542" t="s">
        <v>12</v>
      </c>
      <c r="I542">
        <v>93550</v>
      </c>
      <c r="J542" t="s">
        <v>3759</v>
      </c>
      <c r="K542" t="s">
        <v>3760</v>
      </c>
      <c r="L542" t="s">
        <v>3761</v>
      </c>
      <c r="M542" t="s">
        <v>3762</v>
      </c>
      <c r="N542" s="10">
        <v>634900</v>
      </c>
      <c r="O542" s="7"/>
      <c r="P542" s="7"/>
      <c r="T542" s="7"/>
      <c r="V542" s="7"/>
      <c r="W542" s="7"/>
      <c r="X542" s="7"/>
    </row>
    <row r="543" spans="1:24" x14ac:dyDescent="0.25">
      <c r="A543" t="str">
        <f ca="1">IFERROR(RANK(B543,$B$5:$B$5001, 1) + COUNTIF(B$4:$B542, B543), "")</f>
        <v/>
      </c>
      <c r="B543" t="str">
        <f t="shared" ca="1" si="8"/>
        <v/>
      </c>
      <c r="C543" t="s">
        <v>7284</v>
      </c>
      <c r="D543" t="s">
        <v>3763</v>
      </c>
      <c r="E543" t="s">
        <v>3764</v>
      </c>
      <c r="F543" t="s">
        <v>629</v>
      </c>
      <c r="G543" t="s">
        <v>630</v>
      </c>
      <c r="H543" t="s">
        <v>196</v>
      </c>
      <c r="I543">
        <v>70001</v>
      </c>
      <c r="J543" t="s">
        <v>3765</v>
      </c>
      <c r="K543" t="s">
        <v>3766</v>
      </c>
      <c r="L543" t="s">
        <v>3767</v>
      </c>
      <c r="M543" t="s">
        <v>3768</v>
      </c>
      <c r="N543" s="10">
        <v>108600</v>
      </c>
      <c r="O543" s="7"/>
      <c r="P543" s="7"/>
      <c r="T543" s="7"/>
      <c r="V543" s="7"/>
      <c r="W543" s="7"/>
      <c r="X543" s="7"/>
    </row>
    <row r="544" spans="1:24" x14ac:dyDescent="0.25">
      <c r="A544" t="str">
        <f ca="1">IFERROR(RANK(B544,$B$5:$B$5001, 1) + COUNTIF(B$4:$B543, B544), "")</f>
        <v/>
      </c>
      <c r="B544" t="str">
        <f t="shared" ca="1" si="8"/>
        <v/>
      </c>
      <c r="C544" t="s">
        <v>7285</v>
      </c>
      <c r="D544" t="s">
        <v>3769</v>
      </c>
      <c r="E544" t="s">
        <v>3770</v>
      </c>
      <c r="F544" t="s">
        <v>3771</v>
      </c>
      <c r="G544" t="s">
        <v>3772</v>
      </c>
      <c r="H544" t="s">
        <v>1239</v>
      </c>
      <c r="I544">
        <v>83814</v>
      </c>
      <c r="J544" t="s">
        <v>3773</v>
      </c>
      <c r="K544" t="s">
        <v>3774</v>
      </c>
      <c r="L544" t="s">
        <v>3775</v>
      </c>
      <c r="M544" t="s">
        <v>3776</v>
      </c>
      <c r="N544" s="10">
        <v>264600</v>
      </c>
      <c r="O544" s="7"/>
      <c r="P544" s="7"/>
      <c r="T544" s="7"/>
      <c r="V544" s="7"/>
      <c r="W544" s="7"/>
      <c r="X544" s="7"/>
    </row>
    <row r="545" spans="1:24" x14ac:dyDescent="0.25">
      <c r="A545" t="str">
        <f ca="1">IFERROR(RANK(B545,$B$5:$B$5001, 1) + COUNTIF(B$4:$B544, B545), "")</f>
        <v/>
      </c>
      <c r="B545" t="str">
        <f t="shared" ca="1" si="8"/>
        <v/>
      </c>
      <c r="C545" t="s">
        <v>7286</v>
      </c>
      <c r="D545" t="s">
        <v>3777</v>
      </c>
      <c r="E545" t="s">
        <v>3778</v>
      </c>
      <c r="F545" t="s">
        <v>3550</v>
      </c>
      <c r="G545" t="s">
        <v>435</v>
      </c>
      <c r="H545" t="s">
        <v>436</v>
      </c>
      <c r="I545">
        <v>2860</v>
      </c>
      <c r="J545" t="s">
        <v>3779</v>
      </c>
      <c r="K545" t="s">
        <v>3780</v>
      </c>
      <c r="L545" t="s">
        <v>3781</v>
      </c>
      <c r="M545" t="s">
        <v>3782</v>
      </c>
      <c r="N545" s="10">
        <v>205400</v>
      </c>
      <c r="O545" s="7"/>
      <c r="P545" s="7"/>
      <c r="T545" s="7"/>
      <c r="V545" s="7"/>
      <c r="W545" s="7"/>
      <c r="X545" s="7"/>
    </row>
    <row r="546" spans="1:24" x14ac:dyDescent="0.25">
      <c r="A546" t="str">
        <f ca="1">IFERROR(RANK(B546,$B$5:$B$5001, 1) + COUNTIF(B$4:$B545, B546), "")</f>
        <v/>
      </c>
      <c r="B546" t="str">
        <f t="shared" ca="1" si="8"/>
        <v/>
      </c>
      <c r="C546" t="s">
        <v>7287</v>
      </c>
      <c r="D546" t="s">
        <v>3783</v>
      </c>
      <c r="E546" t="s">
        <v>3784</v>
      </c>
      <c r="F546" t="s">
        <v>2550</v>
      </c>
      <c r="G546" t="s">
        <v>1499</v>
      </c>
      <c r="H546" t="s">
        <v>1500</v>
      </c>
      <c r="I546">
        <v>85019</v>
      </c>
      <c r="J546" t="s">
        <v>3785</v>
      </c>
      <c r="K546" t="s">
        <v>3786</v>
      </c>
      <c r="L546" t="s">
        <v>3787</v>
      </c>
      <c r="M546" t="s">
        <v>3788</v>
      </c>
      <c r="N546" s="10">
        <v>703700</v>
      </c>
      <c r="O546" s="7"/>
      <c r="P546" s="7"/>
      <c r="T546" s="7"/>
      <c r="V546" s="7"/>
      <c r="W546" s="7"/>
      <c r="X546" s="7"/>
    </row>
    <row r="547" spans="1:24" x14ac:dyDescent="0.25">
      <c r="A547" t="str">
        <f ca="1">IFERROR(RANK(B547,$B$5:$B$5001, 1) + COUNTIF(B$4:$B546, B547), "")</f>
        <v/>
      </c>
      <c r="B547" t="str">
        <f t="shared" ca="1" si="8"/>
        <v/>
      </c>
      <c r="C547" t="s">
        <v>7288</v>
      </c>
      <c r="D547" t="s">
        <v>3789</v>
      </c>
      <c r="E547" t="s">
        <v>3790</v>
      </c>
      <c r="F547" t="s">
        <v>3791</v>
      </c>
      <c r="G547" t="s">
        <v>3791</v>
      </c>
      <c r="H547" t="s">
        <v>229</v>
      </c>
      <c r="I547">
        <v>10468</v>
      </c>
      <c r="J547" t="s">
        <v>3792</v>
      </c>
      <c r="K547" t="s">
        <v>3793</v>
      </c>
      <c r="L547" t="s">
        <v>3794</v>
      </c>
      <c r="M547" t="s">
        <v>3795</v>
      </c>
      <c r="N547" s="10">
        <v>912800</v>
      </c>
      <c r="O547" s="7"/>
      <c r="P547" s="7"/>
      <c r="T547" s="7"/>
      <c r="V547" s="7"/>
      <c r="W547" s="7"/>
      <c r="X547" s="7"/>
    </row>
    <row r="548" spans="1:24" x14ac:dyDescent="0.25">
      <c r="A548" t="str">
        <f ca="1">IFERROR(RANK(B548,$B$5:$B$5001, 1) + COUNTIF(B$4:$B547, B548), "")</f>
        <v/>
      </c>
      <c r="B548" t="str">
        <f t="shared" ca="1" si="8"/>
        <v/>
      </c>
      <c r="C548" t="s">
        <v>7289</v>
      </c>
      <c r="D548" t="s">
        <v>3796</v>
      </c>
      <c r="E548" t="s">
        <v>3797</v>
      </c>
      <c r="F548" t="s">
        <v>3572</v>
      </c>
      <c r="G548" t="s">
        <v>3107</v>
      </c>
      <c r="H548" t="s">
        <v>28</v>
      </c>
      <c r="I548">
        <v>44906</v>
      </c>
      <c r="J548" t="s">
        <v>3798</v>
      </c>
      <c r="K548" t="s">
        <v>3799</v>
      </c>
      <c r="L548" t="s">
        <v>3800</v>
      </c>
      <c r="M548" t="s">
        <v>3801</v>
      </c>
      <c r="N548" s="10">
        <v>879600</v>
      </c>
      <c r="O548" s="7"/>
      <c r="P548" s="7"/>
      <c r="T548" s="7"/>
      <c r="V548" s="7"/>
      <c r="W548" s="7"/>
      <c r="X548" s="7"/>
    </row>
    <row r="549" spans="1:24" x14ac:dyDescent="0.25">
      <c r="A549" t="str">
        <f ca="1">IFERROR(RANK(B549,$B$5:$B$5001, 1) + COUNTIF(B$4:$B548, B549), "")</f>
        <v/>
      </c>
      <c r="B549" t="str">
        <f t="shared" ca="1" si="8"/>
        <v/>
      </c>
      <c r="C549" t="s">
        <v>7290</v>
      </c>
      <c r="D549" t="s">
        <v>3802</v>
      </c>
      <c r="E549" t="s">
        <v>3803</v>
      </c>
      <c r="F549" t="s">
        <v>3804</v>
      </c>
      <c r="G549" t="s">
        <v>414</v>
      </c>
      <c r="H549" t="s">
        <v>12</v>
      </c>
      <c r="I549">
        <v>94580</v>
      </c>
      <c r="J549" t="s">
        <v>3805</v>
      </c>
      <c r="K549" t="s">
        <v>3806</v>
      </c>
      <c r="L549" t="s">
        <v>3807</v>
      </c>
      <c r="M549" t="s">
        <v>3808</v>
      </c>
      <c r="N549" s="10">
        <v>422500</v>
      </c>
      <c r="O549" s="7"/>
      <c r="P549" s="7"/>
      <c r="T549" s="7"/>
      <c r="V549" s="7"/>
      <c r="W549" s="7"/>
      <c r="X549" s="7"/>
    </row>
    <row r="550" spans="1:24" x14ac:dyDescent="0.25">
      <c r="A550" t="str">
        <f ca="1">IFERROR(RANK(B550,$B$5:$B$5001, 1) + COUNTIF(B$4:$B549, B550), "")</f>
        <v/>
      </c>
      <c r="B550" t="str">
        <f t="shared" ca="1" si="8"/>
        <v/>
      </c>
      <c r="C550" t="s">
        <v>7291</v>
      </c>
      <c r="D550" t="s">
        <v>3809</v>
      </c>
      <c r="E550" t="s">
        <v>3810</v>
      </c>
      <c r="F550" t="s">
        <v>11</v>
      </c>
      <c r="G550" t="s">
        <v>11</v>
      </c>
      <c r="H550" t="s">
        <v>12</v>
      </c>
      <c r="I550">
        <v>92120</v>
      </c>
      <c r="J550" t="s">
        <v>3811</v>
      </c>
      <c r="K550" t="s">
        <v>3812</v>
      </c>
      <c r="L550" t="s">
        <v>3813</v>
      </c>
      <c r="M550" t="s">
        <v>3814</v>
      </c>
      <c r="N550" s="10">
        <v>60500</v>
      </c>
      <c r="O550" s="7"/>
      <c r="P550" s="7"/>
      <c r="T550" s="7"/>
      <c r="V550" s="7"/>
      <c r="W550" s="7"/>
      <c r="X550" s="7"/>
    </row>
    <row r="551" spans="1:24" x14ac:dyDescent="0.25">
      <c r="A551" t="str">
        <f ca="1">IFERROR(RANK(B551,$B$5:$B$5001, 1) + COUNTIF(B$4:$B550, B551), "")</f>
        <v/>
      </c>
      <c r="B551" t="str">
        <f t="shared" ca="1" si="8"/>
        <v/>
      </c>
      <c r="C551" t="s">
        <v>7292</v>
      </c>
      <c r="D551" t="s">
        <v>3815</v>
      </c>
      <c r="E551" t="s">
        <v>3816</v>
      </c>
      <c r="F551" t="s">
        <v>3115</v>
      </c>
      <c r="G551" t="s">
        <v>260</v>
      </c>
      <c r="H551" t="s">
        <v>170</v>
      </c>
      <c r="I551">
        <v>7094</v>
      </c>
      <c r="J551" t="s">
        <v>3817</v>
      </c>
      <c r="K551" t="s">
        <v>3818</v>
      </c>
      <c r="L551" t="s">
        <v>3819</v>
      </c>
      <c r="M551" t="s">
        <v>3820</v>
      </c>
      <c r="N551" s="10">
        <v>441800</v>
      </c>
      <c r="O551" s="7"/>
      <c r="P551" s="7"/>
      <c r="T551" s="7"/>
      <c r="V551" s="7"/>
      <c r="W551" s="7"/>
      <c r="X551" s="7"/>
    </row>
    <row r="552" spans="1:24" x14ac:dyDescent="0.25">
      <c r="A552" t="str">
        <f ca="1">IFERROR(RANK(B552,$B$5:$B$5001, 1) + COUNTIF(B$4:$B551, B552), "")</f>
        <v/>
      </c>
      <c r="B552" t="str">
        <f t="shared" ca="1" si="8"/>
        <v/>
      </c>
      <c r="C552" t="s">
        <v>7293</v>
      </c>
      <c r="D552" t="s">
        <v>3821</v>
      </c>
      <c r="E552" t="s">
        <v>3822</v>
      </c>
      <c r="F552" t="s">
        <v>3823</v>
      </c>
      <c r="G552" t="s">
        <v>11</v>
      </c>
      <c r="H552" t="s">
        <v>12</v>
      </c>
      <c r="I552">
        <v>91945</v>
      </c>
      <c r="J552" t="s">
        <v>3824</v>
      </c>
      <c r="K552" t="s">
        <v>3825</v>
      </c>
      <c r="L552" t="s">
        <v>3826</v>
      </c>
      <c r="M552" t="s">
        <v>3827</v>
      </c>
      <c r="N552" s="10">
        <v>229500</v>
      </c>
      <c r="O552" s="7"/>
      <c r="P552" s="7"/>
      <c r="T552" s="7"/>
      <c r="V552" s="7"/>
      <c r="W552" s="7"/>
      <c r="X552" s="7"/>
    </row>
    <row r="553" spans="1:24" x14ac:dyDescent="0.25">
      <c r="A553" t="str">
        <f ca="1">IFERROR(RANK(B553,$B$5:$B$5001, 1) + COUNTIF(B$4:$B552, B553), "")</f>
        <v/>
      </c>
      <c r="B553" t="str">
        <f t="shared" ca="1" si="8"/>
        <v/>
      </c>
      <c r="C553" t="s">
        <v>7294</v>
      </c>
      <c r="D553" t="s">
        <v>3828</v>
      </c>
      <c r="E553" t="s">
        <v>3829</v>
      </c>
      <c r="F553" t="s">
        <v>3830</v>
      </c>
      <c r="G553" t="s">
        <v>3831</v>
      </c>
      <c r="H553" t="s">
        <v>20</v>
      </c>
      <c r="I553">
        <v>33510</v>
      </c>
      <c r="J553" t="s">
        <v>3832</v>
      </c>
      <c r="K553" t="s">
        <v>3833</v>
      </c>
      <c r="L553" t="s">
        <v>3834</v>
      </c>
      <c r="M553" t="s">
        <v>3835</v>
      </c>
      <c r="N553" s="10">
        <v>868900</v>
      </c>
      <c r="O553" s="7"/>
      <c r="P553" s="7"/>
      <c r="T553" s="7"/>
      <c r="V553" s="7"/>
      <c r="W553" s="7"/>
      <c r="X553" s="7"/>
    </row>
    <row r="554" spans="1:24" x14ac:dyDescent="0.25">
      <c r="A554" t="str">
        <f ca="1">IFERROR(RANK(B554,$B$5:$B$5001, 1) + COUNTIF(B$4:$B553, B554), "")</f>
        <v/>
      </c>
      <c r="B554" t="str">
        <f t="shared" ca="1" si="8"/>
        <v/>
      </c>
      <c r="C554" t="s">
        <v>7295</v>
      </c>
      <c r="D554" t="s">
        <v>3836</v>
      </c>
      <c r="E554" t="s">
        <v>3837</v>
      </c>
      <c r="F554" t="s">
        <v>3838</v>
      </c>
      <c r="G554" t="s">
        <v>3839</v>
      </c>
      <c r="H554" t="s">
        <v>75</v>
      </c>
      <c r="I554">
        <v>48116</v>
      </c>
      <c r="J554" t="s">
        <v>3840</v>
      </c>
      <c r="K554" t="s">
        <v>3841</v>
      </c>
      <c r="L554" t="s">
        <v>3842</v>
      </c>
      <c r="M554" t="s">
        <v>3843</v>
      </c>
      <c r="N554" s="10">
        <v>739300</v>
      </c>
      <c r="O554" s="7"/>
      <c r="P554" s="7"/>
      <c r="T554" s="7"/>
      <c r="V554" s="7"/>
      <c r="W554" s="7"/>
      <c r="X554" s="7"/>
    </row>
    <row r="555" spans="1:24" x14ac:dyDescent="0.25">
      <c r="A555" t="str">
        <f ca="1">IFERROR(RANK(B555,$B$5:$B$5001, 1) + COUNTIF(B$4:$B554, B555), "")</f>
        <v/>
      </c>
      <c r="B555" t="str">
        <f t="shared" ca="1" si="8"/>
        <v/>
      </c>
      <c r="C555" t="s">
        <v>7296</v>
      </c>
      <c r="D555" t="s">
        <v>3844</v>
      </c>
      <c r="E555" t="s">
        <v>3845</v>
      </c>
      <c r="F555" t="s">
        <v>204</v>
      </c>
      <c r="G555" t="s">
        <v>1838</v>
      </c>
      <c r="H555" t="s">
        <v>102</v>
      </c>
      <c r="I555">
        <v>21230</v>
      </c>
      <c r="J555" t="s">
        <v>3846</v>
      </c>
      <c r="K555" t="s">
        <v>3847</v>
      </c>
      <c r="L555" t="s">
        <v>3848</v>
      </c>
      <c r="M555" t="s">
        <v>3849</v>
      </c>
      <c r="N555" s="10">
        <v>220800</v>
      </c>
      <c r="O555" s="7"/>
      <c r="P555" s="7"/>
      <c r="T555" s="7"/>
      <c r="V555" s="7"/>
      <c r="W555" s="7"/>
      <c r="X555" s="7"/>
    </row>
    <row r="556" spans="1:24" x14ac:dyDescent="0.25">
      <c r="A556" t="str">
        <f ca="1">IFERROR(RANK(B556,$B$5:$B$5001, 1) + COUNTIF(B$4:$B555, B556), "")</f>
        <v/>
      </c>
      <c r="B556" t="str">
        <f t="shared" ca="1" si="8"/>
        <v/>
      </c>
      <c r="C556" t="s">
        <v>7297</v>
      </c>
      <c r="D556" t="s">
        <v>3850</v>
      </c>
      <c r="E556" t="s">
        <v>3851</v>
      </c>
      <c r="F556" t="s">
        <v>3852</v>
      </c>
      <c r="G556" t="s">
        <v>3853</v>
      </c>
      <c r="H556" t="s">
        <v>12</v>
      </c>
      <c r="I556">
        <v>95453</v>
      </c>
      <c r="J556" t="s">
        <v>3854</v>
      </c>
      <c r="K556" t="s">
        <v>3855</v>
      </c>
      <c r="L556" t="s">
        <v>3856</v>
      </c>
      <c r="M556" t="s">
        <v>3857</v>
      </c>
      <c r="N556" s="10">
        <v>339400</v>
      </c>
      <c r="O556" s="7"/>
      <c r="P556" s="7"/>
      <c r="T556" s="7"/>
      <c r="V556" s="7"/>
      <c r="W556" s="7"/>
      <c r="X556" s="7"/>
    </row>
    <row r="557" spans="1:24" x14ac:dyDescent="0.25">
      <c r="A557" t="str">
        <f ca="1">IFERROR(RANK(B557,$B$5:$B$5001, 1) + COUNTIF(B$4:$B556, B557), "")</f>
        <v/>
      </c>
      <c r="B557" t="str">
        <f t="shared" ca="1" si="8"/>
        <v/>
      </c>
      <c r="C557" t="s">
        <v>7298</v>
      </c>
      <c r="D557" t="s">
        <v>3858</v>
      </c>
      <c r="E557" t="s">
        <v>3859</v>
      </c>
      <c r="F557" t="s">
        <v>1080</v>
      </c>
      <c r="G557" t="s">
        <v>1081</v>
      </c>
      <c r="H557" t="s">
        <v>90</v>
      </c>
      <c r="I557">
        <v>79106</v>
      </c>
      <c r="J557" t="s">
        <v>3860</v>
      </c>
      <c r="K557" t="s">
        <v>3861</v>
      </c>
      <c r="L557" t="s">
        <v>3862</v>
      </c>
      <c r="M557" t="s">
        <v>3863</v>
      </c>
      <c r="N557" s="10">
        <v>690300</v>
      </c>
      <c r="O557" s="7"/>
      <c r="P557" s="7"/>
      <c r="T557" s="7"/>
      <c r="V557" s="7"/>
      <c r="W557" s="7"/>
      <c r="X557" s="7"/>
    </row>
    <row r="558" spans="1:24" x14ac:dyDescent="0.25">
      <c r="A558" t="str">
        <f ca="1">IFERROR(RANK(B558,$B$5:$B$5001, 1) + COUNTIF(B$4:$B557, B558), "")</f>
        <v/>
      </c>
      <c r="B558" t="str">
        <f t="shared" ca="1" si="8"/>
        <v/>
      </c>
      <c r="C558" t="s">
        <v>7299</v>
      </c>
      <c r="D558" t="s">
        <v>3864</v>
      </c>
      <c r="E558" t="s">
        <v>3865</v>
      </c>
      <c r="F558" t="s">
        <v>3866</v>
      </c>
      <c r="G558" t="s">
        <v>3235</v>
      </c>
      <c r="H558" t="s">
        <v>827</v>
      </c>
      <c r="I558">
        <v>65803</v>
      </c>
      <c r="J558" t="s">
        <v>3867</v>
      </c>
      <c r="K558" t="s">
        <v>3868</v>
      </c>
      <c r="L558" t="s">
        <v>3869</v>
      </c>
      <c r="M558" t="s">
        <v>3870</v>
      </c>
      <c r="N558" s="10">
        <v>853900</v>
      </c>
      <c r="O558" s="7"/>
      <c r="P558" s="7"/>
      <c r="T558" s="7"/>
      <c r="V558" s="7"/>
      <c r="W558" s="7"/>
      <c r="X558" s="7"/>
    </row>
    <row r="559" spans="1:24" x14ac:dyDescent="0.25">
      <c r="A559" t="str">
        <f ca="1">IFERROR(RANK(B559,$B$5:$B$5001, 1) + COUNTIF(B$4:$B558, B559), "")</f>
        <v/>
      </c>
      <c r="B559" t="str">
        <f t="shared" ca="1" si="8"/>
        <v/>
      </c>
      <c r="C559" t="s">
        <v>7300</v>
      </c>
      <c r="D559" t="s">
        <v>3871</v>
      </c>
      <c r="E559" t="s">
        <v>3872</v>
      </c>
      <c r="F559" t="s">
        <v>3266</v>
      </c>
      <c r="G559" t="s">
        <v>34</v>
      </c>
      <c r="H559" t="s">
        <v>12</v>
      </c>
      <c r="I559">
        <v>95742</v>
      </c>
      <c r="J559" t="s">
        <v>3873</v>
      </c>
      <c r="K559" t="s">
        <v>3874</v>
      </c>
      <c r="L559" t="s">
        <v>3875</v>
      </c>
      <c r="M559" t="s">
        <v>3876</v>
      </c>
      <c r="N559" s="10">
        <v>246600</v>
      </c>
      <c r="O559" s="7"/>
      <c r="P559" s="7"/>
      <c r="T559" s="7"/>
      <c r="V559" s="7"/>
      <c r="W559" s="7"/>
      <c r="X559" s="7"/>
    </row>
    <row r="560" spans="1:24" x14ac:dyDescent="0.25">
      <c r="A560" t="str">
        <f ca="1">IFERROR(RANK(B560,$B$5:$B$5001, 1) + COUNTIF(B$4:$B559, B560), "")</f>
        <v/>
      </c>
      <c r="B560" t="str">
        <f t="shared" ca="1" si="8"/>
        <v/>
      </c>
      <c r="C560" t="s">
        <v>7301</v>
      </c>
      <c r="D560" t="s">
        <v>3877</v>
      </c>
      <c r="E560" t="s">
        <v>3878</v>
      </c>
      <c r="F560" t="s">
        <v>3879</v>
      </c>
      <c r="G560" t="s">
        <v>826</v>
      </c>
      <c r="H560" t="s">
        <v>187</v>
      </c>
      <c r="I560">
        <v>97504</v>
      </c>
      <c r="J560" t="s">
        <v>3880</v>
      </c>
      <c r="K560" t="s">
        <v>3881</v>
      </c>
      <c r="L560" t="s">
        <v>3882</v>
      </c>
      <c r="M560" t="s">
        <v>3883</v>
      </c>
      <c r="N560" s="10">
        <v>752100</v>
      </c>
      <c r="O560" s="7"/>
      <c r="P560" s="7"/>
      <c r="T560" s="7"/>
      <c r="V560" s="7"/>
      <c r="W560" s="7"/>
      <c r="X560" s="7"/>
    </row>
    <row r="561" spans="1:24" x14ac:dyDescent="0.25">
      <c r="A561" t="str">
        <f ca="1">IFERROR(RANK(B561,$B$5:$B$5001, 1) + COUNTIF(B$4:$B560, B561), "")</f>
        <v/>
      </c>
      <c r="B561" t="str">
        <f t="shared" ca="1" si="8"/>
        <v/>
      </c>
      <c r="C561" t="s">
        <v>7302</v>
      </c>
      <c r="D561" t="s">
        <v>3884</v>
      </c>
      <c r="E561" t="s">
        <v>3885</v>
      </c>
      <c r="F561" t="s">
        <v>3886</v>
      </c>
      <c r="G561" t="s">
        <v>178</v>
      </c>
      <c r="H561" t="s">
        <v>12</v>
      </c>
      <c r="I561">
        <v>90241</v>
      </c>
      <c r="J561" t="s">
        <v>3887</v>
      </c>
      <c r="K561" t="s">
        <v>3888</v>
      </c>
      <c r="L561" t="s">
        <v>3889</v>
      </c>
      <c r="M561" t="s">
        <v>3890</v>
      </c>
      <c r="N561" s="10">
        <v>990500</v>
      </c>
      <c r="O561" s="7"/>
      <c r="P561" s="7"/>
      <c r="T561" s="7"/>
      <c r="V561" s="7"/>
      <c r="W561" s="7"/>
      <c r="X561" s="7"/>
    </row>
    <row r="562" spans="1:24" x14ac:dyDescent="0.25">
      <c r="A562" t="str">
        <f ca="1">IFERROR(RANK(B562,$B$5:$B$5001, 1) + COUNTIF(B$4:$B561, B562), "")</f>
        <v/>
      </c>
      <c r="B562" t="str">
        <f t="shared" ca="1" si="8"/>
        <v/>
      </c>
      <c r="C562" t="s">
        <v>7303</v>
      </c>
      <c r="D562" t="s">
        <v>3891</v>
      </c>
      <c r="E562" t="s">
        <v>3892</v>
      </c>
      <c r="F562" t="s">
        <v>759</v>
      </c>
      <c r="G562" t="s">
        <v>3893</v>
      </c>
      <c r="H562" t="s">
        <v>12</v>
      </c>
      <c r="I562">
        <v>94533</v>
      </c>
      <c r="J562" t="s">
        <v>3894</v>
      </c>
      <c r="K562" t="s">
        <v>3895</v>
      </c>
      <c r="L562" t="s">
        <v>3896</v>
      </c>
      <c r="M562" t="s">
        <v>3897</v>
      </c>
      <c r="N562" s="10">
        <v>727400</v>
      </c>
      <c r="O562" s="7"/>
      <c r="P562" s="7"/>
      <c r="T562" s="7"/>
      <c r="V562" s="7"/>
      <c r="W562" s="7"/>
      <c r="X562" s="7"/>
    </row>
    <row r="563" spans="1:24" x14ac:dyDescent="0.25">
      <c r="A563" t="str">
        <f ca="1">IFERROR(RANK(B563,$B$5:$B$5001, 1) + COUNTIF(B$4:$B562, B563), "")</f>
        <v/>
      </c>
      <c r="B563" t="str">
        <f t="shared" ca="1" si="8"/>
        <v/>
      </c>
      <c r="C563" t="s">
        <v>7304</v>
      </c>
      <c r="D563" t="s">
        <v>3898</v>
      </c>
      <c r="E563" t="s">
        <v>3899</v>
      </c>
      <c r="F563" t="s">
        <v>3900</v>
      </c>
      <c r="G563" t="s">
        <v>826</v>
      </c>
      <c r="H563" t="s">
        <v>458</v>
      </c>
      <c r="I563">
        <v>62958</v>
      </c>
      <c r="J563" t="s">
        <v>3901</v>
      </c>
      <c r="K563" t="s">
        <v>3902</v>
      </c>
      <c r="L563" t="s">
        <v>3903</v>
      </c>
      <c r="M563" t="s">
        <v>3904</v>
      </c>
      <c r="N563" s="10">
        <v>39400</v>
      </c>
      <c r="O563" s="7"/>
      <c r="P563" s="7"/>
      <c r="T563" s="7"/>
      <c r="V563" s="7"/>
      <c r="W563" s="7"/>
      <c r="X563" s="7"/>
    </row>
    <row r="564" spans="1:24" x14ac:dyDescent="0.25">
      <c r="A564" t="str">
        <f ca="1">IFERROR(RANK(B564,$B$5:$B$5001, 1) + COUNTIF(B$4:$B563, B564), "")</f>
        <v/>
      </c>
      <c r="B564" t="str">
        <f t="shared" ca="1" si="8"/>
        <v/>
      </c>
      <c r="C564" t="s">
        <v>7305</v>
      </c>
      <c r="D564" t="s">
        <v>3905</v>
      </c>
      <c r="E564" t="s">
        <v>3906</v>
      </c>
      <c r="F564" t="s">
        <v>3907</v>
      </c>
      <c r="G564" t="s">
        <v>721</v>
      </c>
      <c r="H564" t="s">
        <v>58</v>
      </c>
      <c r="I564">
        <v>26301</v>
      </c>
      <c r="J564" t="s">
        <v>3908</v>
      </c>
      <c r="K564" t="s">
        <v>3909</v>
      </c>
      <c r="L564" t="s">
        <v>3910</v>
      </c>
      <c r="M564" t="s">
        <v>3911</v>
      </c>
      <c r="N564" s="10">
        <v>114300</v>
      </c>
      <c r="O564" s="7"/>
      <c r="P564" s="7"/>
      <c r="T564" s="7"/>
      <c r="V564" s="7"/>
      <c r="W564" s="7"/>
      <c r="X564" s="7"/>
    </row>
    <row r="565" spans="1:24" x14ac:dyDescent="0.25">
      <c r="A565" t="str">
        <f ca="1">IFERROR(RANK(B565,$B$5:$B$5001, 1) + COUNTIF(B$4:$B564, B565), "")</f>
        <v/>
      </c>
      <c r="B565" t="str">
        <f t="shared" ca="1" si="8"/>
        <v/>
      </c>
      <c r="C565" t="s">
        <v>7306</v>
      </c>
      <c r="D565" t="s">
        <v>3912</v>
      </c>
      <c r="E565" t="s">
        <v>3913</v>
      </c>
      <c r="F565" t="s">
        <v>527</v>
      </c>
      <c r="G565" t="s">
        <v>528</v>
      </c>
      <c r="H565" t="s">
        <v>90</v>
      </c>
      <c r="I565">
        <v>77036</v>
      </c>
      <c r="J565" t="s">
        <v>3914</v>
      </c>
      <c r="K565" t="s">
        <v>3915</v>
      </c>
      <c r="L565" t="s">
        <v>3916</v>
      </c>
      <c r="M565" t="s">
        <v>3917</v>
      </c>
      <c r="N565" s="10">
        <v>908900</v>
      </c>
      <c r="O565" s="7"/>
      <c r="P565" s="7"/>
      <c r="T565" s="7"/>
      <c r="V565" s="7"/>
      <c r="W565" s="7"/>
      <c r="X565" s="7"/>
    </row>
    <row r="566" spans="1:24" x14ac:dyDescent="0.25">
      <c r="A566" t="str">
        <f ca="1">IFERROR(RANK(B566,$B$5:$B$5001, 1) + COUNTIF(B$4:$B565, B566), "")</f>
        <v/>
      </c>
      <c r="B566" t="str">
        <f t="shared" ca="1" si="8"/>
        <v/>
      </c>
      <c r="C566" t="s">
        <v>7307</v>
      </c>
      <c r="D566" t="s">
        <v>3918</v>
      </c>
      <c r="E566" t="s">
        <v>3919</v>
      </c>
      <c r="F566" t="s">
        <v>3920</v>
      </c>
      <c r="G566" t="s">
        <v>1904</v>
      </c>
      <c r="H566" t="s">
        <v>20</v>
      </c>
      <c r="I566">
        <v>32177</v>
      </c>
      <c r="J566" t="s">
        <v>3921</v>
      </c>
      <c r="K566" t="s">
        <v>3922</v>
      </c>
      <c r="L566" t="s">
        <v>3923</v>
      </c>
      <c r="M566" t="s">
        <v>3924</v>
      </c>
      <c r="N566" s="10">
        <v>170800</v>
      </c>
      <c r="O566" s="7"/>
      <c r="P566" s="7"/>
      <c r="T566" s="7"/>
      <c r="V566" s="7"/>
      <c r="W566" s="7"/>
      <c r="X566" s="7"/>
    </row>
    <row r="567" spans="1:24" x14ac:dyDescent="0.25">
      <c r="A567">
        <f ca="1">IFERROR(RANK(B567,$B$5:$B$5001, 1) + COUNTIF(B$4:$B566, B567), "")</f>
        <v>22</v>
      </c>
      <c r="B567">
        <f t="shared" ca="1" si="8"/>
        <v>5</v>
      </c>
      <c r="C567" t="s">
        <v>7308</v>
      </c>
      <c r="D567" t="s">
        <v>3925</v>
      </c>
      <c r="E567" t="s">
        <v>3926</v>
      </c>
      <c r="F567" t="s">
        <v>2218</v>
      </c>
      <c r="G567" t="s">
        <v>126</v>
      </c>
      <c r="H567" t="s">
        <v>90</v>
      </c>
      <c r="I567">
        <v>75146</v>
      </c>
      <c r="J567" t="s">
        <v>3927</v>
      </c>
      <c r="K567" t="s">
        <v>3928</v>
      </c>
      <c r="L567" t="s">
        <v>3929</v>
      </c>
      <c r="M567" t="s">
        <v>3930</v>
      </c>
      <c r="N567" s="10">
        <v>177800</v>
      </c>
      <c r="O567" s="7"/>
      <c r="P567" s="7"/>
      <c r="T567" s="7"/>
      <c r="V567" s="7"/>
      <c r="W567" s="7"/>
      <c r="X567" s="7"/>
    </row>
    <row r="568" spans="1:24" x14ac:dyDescent="0.25">
      <c r="A568" t="str">
        <f ca="1">IFERROR(RANK(B568,$B$5:$B$5001, 1) + COUNTIF(B$4:$B567, B568), "")</f>
        <v/>
      </c>
      <c r="B568" t="str">
        <f t="shared" ca="1" si="8"/>
        <v/>
      </c>
      <c r="C568" t="s">
        <v>7309</v>
      </c>
      <c r="D568" t="s">
        <v>3931</v>
      </c>
      <c r="E568" t="s">
        <v>3932</v>
      </c>
      <c r="F568" t="s">
        <v>3933</v>
      </c>
      <c r="G568" t="s">
        <v>126</v>
      </c>
      <c r="H568" t="s">
        <v>90</v>
      </c>
      <c r="I568">
        <v>75104</v>
      </c>
      <c r="J568" t="s">
        <v>3934</v>
      </c>
      <c r="K568" t="s">
        <v>3935</v>
      </c>
      <c r="L568" t="s">
        <v>3936</v>
      </c>
      <c r="M568" t="s">
        <v>3937</v>
      </c>
      <c r="N568" s="10">
        <v>645100</v>
      </c>
      <c r="O568" s="7"/>
      <c r="P568" s="7"/>
      <c r="T568" s="7"/>
      <c r="V568" s="7"/>
      <c r="W568" s="7"/>
      <c r="X568" s="7"/>
    </row>
    <row r="569" spans="1:24" x14ac:dyDescent="0.25">
      <c r="A569" t="str">
        <f ca="1">IFERROR(RANK(B569,$B$5:$B$5001, 1) + COUNTIF(B$4:$B568, B569), "")</f>
        <v/>
      </c>
      <c r="B569" t="str">
        <f t="shared" ca="1" si="8"/>
        <v/>
      </c>
      <c r="C569" t="s">
        <v>7310</v>
      </c>
      <c r="D569" t="s">
        <v>3938</v>
      </c>
      <c r="E569" t="s">
        <v>3939</v>
      </c>
      <c r="F569" t="s">
        <v>3940</v>
      </c>
      <c r="G569" t="s">
        <v>144</v>
      </c>
      <c r="H569" t="s">
        <v>90</v>
      </c>
      <c r="I569">
        <v>77380</v>
      </c>
      <c r="J569" t="s">
        <v>3941</v>
      </c>
      <c r="K569" t="s">
        <v>3942</v>
      </c>
      <c r="L569" t="s">
        <v>3943</v>
      </c>
      <c r="M569" t="s">
        <v>3944</v>
      </c>
      <c r="N569" s="10">
        <v>253100</v>
      </c>
      <c r="O569" s="7"/>
      <c r="P569" s="7"/>
      <c r="T569" s="7"/>
      <c r="V569" s="7"/>
      <c r="W569" s="7"/>
      <c r="X569" s="7"/>
    </row>
    <row r="570" spans="1:24" x14ac:dyDescent="0.25">
      <c r="A570" t="str">
        <f ca="1">IFERROR(RANK(B570,$B$5:$B$5001, 1) + COUNTIF(B$4:$B569, B570), "")</f>
        <v/>
      </c>
      <c r="B570" t="str">
        <f t="shared" ca="1" si="8"/>
        <v/>
      </c>
      <c r="C570" t="s">
        <v>7311</v>
      </c>
      <c r="D570" t="s">
        <v>3945</v>
      </c>
      <c r="E570" t="s">
        <v>3946</v>
      </c>
      <c r="F570" t="s">
        <v>1387</v>
      </c>
      <c r="G570" t="s">
        <v>1388</v>
      </c>
      <c r="H570" t="s">
        <v>90</v>
      </c>
      <c r="I570">
        <v>78416</v>
      </c>
      <c r="J570" t="s">
        <v>3947</v>
      </c>
      <c r="K570" t="s">
        <v>3948</v>
      </c>
      <c r="L570" t="s">
        <v>3949</v>
      </c>
      <c r="M570" t="s">
        <v>3950</v>
      </c>
      <c r="N570" s="10">
        <v>237500</v>
      </c>
      <c r="O570" s="7"/>
      <c r="P570" s="7"/>
      <c r="T570" s="7"/>
      <c r="V570" s="7"/>
      <c r="W570" s="7"/>
      <c r="X570" s="7"/>
    </row>
    <row r="571" spans="1:24" x14ac:dyDescent="0.25">
      <c r="A571" t="str">
        <f ca="1">IFERROR(RANK(B571,$B$5:$B$5001, 1) + COUNTIF(B$4:$B570, B571), "")</f>
        <v/>
      </c>
      <c r="B571" t="str">
        <f t="shared" ca="1" si="8"/>
        <v/>
      </c>
      <c r="C571" t="s">
        <v>7312</v>
      </c>
      <c r="D571" t="s">
        <v>3951</v>
      </c>
      <c r="E571" t="s">
        <v>3952</v>
      </c>
      <c r="F571" t="s">
        <v>889</v>
      </c>
      <c r="G571" t="s">
        <v>212</v>
      </c>
      <c r="H571" t="s">
        <v>12</v>
      </c>
      <c r="I571">
        <v>92806</v>
      </c>
      <c r="J571" t="s">
        <v>3953</v>
      </c>
      <c r="K571" t="s">
        <v>3954</v>
      </c>
      <c r="L571" t="s">
        <v>3955</v>
      </c>
      <c r="M571" t="s">
        <v>3956</v>
      </c>
      <c r="N571" s="10">
        <v>718700</v>
      </c>
      <c r="O571" s="7"/>
      <c r="P571" s="7"/>
      <c r="T571" s="7"/>
      <c r="V571" s="7"/>
      <c r="W571" s="7"/>
      <c r="X571" s="7"/>
    </row>
    <row r="572" spans="1:24" x14ac:dyDescent="0.25">
      <c r="A572" t="str">
        <f ca="1">IFERROR(RANK(B572,$B$5:$B$5001, 1) + COUNTIF(B$4:$B571, B572), "")</f>
        <v/>
      </c>
      <c r="B572" t="str">
        <f t="shared" ca="1" si="8"/>
        <v/>
      </c>
      <c r="C572" t="s">
        <v>7313</v>
      </c>
      <c r="D572" t="s">
        <v>3957</v>
      </c>
      <c r="E572" t="s">
        <v>3958</v>
      </c>
      <c r="F572" t="s">
        <v>3959</v>
      </c>
      <c r="G572" t="s">
        <v>113</v>
      </c>
      <c r="H572" t="s">
        <v>12</v>
      </c>
      <c r="I572">
        <v>91763</v>
      </c>
      <c r="J572" t="s">
        <v>3960</v>
      </c>
      <c r="K572" t="s">
        <v>3961</v>
      </c>
      <c r="L572" t="s">
        <v>3962</v>
      </c>
      <c r="M572" t="s">
        <v>3963</v>
      </c>
      <c r="N572" s="10">
        <v>694900</v>
      </c>
      <c r="O572" s="7"/>
      <c r="P572" s="7"/>
      <c r="T572" s="7"/>
      <c r="V572" s="7"/>
      <c r="W572" s="7"/>
      <c r="X572" s="7"/>
    </row>
    <row r="573" spans="1:24" x14ac:dyDescent="0.25">
      <c r="A573" t="str">
        <f ca="1">IFERROR(RANK(B573,$B$5:$B$5001, 1) + COUNTIF(B$4:$B572, B573), "")</f>
        <v/>
      </c>
      <c r="B573" t="str">
        <f t="shared" ca="1" si="8"/>
        <v/>
      </c>
      <c r="C573" t="s">
        <v>7314</v>
      </c>
      <c r="D573" t="s">
        <v>3964</v>
      </c>
      <c r="E573" t="s">
        <v>3965</v>
      </c>
      <c r="F573" t="s">
        <v>3966</v>
      </c>
      <c r="G573" t="s">
        <v>1063</v>
      </c>
      <c r="H573" t="s">
        <v>12</v>
      </c>
      <c r="I573">
        <v>95928</v>
      </c>
      <c r="J573" t="s">
        <v>3967</v>
      </c>
      <c r="K573" t="s">
        <v>3968</v>
      </c>
      <c r="L573" t="s">
        <v>3969</v>
      </c>
      <c r="M573" t="s">
        <v>3970</v>
      </c>
      <c r="N573" s="10">
        <v>535400</v>
      </c>
      <c r="O573" s="7"/>
      <c r="P573" s="7"/>
      <c r="T573" s="7"/>
      <c r="V573" s="7"/>
      <c r="W573" s="7"/>
      <c r="X573" s="7"/>
    </row>
    <row r="574" spans="1:24" x14ac:dyDescent="0.25">
      <c r="A574" t="str">
        <f ca="1">IFERROR(RANK(B574,$B$5:$B$5001, 1) + COUNTIF(B$4:$B573, B574), "")</f>
        <v/>
      </c>
      <c r="B574" t="str">
        <f t="shared" ca="1" si="8"/>
        <v/>
      </c>
      <c r="C574" t="s">
        <v>7315</v>
      </c>
      <c r="D574" t="s">
        <v>3971</v>
      </c>
      <c r="E574" t="s">
        <v>3972</v>
      </c>
      <c r="F574" t="s">
        <v>3646</v>
      </c>
      <c r="G574" t="s">
        <v>3647</v>
      </c>
      <c r="H574" t="s">
        <v>90</v>
      </c>
      <c r="I574">
        <v>76708</v>
      </c>
      <c r="J574" t="s">
        <v>3973</v>
      </c>
      <c r="K574" t="s">
        <v>3974</v>
      </c>
      <c r="L574" t="s">
        <v>3975</v>
      </c>
      <c r="M574" t="s">
        <v>3976</v>
      </c>
      <c r="N574" s="10">
        <v>295000</v>
      </c>
      <c r="O574" s="7"/>
      <c r="P574" s="7"/>
      <c r="T574" s="7"/>
      <c r="V574" s="7"/>
      <c r="W574" s="7"/>
      <c r="X574" s="7"/>
    </row>
    <row r="575" spans="1:24" x14ac:dyDescent="0.25">
      <c r="A575" t="str">
        <f ca="1">IFERROR(RANK(B575,$B$5:$B$5001, 1) + COUNTIF(B$4:$B574, B575), "")</f>
        <v/>
      </c>
      <c r="B575" t="str">
        <f t="shared" ca="1" si="8"/>
        <v/>
      </c>
      <c r="C575" t="s">
        <v>7316</v>
      </c>
      <c r="D575" t="s">
        <v>3977</v>
      </c>
      <c r="E575" t="s">
        <v>3978</v>
      </c>
      <c r="F575" t="s">
        <v>3306</v>
      </c>
      <c r="G575" t="s">
        <v>1888</v>
      </c>
      <c r="H575" t="s">
        <v>117</v>
      </c>
      <c r="I575">
        <v>98168</v>
      </c>
      <c r="J575" t="s">
        <v>3979</v>
      </c>
      <c r="K575" t="s">
        <v>3980</v>
      </c>
      <c r="L575" t="s">
        <v>3981</v>
      </c>
      <c r="M575" t="s">
        <v>3982</v>
      </c>
      <c r="N575" s="10">
        <v>419900</v>
      </c>
      <c r="O575" s="7"/>
      <c r="P575" s="7"/>
      <c r="T575" s="7"/>
      <c r="V575" s="7"/>
      <c r="W575" s="7"/>
      <c r="X575" s="7"/>
    </row>
    <row r="576" spans="1:24" x14ac:dyDescent="0.25">
      <c r="A576" t="str">
        <f ca="1">IFERROR(RANK(B576,$B$5:$B$5001, 1) + COUNTIF(B$4:$B575, B576), "")</f>
        <v/>
      </c>
      <c r="B576" t="str">
        <f t="shared" ca="1" si="8"/>
        <v/>
      </c>
      <c r="C576" t="s">
        <v>7317</v>
      </c>
      <c r="D576" t="s">
        <v>3983</v>
      </c>
      <c r="E576" t="s">
        <v>3984</v>
      </c>
      <c r="F576" t="s">
        <v>3985</v>
      </c>
      <c r="G576" t="s">
        <v>1289</v>
      </c>
      <c r="H576" t="s">
        <v>229</v>
      </c>
      <c r="I576">
        <v>11378</v>
      </c>
      <c r="J576" t="s">
        <v>3986</v>
      </c>
      <c r="K576" t="s">
        <v>3987</v>
      </c>
      <c r="L576" t="s">
        <v>3988</v>
      </c>
      <c r="M576" t="s">
        <v>3989</v>
      </c>
      <c r="N576" s="10">
        <v>302100</v>
      </c>
      <c r="O576" s="7"/>
      <c r="P576" s="7"/>
      <c r="T576" s="7"/>
      <c r="V576" s="7"/>
      <c r="W576" s="7"/>
      <c r="X576" s="7"/>
    </row>
    <row r="577" spans="1:24" x14ac:dyDescent="0.25">
      <c r="A577" t="str">
        <f ca="1">IFERROR(RANK(B577,$B$5:$B$5001, 1) + COUNTIF(B$4:$B576, B577), "")</f>
        <v/>
      </c>
      <c r="B577" t="str">
        <f t="shared" ca="1" si="8"/>
        <v/>
      </c>
      <c r="C577" t="s">
        <v>7318</v>
      </c>
      <c r="D577" t="s">
        <v>3990</v>
      </c>
      <c r="E577" t="s">
        <v>3991</v>
      </c>
      <c r="F577" t="s">
        <v>3992</v>
      </c>
      <c r="G577" t="s">
        <v>3993</v>
      </c>
      <c r="H577" t="s">
        <v>458</v>
      </c>
      <c r="I577">
        <v>60950</v>
      </c>
      <c r="J577" t="s">
        <v>3994</v>
      </c>
      <c r="K577" t="s">
        <v>3995</v>
      </c>
      <c r="L577" t="s">
        <v>3996</v>
      </c>
      <c r="M577" t="s">
        <v>3997</v>
      </c>
      <c r="N577" s="10">
        <v>156200</v>
      </c>
      <c r="O577" s="7"/>
      <c r="P577" s="7"/>
      <c r="T577" s="7"/>
      <c r="V577" s="7"/>
      <c r="W577" s="7"/>
      <c r="X577" s="7"/>
    </row>
    <row r="578" spans="1:24" x14ac:dyDescent="0.25">
      <c r="A578" t="str">
        <f ca="1">IFERROR(RANK(B578,$B$5:$B$5001, 1) + COUNTIF(B$4:$B577, B578), "")</f>
        <v/>
      </c>
      <c r="B578" t="str">
        <f t="shared" ca="1" si="8"/>
        <v/>
      </c>
      <c r="C578" t="s">
        <v>7319</v>
      </c>
      <c r="D578" t="s">
        <v>3998</v>
      </c>
      <c r="E578" t="s">
        <v>3999</v>
      </c>
      <c r="F578" t="s">
        <v>2079</v>
      </c>
      <c r="G578" t="s">
        <v>607</v>
      </c>
      <c r="H578" t="s">
        <v>28</v>
      </c>
      <c r="I578">
        <v>44103</v>
      </c>
      <c r="J578" t="s">
        <v>4000</v>
      </c>
      <c r="K578" t="s">
        <v>4001</v>
      </c>
      <c r="L578" t="s">
        <v>4002</v>
      </c>
      <c r="M578" t="s">
        <v>4003</v>
      </c>
      <c r="N578" s="10">
        <v>776600</v>
      </c>
      <c r="O578" s="7"/>
      <c r="P578" s="7"/>
      <c r="T578" s="7"/>
      <c r="V578" s="7"/>
      <c r="W578" s="7"/>
      <c r="X578" s="7"/>
    </row>
    <row r="579" spans="1:24" x14ac:dyDescent="0.25">
      <c r="A579" t="str">
        <f ca="1">IFERROR(RANK(B579,$B$5:$B$5001, 1) + COUNTIF(B$4:$B578, B579), "")</f>
        <v/>
      </c>
      <c r="B579" t="str">
        <f t="shared" ca="1" si="8"/>
        <v/>
      </c>
      <c r="C579" t="s">
        <v>7320</v>
      </c>
      <c r="D579" t="s">
        <v>4004</v>
      </c>
      <c r="E579" t="s">
        <v>4005</v>
      </c>
      <c r="F579" t="s">
        <v>870</v>
      </c>
      <c r="G579" t="s">
        <v>178</v>
      </c>
      <c r="H579" t="s">
        <v>12</v>
      </c>
      <c r="I579">
        <v>90262</v>
      </c>
      <c r="J579" t="s">
        <v>4006</v>
      </c>
      <c r="K579" t="s">
        <v>4007</v>
      </c>
      <c r="L579" t="s">
        <v>4008</v>
      </c>
      <c r="M579" t="s">
        <v>4009</v>
      </c>
      <c r="N579" s="10">
        <v>936600</v>
      </c>
      <c r="O579" s="7"/>
      <c r="P579" s="7"/>
      <c r="T579" s="7"/>
      <c r="V579" s="7"/>
      <c r="W579" s="7"/>
      <c r="X579" s="7"/>
    </row>
    <row r="580" spans="1:24" x14ac:dyDescent="0.25">
      <c r="A580" t="str">
        <f ca="1">IFERROR(RANK(B580,$B$5:$B$5001, 1) + COUNTIF(B$4:$B579, B580), "")</f>
        <v/>
      </c>
      <c r="B580" t="str">
        <f t="shared" ca="1" si="8"/>
        <v/>
      </c>
      <c r="C580" t="s">
        <v>7321</v>
      </c>
      <c r="D580" t="s">
        <v>4010</v>
      </c>
      <c r="E580" t="s">
        <v>4011</v>
      </c>
      <c r="F580" t="s">
        <v>4012</v>
      </c>
      <c r="G580" t="s">
        <v>599</v>
      </c>
      <c r="H580" t="s">
        <v>12</v>
      </c>
      <c r="I580">
        <v>94080</v>
      </c>
      <c r="J580" t="s">
        <v>4013</v>
      </c>
      <c r="K580" t="s">
        <v>4014</v>
      </c>
      <c r="L580" t="s">
        <v>4015</v>
      </c>
      <c r="M580" t="s">
        <v>4016</v>
      </c>
      <c r="N580" s="10">
        <v>83200</v>
      </c>
      <c r="O580" s="7"/>
      <c r="P580" s="7"/>
      <c r="T580" s="7"/>
      <c r="V580" s="7"/>
      <c r="W580" s="7"/>
      <c r="X580" s="7"/>
    </row>
    <row r="581" spans="1:24" x14ac:dyDescent="0.25">
      <c r="A581" t="str">
        <f ca="1">IFERROR(RANK(B581,$B$5:$B$5001, 1) + COUNTIF(B$4:$B580, B581), "")</f>
        <v/>
      </c>
      <c r="B581" t="str">
        <f t="shared" ca="1" si="8"/>
        <v/>
      </c>
      <c r="C581" t="s">
        <v>7322</v>
      </c>
      <c r="D581" t="s">
        <v>4017</v>
      </c>
      <c r="E581" t="s">
        <v>4018</v>
      </c>
      <c r="F581" t="s">
        <v>758</v>
      </c>
      <c r="G581" t="s">
        <v>759</v>
      </c>
      <c r="H581" t="s">
        <v>760</v>
      </c>
      <c r="I581">
        <v>6901</v>
      </c>
      <c r="J581" t="s">
        <v>4019</v>
      </c>
      <c r="K581" t="s">
        <v>4020</v>
      </c>
      <c r="L581" t="s">
        <v>4021</v>
      </c>
      <c r="M581" t="s">
        <v>4022</v>
      </c>
      <c r="N581" s="10">
        <v>201900</v>
      </c>
      <c r="O581" s="7"/>
      <c r="P581" s="7"/>
      <c r="T581" s="7"/>
      <c r="V581" s="7"/>
      <c r="W581" s="7"/>
      <c r="X581" s="7"/>
    </row>
    <row r="582" spans="1:24" x14ac:dyDescent="0.25">
      <c r="A582" t="str">
        <f ca="1">IFERROR(RANK(B582,$B$5:$B$5001, 1) + COUNTIF(B$4:$B581, B582), "")</f>
        <v/>
      </c>
      <c r="B582" t="str">
        <f t="shared" ref="B582:B645" ca="1" si="9">IFERROR(SEARCH($B$2,INDIRECT($A$2&amp;ROW())),"")</f>
        <v/>
      </c>
      <c r="C582" t="s">
        <v>7323</v>
      </c>
      <c r="D582" t="s">
        <v>4023</v>
      </c>
      <c r="E582" t="s">
        <v>4024</v>
      </c>
      <c r="F582" t="s">
        <v>1552</v>
      </c>
      <c r="G582" t="s">
        <v>536</v>
      </c>
      <c r="H582" t="s">
        <v>458</v>
      </c>
      <c r="I582">
        <v>60623</v>
      </c>
      <c r="J582" t="s">
        <v>4025</v>
      </c>
      <c r="K582" t="s">
        <v>4026</v>
      </c>
      <c r="L582" t="s">
        <v>4027</v>
      </c>
      <c r="M582" t="s">
        <v>4028</v>
      </c>
      <c r="N582" s="10">
        <v>293400</v>
      </c>
      <c r="O582" s="7"/>
      <c r="P582" s="7"/>
      <c r="T582" s="7"/>
      <c r="V582" s="7"/>
      <c r="W582" s="7"/>
      <c r="X582" s="7"/>
    </row>
    <row r="583" spans="1:24" x14ac:dyDescent="0.25">
      <c r="A583" t="str">
        <f ca="1">IFERROR(RANK(B583,$B$5:$B$5001, 1) + COUNTIF(B$4:$B582, B583), "")</f>
        <v/>
      </c>
      <c r="B583" t="str">
        <f t="shared" ca="1" si="9"/>
        <v/>
      </c>
      <c r="C583" t="s">
        <v>7324</v>
      </c>
      <c r="D583" t="s">
        <v>4029</v>
      </c>
      <c r="E583" t="s">
        <v>4030</v>
      </c>
      <c r="F583" t="s">
        <v>1747</v>
      </c>
      <c r="G583" t="s">
        <v>1747</v>
      </c>
      <c r="H583" t="s">
        <v>229</v>
      </c>
      <c r="I583">
        <v>10011</v>
      </c>
      <c r="J583" t="s">
        <v>4031</v>
      </c>
      <c r="K583" t="s">
        <v>4032</v>
      </c>
      <c r="L583" t="s">
        <v>4033</v>
      </c>
      <c r="M583" t="s">
        <v>4034</v>
      </c>
      <c r="N583" s="10">
        <v>482600</v>
      </c>
      <c r="O583" s="7"/>
      <c r="P583" s="7"/>
      <c r="T583" s="7"/>
      <c r="V583" s="7"/>
      <c r="W583" s="7"/>
      <c r="X583" s="7"/>
    </row>
    <row r="584" spans="1:24" x14ac:dyDescent="0.25">
      <c r="A584" t="str">
        <f ca="1">IFERROR(RANK(B584,$B$5:$B$5001, 1) + COUNTIF(B$4:$B583, B584), "")</f>
        <v/>
      </c>
      <c r="B584" t="str">
        <f t="shared" ca="1" si="9"/>
        <v/>
      </c>
      <c r="C584" t="s">
        <v>7325</v>
      </c>
      <c r="D584" t="s">
        <v>4035</v>
      </c>
      <c r="E584" t="s">
        <v>4036</v>
      </c>
      <c r="F584" t="s">
        <v>4037</v>
      </c>
      <c r="G584" t="s">
        <v>935</v>
      </c>
      <c r="H584" t="s">
        <v>170</v>
      </c>
      <c r="I584">
        <v>7020</v>
      </c>
      <c r="J584" t="s">
        <v>4038</v>
      </c>
      <c r="K584" t="s">
        <v>4039</v>
      </c>
      <c r="L584" t="s">
        <v>4040</v>
      </c>
      <c r="M584" t="s">
        <v>4041</v>
      </c>
      <c r="N584" s="10">
        <v>929900</v>
      </c>
      <c r="O584" s="7"/>
      <c r="P584" s="7"/>
      <c r="T584" s="7"/>
      <c r="V584" s="7"/>
      <c r="W584" s="7"/>
      <c r="X584" s="7"/>
    </row>
    <row r="585" spans="1:24" x14ac:dyDescent="0.25">
      <c r="A585" t="str">
        <f ca="1">IFERROR(RANK(B585,$B$5:$B$5001, 1) + COUNTIF(B$4:$B584, B585), "")</f>
        <v/>
      </c>
      <c r="B585" t="str">
        <f t="shared" ca="1" si="9"/>
        <v/>
      </c>
      <c r="C585" t="s">
        <v>7326</v>
      </c>
      <c r="D585" t="s">
        <v>4042</v>
      </c>
      <c r="E585" t="s">
        <v>4043</v>
      </c>
      <c r="F585" t="s">
        <v>421</v>
      </c>
      <c r="G585" t="s">
        <v>421</v>
      </c>
      <c r="H585" t="s">
        <v>422</v>
      </c>
      <c r="I585">
        <v>53214</v>
      </c>
      <c r="J585" t="s">
        <v>4044</v>
      </c>
      <c r="K585" t="s">
        <v>4045</v>
      </c>
      <c r="L585" t="s">
        <v>4046</v>
      </c>
      <c r="M585" t="s">
        <v>4047</v>
      </c>
      <c r="N585" s="10">
        <v>210900</v>
      </c>
      <c r="O585" s="7"/>
      <c r="P585" s="7"/>
      <c r="T585" s="7"/>
      <c r="V585" s="7"/>
      <c r="W585" s="7"/>
      <c r="X585" s="7"/>
    </row>
    <row r="586" spans="1:24" x14ac:dyDescent="0.25">
      <c r="A586" t="str">
        <f ca="1">IFERROR(RANK(B586,$B$5:$B$5001, 1) + COUNTIF(B$4:$B585, B586), "")</f>
        <v/>
      </c>
      <c r="B586" t="str">
        <f t="shared" ca="1" si="9"/>
        <v/>
      </c>
      <c r="C586" t="s">
        <v>7327</v>
      </c>
      <c r="D586" t="s">
        <v>4048</v>
      </c>
      <c r="E586" t="s">
        <v>4049</v>
      </c>
      <c r="F586" t="s">
        <v>1102</v>
      </c>
      <c r="G586" t="s">
        <v>1102</v>
      </c>
      <c r="H586" t="s">
        <v>646</v>
      </c>
      <c r="I586">
        <v>99518</v>
      </c>
      <c r="J586" t="s">
        <v>4050</v>
      </c>
      <c r="K586" t="s">
        <v>4051</v>
      </c>
      <c r="L586" t="s">
        <v>4052</v>
      </c>
      <c r="M586" t="s">
        <v>4053</v>
      </c>
      <c r="N586" s="10">
        <v>573600</v>
      </c>
      <c r="O586" s="7"/>
      <c r="P586" s="7"/>
      <c r="T586" s="7"/>
      <c r="V586" s="7"/>
      <c r="W586" s="7"/>
      <c r="X586" s="7"/>
    </row>
    <row r="587" spans="1:24" x14ac:dyDescent="0.25">
      <c r="A587" t="str">
        <f ca="1">IFERROR(RANK(B587,$B$5:$B$5001, 1) + COUNTIF(B$4:$B586, B587), "")</f>
        <v/>
      </c>
      <c r="B587" t="str">
        <f t="shared" ca="1" si="9"/>
        <v/>
      </c>
      <c r="C587" t="s">
        <v>7328</v>
      </c>
      <c r="D587" t="s">
        <v>4054</v>
      </c>
      <c r="E587" t="s">
        <v>4055</v>
      </c>
      <c r="F587" t="s">
        <v>1102</v>
      </c>
      <c r="G587" t="s">
        <v>1102</v>
      </c>
      <c r="H587" t="s">
        <v>646</v>
      </c>
      <c r="I587">
        <v>99517</v>
      </c>
      <c r="J587" t="s">
        <v>4056</v>
      </c>
      <c r="K587" t="s">
        <v>4057</v>
      </c>
      <c r="L587" t="s">
        <v>4058</v>
      </c>
      <c r="M587" t="s">
        <v>4059</v>
      </c>
      <c r="N587" s="10">
        <v>703400</v>
      </c>
      <c r="O587" s="7"/>
      <c r="P587" s="7"/>
      <c r="T587" s="7"/>
      <c r="V587" s="7"/>
      <c r="W587" s="7"/>
      <c r="X587" s="7"/>
    </row>
    <row r="588" spans="1:24" x14ac:dyDescent="0.25">
      <c r="A588" t="str">
        <f ca="1">IFERROR(RANK(B588,$B$5:$B$5001, 1) + COUNTIF(B$4:$B587, B588), "")</f>
        <v/>
      </c>
      <c r="B588" t="str">
        <f t="shared" ca="1" si="9"/>
        <v/>
      </c>
      <c r="C588" t="s">
        <v>7329</v>
      </c>
      <c r="D588" t="s">
        <v>4060</v>
      </c>
      <c r="E588" t="s">
        <v>4061</v>
      </c>
      <c r="F588" t="s">
        <v>1006</v>
      </c>
      <c r="G588" t="s">
        <v>1007</v>
      </c>
      <c r="H588" t="s">
        <v>12</v>
      </c>
      <c r="I588">
        <v>93912</v>
      </c>
      <c r="J588" t="s">
        <v>4062</v>
      </c>
      <c r="K588" t="s">
        <v>4063</v>
      </c>
      <c r="L588" t="s">
        <v>4064</v>
      </c>
      <c r="M588" t="s">
        <v>4065</v>
      </c>
      <c r="N588" s="10">
        <v>935500</v>
      </c>
      <c r="O588" s="7"/>
      <c r="P588" s="7"/>
      <c r="T588" s="7"/>
      <c r="V588" s="7"/>
      <c r="W588" s="7"/>
      <c r="X588" s="7"/>
    </row>
    <row r="589" spans="1:24" x14ac:dyDescent="0.25">
      <c r="A589" t="str">
        <f ca="1">IFERROR(RANK(B589,$B$5:$B$5001, 1) + COUNTIF(B$4:$B588, B589), "")</f>
        <v/>
      </c>
      <c r="B589" t="str">
        <f t="shared" ca="1" si="9"/>
        <v/>
      </c>
      <c r="C589" t="s">
        <v>7330</v>
      </c>
      <c r="D589" t="s">
        <v>4066</v>
      </c>
      <c r="E589" t="s">
        <v>4067</v>
      </c>
      <c r="F589" t="s">
        <v>4068</v>
      </c>
      <c r="G589" t="s">
        <v>768</v>
      </c>
      <c r="H589" t="s">
        <v>187</v>
      </c>
      <c r="I589">
        <v>97005</v>
      </c>
      <c r="J589" t="s">
        <v>4069</v>
      </c>
      <c r="K589" t="s">
        <v>4070</v>
      </c>
      <c r="L589" t="s">
        <v>4071</v>
      </c>
      <c r="M589" t="s">
        <v>4072</v>
      </c>
      <c r="N589" s="10">
        <v>617500</v>
      </c>
      <c r="O589" s="7"/>
      <c r="P589" s="7"/>
      <c r="T589" s="7"/>
      <c r="V589" s="7"/>
      <c r="W589" s="7"/>
      <c r="X589" s="7"/>
    </row>
    <row r="590" spans="1:24" x14ac:dyDescent="0.25">
      <c r="A590" t="str">
        <f ca="1">IFERROR(RANK(B590,$B$5:$B$5001, 1) + COUNTIF(B$4:$B589, B590), "")</f>
        <v/>
      </c>
      <c r="B590" t="str">
        <f t="shared" ca="1" si="9"/>
        <v/>
      </c>
      <c r="C590" t="s">
        <v>7331</v>
      </c>
      <c r="D590" t="s">
        <v>4073</v>
      </c>
      <c r="E590" t="s">
        <v>4074</v>
      </c>
      <c r="F590" t="s">
        <v>2079</v>
      </c>
      <c r="G590" t="s">
        <v>607</v>
      </c>
      <c r="H590" t="s">
        <v>28</v>
      </c>
      <c r="I590">
        <v>44110</v>
      </c>
      <c r="J590" t="s">
        <v>4075</v>
      </c>
      <c r="K590" t="s">
        <v>4076</v>
      </c>
      <c r="L590" t="s">
        <v>4077</v>
      </c>
      <c r="M590" t="s">
        <v>4078</v>
      </c>
      <c r="N590" s="10">
        <v>748200</v>
      </c>
      <c r="O590" s="7"/>
      <c r="P590" s="7"/>
      <c r="T590" s="7"/>
      <c r="V590" s="7"/>
      <c r="W590" s="7"/>
      <c r="X590" s="7"/>
    </row>
    <row r="591" spans="1:24" x14ac:dyDescent="0.25">
      <c r="A591" t="str">
        <f ca="1">IFERROR(RANK(B591,$B$5:$B$5001, 1) + COUNTIF(B$4:$B590, B591), "")</f>
        <v/>
      </c>
      <c r="B591" t="str">
        <f t="shared" ca="1" si="9"/>
        <v/>
      </c>
      <c r="C591" t="s">
        <v>7332</v>
      </c>
      <c r="D591" t="s">
        <v>4079</v>
      </c>
      <c r="E591" t="s">
        <v>4080</v>
      </c>
      <c r="F591" t="s">
        <v>4081</v>
      </c>
      <c r="G591" t="s">
        <v>935</v>
      </c>
      <c r="H591" t="s">
        <v>170</v>
      </c>
      <c r="I591">
        <v>7601</v>
      </c>
      <c r="J591" t="s">
        <v>4082</v>
      </c>
      <c r="K591" t="s">
        <v>4083</v>
      </c>
      <c r="L591" t="s">
        <v>4084</v>
      </c>
      <c r="M591" t="s">
        <v>4085</v>
      </c>
      <c r="N591" s="10">
        <v>55900</v>
      </c>
      <c r="O591" s="7"/>
      <c r="P591" s="7"/>
      <c r="T591" s="7"/>
      <c r="V591" s="7"/>
      <c r="W591" s="7"/>
      <c r="X591" s="7"/>
    </row>
    <row r="592" spans="1:24" x14ac:dyDescent="0.25">
      <c r="A592" t="str">
        <f ca="1">IFERROR(RANK(B592,$B$5:$B$5001, 1) + COUNTIF(B$4:$B591, B592), "")</f>
        <v/>
      </c>
      <c r="B592" t="str">
        <f t="shared" ca="1" si="9"/>
        <v/>
      </c>
      <c r="C592" t="s">
        <v>7333</v>
      </c>
      <c r="D592" t="s">
        <v>4086</v>
      </c>
      <c r="E592" t="s">
        <v>4087</v>
      </c>
      <c r="F592" t="s">
        <v>1747</v>
      </c>
      <c r="G592" t="s">
        <v>1747</v>
      </c>
      <c r="H592" t="s">
        <v>229</v>
      </c>
      <c r="I592">
        <v>10013</v>
      </c>
      <c r="J592" t="s">
        <v>4088</v>
      </c>
      <c r="K592" t="s">
        <v>4089</v>
      </c>
      <c r="L592" t="s">
        <v>4090</v>
      </c>
      <c r="M592" t="s">
        <v>4091</v>
      </c>
      <c r="N592" s="10">
        <v>33100</v>
      </c>
      <c r="O592" s="7"/>
      <c r="P592" s="7"/>
      <c r="T592" s="7"/>
      <c r="V592" s="7"/>
      <c r="W592" s="7"/>
      <c r="X592" s="7"/>
    </row>
    <row r="593" spans="1:24" x14ac:dyDescent="0.25">
      <c r="A593" t="str">
        <f ca="1">IFERROR(RANK(B593,$B$5:$B$5001, 1) + COUNTIF(B$4:$B592, B593), "")</f>
        <v/>
      </c>
      <c r="B593" t="str">
        <f t="shared" ca="1" si="9"/>
        <v/>
      </c>
      <c r="C593" t="s">
        <v>7334</v>
      </c>
      <c r="D593" t="s">
        <v>4092</v>
      </c>
      <c r="E593" t="s">
        <v>4093</v>
      </c>
      <c r="F593" t="s">
        <v>4094</v>
      </c>
      <c r="G593" t="s">
        <v>2684</v>
      </c>
      <c r="H593" t="s">
        <v>12</v>
      </c>
      <c r="I593">
        <v>94598</v>
      </c>
      <c r="J593" t="s">
        <v>4095</v>
      </c>
      <c r="K593" t="s">
        <v>4096</v>
      </c>
      <c r="L593" t="s">
        <v>4097</v>
      </c>
      <c r="M593" t="s">
        <v>4098</v>
      </c>
      <c r="N593" s="10">
        <v>704900</v>
      </c>
      <c r="O593" s="7"/>
      <c r="P593" s="7"/>
      <c r="T593" s="7"/>
      <c r="V593" s="7"/>
      <c r="W593" s="7"/>
      <c r="X593" s="7"/>
    </row>
    <row r="594" spans="1:24" x14ac:dyDescent="0.25">
      <c r="A594" t="str">
        <f ca="1">IFERROR(RANK(B594,$B$5:$B$5001, 1) + COUNTIF(B$4:$B593, B594), "")</f>
        <v/>
      </c>
      <c r="B594" t="str">
        <f t="shared" ca="1" si="9"/>
        <v/>
      </c>
      <c r="C594" t="s">
        <v>7335</v>
      </c>
      <c r="D594" t="s">
        <v>4099</v>
      </c>
      <c r="E594" t="s">
        <v>4100</v>
      </c>
      <c r="F594" t="s">
        <v>626</v>
      </c>
      <c r="G594" t="s">
        <v>1928</v>
      </c>
      <c r="H594" t="s">
        <v>136</v>
      </c>
      <c r="I594">
        <v>80011</v>
      </c>
      <c r="J594" t="s">
        <v>4101</v>
      </c>
      <c r="K594" t="s">
        <v>4102</v>
      </c>
      <c r="L594" t="s">
        <v>4103</v>
      </c>
      <c r="M594" t="s">
        <v>4104</v>
      </c>
      <c r="N594" s="10">
        <v>770300</v>
      </c>
      <c r="O594" s="7"/>
      <c r="P594" s="7"/>
      <c r="T594" s="7"/>
      <c r="V594" s="7"/>
      <c r="W594" s="7"/>
      <c r="X594" s="7"/>
    </row>
    <row r="595" spans="1:24" x14ac:dyDescent="0.25">
      <c r="A595" t="str">
        <f ca="1">IFERROR(RANK(B595,$B$5:$B$5001, 1) + COUNTIF(B$4:$B594, B595), "")</f>
        <v/>
      </c>
      <c r="B595" t="str">
        <f t="shared" ca="1" si="9"/>
        <v/>
      </c>
      <c r="C595" t="s">
        <v>7336</v>
      </c>
      <c r="D595" t="s">
        <v>4105</v>
      </c>
      <c r="E595" t="s">
        <v>4106</v>
      </c>
      <c r="F595" t="s">
        <v>259</v>
      </c>
      <c r="G595" t="s">
        <v>260</v>
      </c>
      <c r="H595" t="s">
        <v>170</v>
      </c>
      <c r="I595">
        <v>7306</v>
      </c>
      <c r="J595" t="s">
        <v>4107</v>
      </c>
      <c r="K595" t="s">
        <v>4108</v>
      </c>
      <c r="L595" t="s">
        <v>4109</v>
      </c>
      <c r="M595" t="s">
        <v>4110</v>
      </c>
      <c r="N595" s="10">
        <v>161500</v>
      </c>
      <c r="O595" s="7"/>
      <c r="P595" s="7"/>
      <c r="T595" s="7"/>
      <c r="V595" s="7"/>
      <c r="W595" s="7"/>
      <c r="X595" s="7"/>
    </row>
    <row r="596" spans="1:24" x14ac:dyDescent="0.25">
      <c r="A596" t="str">
        <f ca="1">IFERROR(RANK(B596,$B$5:$B$5001, 1) + COUNTIF(B$4:$B595, B596), "")</f>
        <v/>
      </c>
      <c r="B596" t="str">
        <f t="shared" ca="1" si="9"/>
        <v/>
      </c>
      <c r="C596" t="s">
        <v>7337</v>
      </c>
      <c r="D596" t="s">
        <v>4111</v>
      </c>
      <c r="E596" t="s">
        <v>4112</v>
      </c>
      <c r="F596" t="s">
        <v>3115</v>
      </c>
      <c r="G596" t="s">
        <v>260</v>
      </c>
      <c r="H596" t="s">
        <v>170</v>
      </c>
      <c r="I596">
        <v>7094</v>
      </c>
      <c r="J596" t="s">
        <v>4113</v>
      </c>
      <c r="K596" t="s">
        <v>4114</v>
      </c>
      <c r="L596" t="s">
        <v>4115</v>
      </c>
      <c r="M596" t="s">
        <v>4116</v>
      </c>
      <c r="N596" s="10">
        <v>482700</v>
      </c>
      <c r="O596" s="7"/>
      <c r="P596" s="7"/>
      <c r="T596" s="7"/>
      <c r="V596" s="7"/>
      <c r="W596" s="7"/>
      <c r="X596" s="7"/>
    </row>
    <row r="597" spans="1:24" x14ac:dyDescent="0.25">
      <c r="A597" t="str">
        <f ca="1">IFERROR(RANK(B597,$B$5:$B$5001, 1) + COUNTIF(B$4:$B596, B597), "")</f>
        <v/>
      </c>
      <c r="B597" t="str">
        <f t="shared" ca="1" si="9"/>
        <v/>
      </c>
      <c r="C597" t="s">
        <v>7338</v>
      </c>
      <c r="D597" t="s">
        <v>4117</v>
      </c>
      <c r="E597" t="s">
        <v>4118</v>
      </c>
      <c r="F597" t="s">
        <v>4119</v>
      </c>
      <c r="G597" t="s">
        <v>414</v>
      </c>
      <c r="H597" t="s">
        <v>12</v>
      </c>
      <c r="I597">
        <v>94545</v>
      </c>
      <c r="J597" t="s">
        <v>4120</v>
      </c>
      <c r="K597" t="s">
        <v>4121</v>
      </c>
      <c r="L597" t="s">
        <v>4122</v>
      </c>
      <c r="M597" t="s">
        <v>4123</v>
      </c>
      <c r="N597" s="10">
        <v>221000</v>
      </c>
      <c r="O597" s="7"/>
      <c r="P597" s="7"/>
      <c r="T597" s="7"/>
      <c r="V597" s="7"/>
      <c r="W597" s="7"/>
      <c r="X597" s="7"/>
    </row>
    <row r="598" spans="1:24" x14ac:dyDescent="0.25">
      <c r="A598" t="str">
        <f ca="1">IFERROR(RANK(B598,$B$5:$B$5001, 1) + COUNTIF(B$4:$B597, B598), "")</f>
        <v/>
      </c>
      <c r="B598" t="str">
        <f t="shared" ca="1" si="9"/>
        <v/>
      </c>
      <c r="C598" t="s">
        <v>7339</v>
      </c>
      <c r="D598" t="s">
        <v>4124</v>
      </c>
      <c r="E598" t="s">
        <v>4125</v>
      </c>
      <c r="F598" t="s">
        <v>1387</v>
      </c>
      <c r="G598" t="s">
        <v>1388</v>
      </c>
      <c r="H598" t="s">
        <v>90</v>
      </c>
      <c r="I598">
        <v>78408</v>
      </c>
      <c r="J598" t="s">
        <v>4126</v>
      </c>
      <c r="K598" t="s">
        <v>4127</v>
      </c>
      <c r="L598" t="s">
        <v>4128</v>
      </c>
      <c r="M598" t="s">
        <v>4129</v>
      </c>
      <c r="N598" s="10">
        <v>416200</v>
      </c>
      <c r="O598" s="7"/>
      <c r="P598" s="7"/>
      <c r="T598" s="7"/>
      <c r="V598" s="7"/>
      <c r="W598" s="7"/>
      <c r="X598" s="7"/>
    </row>
    <row r="599" spans="1:24" x14ac:dyDescent="0.25">
      <c r="A599" t="str">
        <f ca="1">IFERROR(RANK(B599,$B$5:$B$5001, 1) + COUNTIF(B$4:$B598, B599), "")</f>
        <v/>
      </c>
      <c r="B599" t="str">
        <f t="shared" ca="1" si="9"/>
        <v/>
      </c>
      <c r="C599" t="s">
        <v>7340</v>
      </c>
      <c r="D599" t="s">
        <v>4130</v>
      </c>
      <c r="E599" t="s">
        <v>4131</v>
      </c>
      <c r="F599" t="s">
        <v>673</v>
      </c>
      <c r="G599" t="s">
        <v>673</v>
      </c>
      <c r="H599" t="s">
        <v>12</v>
      </c>
      <c r="I599">
        <v>94123</v>
      </c>
      <c r="J599" t="s">
        <v>4132</v>
      </c>
      <c r="K599" t="s">
        <v>4133</v>
      </c>
      <c r="L599" t="s">
        <v>4134</v>
      </c>
      <c r="M599" t="s">
        <v>4135</v>
      </c>
      <c r="N599" s="10">
        <v>44600</v>
      </c>
      <c r="O599" s="7"/>
      <c r="P599" s="7"/>
      <c r="T599" s="7"/>
      <c r="V599" s="7"/>
      <c r="W599" s="7"/>
      <c r="X599" s="7"/>
    </row>
    <row r="600" spans="1:24" x14ac:dyDescent="0.25">
      <c r="A600" t="str">
        <f ca="1">IFERROR(RANK(B600,$B$5:$B$5001, 1) + COUNTIF(B$4:$B599, B600), "")</f>
        <v/>
      </c>
      <c r="B600" t="str">
        <f t="shared" ca="1" si="9"/>
        <v/>
      </c>
      <c r="C600" t="s">
        <v>7341</v>
      </c>
      <c r="D600" t="s">
        <v>4136</v>
      </c>
      <c r="E600" t="s">
        <v>4137</v>
      </c>
      <c r="F600" t="s">
        <v>4138</v>
      </c>
      <c r="G600" t="s">
        <v>4139</v>
      </c>
      <c r="H600" t="s">
        <v>132</v>
      </c>
      <c r="I600">
        <v>46628</v>
      </c>
      <c r="J600" t="s">
        <v>4140</v>
      </c>
      <c r="K600" t="s">
        <v>4141</v>
      </c>
      <c r="L600" t="s">
        <v>4142</v>
      </c>
      <c r="M600" t="s">
        <v>4143</v>
      </c>
      <c r="N600" s="10">
        <v>651300</v>
      </c>
      <c r="O600" s="7"/>
      <c r="P600" s="7"/>
      <c r="T600" s="7"/>
      <c r="V600" s="7"/>
      <c r="W600" s="7"/>
      <c r="X600" s="7"/>
    </row>
    <row r="601" spans="1:24" x14ac:dyDescent="0.25">
      <c r="A601" t="str">
        <f ca="1">IFERROR(RANK(B601,$B$5:$B$5001, 1) + COUNTIF(B$4:$B600, B601), "")</f>
        <v/>
      </c>
      <c r="B601" t="str">
        <f t="shared" ca="1" si="9"/>
        <v/>
      </c>
      <c r="C601" t="s">
        <v>7342</v>
      </c>
      <c r="D601" t="s">
        <v>4144</v>
      </c>
      <c r="E601" t="s">
        <v>4145</v>
      </c>
      <c r="F601" t="s">
        <v>1747</v>
      </c>
      <c r="G601" t="s">
        <v>1747</v>
      </c>
      <c r="H601" t="s">
        <v>229</v>
      </c>
      <c r="I601">
        <v>10028</v>
      </c>
      <c r="J601" t="s">
        <v>4146</v>
      </c>
      <c r="K601" t="s">
        <v>4147</v>
      </c>
      <c r="L601" t="s">
        <v>4148</v>
      </c>
      <c r="M601" t="s">
        <v>4149</v>
      </c>
      <c r="N601" s="10">
        <v>939800</v>
      </c>
      <c r="O601" s="7"/>
      <c r="P601" s="7"/>
      <c r="T601" s="7"/>
      <c r="V601" s="7"/>
      <c r="W601" s="7"/>
      <c r="X601" s="7"/>
    </row>
    <row r="602" spans="1:24" x14ac:dyDescent="0.25">
      <c r="A602" t="str">
        <f ca="1">IFERROR(RANK(B602,$B$5:$B$5001, 1) + COUNTIF(B$4:$B601, B602), "")</f>
        <v/>
      </c>
      <c r="B602" t="str">
        <f t="shared" ca="1" si="9"/>
        <v/>
      </c>
      <c r="C602" t="s">
        <v>7343</v>
      </c>
      <c r="D602" t="s">
        <v>4150</v>
      </c>
      <c r="E602" t="s">
        <v>4151</v>
      </c>
      <c r="F602" t="s">
        <v>178</v>
      </c>
      <c r="G602" t="s">
        <v>178</v>
      </c>
      <c r="H602" t="s">
        <v>12</v>
      </c>
      <c r="I602">
        <v>90040</v>
      </c>
      <c r="J602" t="s">
        <v>4152</v>
      </c>
      <c r="K602" t="s">
        <v>4153</v>
      </c>
      <c r="L602" t="s">
        <v>4154</v>
      </c>
      <c r="M602" t="s">
        <v>4155</v>
      </c>
      <c r="N602" s="10">
        <v>682500</v>
      </c>
      <c r="O602" s="7"/>
      <c r="P602" s="7"/>
      <c r="T602" s="7"/>
      <c r="V602" s="7"/>
      <c r="W602" s="7"/>
      <c r="X602" s="7"/>
    </row>
    <row r="603" spans="1:24" x14ac:dyDescent="0.25">
      <c r="A603" t="str">
        <f ca="1">IFERROR(RANK(B603,$B$5:$B$5001, 1) + COUNTIF(B$4:$B602, B603), "")</f>
        <v/>
      </c>
      <c r="B603" t="str">
        <f t="shared" ca="1" si="9"/>
        <v/>
      </c>
      <c r="C603" t="s">
        <v>7344</v>
      </c>
      <c r="D603" t="s">
        <v>4156</v>
      </c>
      <c r="E603" t="s">
        <v>4157</v>
      </c>
      <c r="F603" t="s">
        <v>4158</v>
      </c>
      <c r="G603" t="s">
        <v>4159</v>
      </c>
      <c r="H603" t="s">
        <v>98</v>
      </c>
      <c r="I603">
        <v>87402</v>
      </c>
      <c r="J603" t="s">
        <v>4160</v>
      </c>
      <c r="K603" t="s">
        <v>4161</v>
      </c>
      <c r="L603" t="s">
        <v>4162</v>
      </c>
      <c r="M603" t="s">
        <v>4163</v>
      </c>
      <c r="N603" s="10">
        <v>962500</v>
      </c>
      <c r="O603" s="7"/>
      <c r="P603" s="7"/>
      <c r="T603" s="7"/>
      <c r="V603" s="7"/>
      <c r="W603" s="7"/>
      <c r="X603" s="7"/>
    </row>
    <row r="604" spans="1:24" x14ac:dyDescent="0.25">
      <c r="A604" t="str">
        <f ca="1">IFERROR(RANK(B604,$B$5:$B$5001, 1) + COUNTIF(B$4:$B603, B604), "")</f>
        <v/>
      </c>
      <c r="B604" t="str">
        <f t="shared" ca="1" si="9"/>
        <v/>
      </c>
      <c r="C604" t="s">
        <v>7345</v>
      </c>
      <c r="D604" t="s">
        <v>4164</v>
      </c>
      <c r="E604" t="s">
        <v>4165</v>
      </c>
      <c r="F604" t="s">
        <v>4166</v>
      </c>
      <c r="G604" t="s">
        <v>4167</v>
      </c>
      <c r="H604" t="s">
        <v>582</v>
      </c>
      <c r="I604">
        <v>28205</v>
      </c>
      <c r="J604" t="s">
        <v>4168</v>
      </c>
      <c r="K604" t="s">
        <v>4169</v>
      </c>
      <c r="L604" t="s">
        <v>4170</v>
      </c>
      <c r="M604" t="s">
        <v>4171</v>
      </c>
      <c r="N604" s="10">
        <v>903000</v>
      </c>
      <c r="O604" s="7"/>
      <c r="P604" s="7"/>
      <c r="T604" s="7"/>
      <c r="V604" s="7"/>
      <c r="W604" s="7"/>
      <c r="X604" s="7"/>
    </row>
    <row r="605" spans="1:24" x14ac:dyDescent="0.25">
      <c r="A605" t="str">
        <f ca="1">IFERROR(RANK(B605,$B$5:$B$5001, 1) + COUNTIF(B$4:$B604, B605), "")</f>
        <v/>
      </c>
      <c r="B605" t="str">
        <f t="shared" ca="1" si="9"/>
        <v/>
      </c>
      <c r="C605" t="s">
        <v>7346</v>
      </c>
      <c r="D605" t="s">
        <v>4172</v>
      </c>
      <c r="E605" t="s">
        <v>4173</v>
      </c>
      <c r="F605" t="s">
        <v>4174</v>
      </c>
      <c r="G605" t="s">
        <v>275</v>
      </c>
      <c r="H605" t="s">
        <v>170</v>
      </c>
      <c r="I605">
        <v>8884</v>
      </c>
      <c r="J605" t="s">
        <v>4175</v>
      </c>
      <c r="K605" t="s">
        <v>4176</v>
      </c>
      <c r="L605" t="s">
        <v>4177</v>
      </c>
      <c r="M605" t="s">
        <v>4178</v>
      </c>
      <c r="N605" s="10">
        <v>602200</v>
      </c>
      <c r="O605" s="7"/>
      <c r="P605" s="7"/>
      <c r="T605" s="7"/>
      <c r="V605" s="7"/>
      <c r="W605" s="7"/>
      <c r="X605" s="7"/>
    </row>
    <row r="606" spans="1:24" x14ac:dyDescent="0.25">
      <c r="A606" t="str">
        <f ca="1">IFERROR(RANK(B606,$B$5:$B$5001, 1) + COUNTIF(B$4:$B605, B606), "")</f>
        <v/>
      </c>
      <c r="B606" t="str">
        <f t="shared" ca="1" si="9"/>
        <v/>
      </c>
      <c r="C606" t="s">
        <v>7347</v>
      </c>
      <c r="D606" t="s">
        <v>4179</v>
      </c>
      <c r="E606" t="s">
        <v>4180</v>
      </c>
      <c r="F606" t="s">
        <v>4181</v>
      </c>
      <c r="G606" t="s">
        <v>4182</v>
      </c>
      <c r="H606" t="s">
        <v>2482</v>
      </c>
      <c r="I606">
        <v>39208</v>
      </c>
      <c r="J606" t="s">
        <v>4183</v>
      </c>
      <c r="K606" t="s">
        <v>4184</v>
      </c>
      <c r="L606" t="s">
        <v>4185</v>
      </c>
      <c r="M606" t="s">
        <v>4186</v>
      </c>
      <c r="N606" s="10">
        <v>809700</v>
      </c>
      <c r="O606" s="7"/>
      <c r="P606" s="7"/>
      <c r="T606" s="7"/>
      <c r="V606" s="7"/>
      <c r="W606" s="7"/>
      <c r="X606" s="7"/>
    </row>
    <row r="607" spans="1:24" x14ac:dyDescent="0.25">
      <c r="A607" t="str">
        <f ca="1">IFERROR(RANK(B607,$B$5:$B$5001, 1) + COUNTIF(B$4:$B606, B607), "")</f>
        <v/>
      </c>
      <c r="B607" t="str">
        <f t="shared" ca="1" si="9"/>
        <v/>
      </c>
      <c r="C607" t="s">
        <v>7348</v>
      </c>
      <c r="D607" t="s">
        <v>4187</v>
      </c>
      <c r="E607" t="s">
        <v>4188</v>
      </c>
      <c r="F607" t="s">
        <v>4189</v>
      </c>
      <c r="G607" t="s">
        <v>4190</v>
      </c>
      <c r="H607" t="s">
        <v>1239</v>
      </c>
      <c r="I607">
        <v>83201</v>
      </c>
      <c r="J607" t="s">
        <v>4191</v>
      </c>
      <c r="K607" t="s">
        <v>4192</v>
      </c>
      <c r="L607" t="s">
        <v>4193</v>
      </c>
      <c r="M607" t="s">
        <v>4194</v>
      </c>
      <c r="N607" s="10">
        <v>530300</v>
      </c>
      <c r="O607" s="7"/>
      <c r="P607" s="7"/>
      <c r="T607" s="7"/>
      <c r="V607" s="7"/>
      <c r="W607" s="7"/>
      <c r="X607" s="7"/>
    </row>
    <row r="608" spans="1:24" x14ac:dyDescent="0.25">
      <c r="A608">
        <f ca="1">IFERROR(RANK(B608,$B$5:$B$5001, 1) + COUNTIF(B$4:$B607, B608), "")</f>
        <v>18</v>
      </c>
      <c r="B608">
        <f t="shared" ca="1" si="9"/>
        <v>4</v>
      </c>
      <c r="C608" t="s">
        <v>7349</v>
      </c>
      <c r="D608" t="s">
        <v>4195</v>
      </c>
      <c r="E608" t="s">
        <v>4196</v>
      </c>
      <c r="F608" t="s">
        <v>4197</v>
      </c>
      <c r="G608" t="s">
        <v>4198</v>
      </c>
      <c r="H608" t="s">
        <v>1111</v>
      </c>
      <c r="I608">
        <v>23860</v>
      </c>
      <c r="J608" t="s">
        <v>4199</v>
      </c>
      <c r="K608" t="s">
        <v>4200</v>
      </c>
      <c r="L608" t="s">
        <v>4201</v>
      </c>
      <c r="M608" t="s">
        <v>4202</v>
      </c>
      <c r="N608" s="10">
        <v>915200</v>
      </c>
      <c r="O608" s="7"/>
      <c r="P608" s="7"/>
      <c r="T608" s="7"/>
      <c r="V608" s="7"/>
      <c r="W608" s="7"/>
      <c r="X608" s="7"/>
    </row>
    <row r="609" spans="1:24" x14ac:dyDescent="0.25">
      <c r="A609" t="str">
        <f ca="1">IFERROR(RANK(B609,$B$5:$B$5001, 1) + COUNTIF(B$4:$B608, B609), "")</f>
        <v/>
      </c>
      <c r="B609" t="str">
        <f t="shared" ca="1" si="9"/>
        <v/>
      </c>
      <c r="C609" t="s">
        <v>7350</v>
      </c>
      <c r="D609" t="s">
        <v>4203</v>
      </c>
      <c r="E609" t="s">
        <v>4204</v>
      </c>
      <c r="F609" t="s">
        <v>211</v>
      </c>
      <c r="G609" t="s">
        <v>212</v>
      </c>
      <c r="H609" t="s">
        <v>20</v>
      </c>
      <c r="I609">
        <v>32835</v>
      </c>
      <c r="J609" t="s">
        <v>4205</v>
      </c>
      <c r="K609" t="s">
        <v>4206</v>
      </c>
      <c r="L609" t="s">
        <v>4207</v>
      </c>
      <c r="M609" t="s">
        <v>4208</v>
      </c>
      <c r="N609" s="10">
        <v>877400</v>
      </c>
      <c r="O609" s="7"/>
      <c r="P609" s="7"/>
      <c r="T609" s="7"/>
      <c r="V609" s="7"/>
      <c r="W609" s="7"/>
      <c r="X609" s="7"/>
    </row>
    <row r="610" spans="1:24" x14ac:dyDescent="0.25">
      <c r="A610" t="str">
        <f ca="1">IFERROR(RANK(B610,$B$5:$B$5001, 1) + COUNTIF(B$4:$B609, B610), "")</f>
        <v/>
      </c>
      <c r="B610" t="str">
        <f t="shared" ca="1" si="9"/>
        <v/>
      </c>
      <c r="C610" t="s">
        <v>7351</v>
      </c>
      <c r="D610" t="s">
        <v>4209</v>
      </c>
      <c r="E610" t="s">
        <v>4210</v>
      </c>
      <c r="F610" t="s">
        <v>4211</v>
      </c>
      <c r="G610" t="s">
        <v>2529</v>
      </c>
      <c r="H610" t="s">
        <v>170</v>
      </c>
      <c r="I610">
        <v>8540</v>
      </c>
      <c r="J610" t="s">
        <v>4212</v>
      </c>
      <c r="K610" t="s">
        <v>4213</v>
      </c>
      <c r="L610" t="s">
        <v>4214</v>
      </c>
      <c r="M610" t="s">
        <v>4215</v>
      </c>
      <c r="N610" s="10">
        <v>167300</v>
      </c>
      <c r="O610" s="7"/>
      <c r="P610" s="7"/>
      <c r="T610" s="7"/>
      <c r="V610" s="7"/>
      <c r="W610" s="7"/>
      <c r="X610" s="7"/>
    </row>
    <row r="611" spans="1:24" x14ac:dyDescent="0.25">
      <c r="A611" t="str">
        <f ca="1">IFERROR(RANK(B611,$B$5:$B$5001, 1) + COUNTIF(B$4:$B610, B611), "")</f>
        <v/>
      </c>
      <c r="B611" t="str">
        <f t="shared" ca="1" si="9"/>
        <v/>
      </c>
      <c r="C611" t="s">
        <v>7352</v>
      </c>
      <c r="D611" t="s">
        <v>4216</v>
      </c>
      <c r="E611" t="s">
        <v>4217</v>
      </c>
      <c r="F611" t="s">
        <v>1912</v>
      </c>
      <c r="G611" t="s">
        <v>178</v>
      </c>
      <c r="H611" t="s">
        <v>12</v>
      </c>
      <c r="I611">
        <v>90723</v>
      </c>
      <c r="J611" t="s">
        <v>4218</v>
      </c>
      <c r="K611" t="s">
        <v>4219</v>
      </c>
      <c r="L611" t="s">
        <v>4220</v>
      </c>
      <c r="M611" t="s">
        <v>4221</v>
      </c>
      <c r="N611" s="10">
        <v>567500</v>
      </c>
      <c r="O611" s="7"/>
      <c r="P611" s="7"/>
      <c r="T611" s="7"/>
      <c r="V611" s="7"/>
      <c r="W611" s="7"/>
      <c r="X611" s="7"/>
    </row>
    <row r="612" spans="1:24" x14ac:dyDescent="0.25">
      <c r="A612" t="str">
        <f ca="1">IFERROR(RANK(B612,$B$5:$B$5001, 1) + COUNTIF(B$4:$B611, B612), "")</f>
        <v/>
      </c>
      <c r="B612" t="str">
        <f t="shared" ca="1" si="9"/>
        <v/>
      </c>
      <c r="C612" t="s">
        <v>7353</v>
      </c>
      <c r="D612" t="s">
        <v>4222</v>
      </c>
      <c r="E612" t="s">
        <v>4223</v>
      </c>
      <c r="F612" t="s">
        <v>2093</v>
      </c>
      <c r="G612" t="s">
        <v>178</v>
      </c>
      <c r="H612" t="s">
        <v>12</v>
      </c>
      <c r="I612">
        <v>91766</v>
      </c>
      <c r="J612" t="s">
        <v>4224</v>
      </c>
      <c r="K612" t="s">
        <v>4225</v>
      </c>
      <c r="L612" t="s">
        <v>4226</v>
      </c>
      <c r="M612" t="s">
        <v>4227</v>
      </c>
      <c r="N612" s="10">
        <v>308500</v>
      </c>
      <c r="O612" s="7"/>
      <c r="P612" s="7"/>
      <c r="T612" s="7"/>
      <c r="V612" s="7"/>
      <c r="W612" s="7"/>
      <c r="X612" s="7"/>
    </row>
    <row r="613" spans="1:24" x14ac:dyDescent="0.25">
      <c r="A613">
        <f ca="1">IFERROR(RANK(B613,$B$5:$B$5001, 1) + COUNTIF(B$4:$B612, B613), "")</f>
        <v>19</v>
      </c>
      <c r="B613">
        <f t="shared" ca="1" si="9"/>
        <v>4</v>
      </c>
      <c r="C613" t="s">
        <v>7354</v>
      </c>
      <c r="D613" t="s">
        <v>4228</v>
      </c>
      <c r="E613" t="s">
        <v>4229</v>
      </c>
      <c r="F613" t="s">
        <v>34</v>
      </c>
      <c r="G613" t="s">
        <v>34</v>
      </c>
      <c r="H613" t="s">
        <v>12</v>
      </c>
      <c r="I613">
        <v>95820</v>
      </c>
      <c r="J613" t="s">
        <v>4230</v>
      </c>
      <c r="K613" t="s">
        <v>4231</v>
      </c>
      <c r="L613" t="s">
        <v>4232</v>
      </c>
      <c r="M613" t="s">
        <v>4233</v>
      </c>
      <c r="N613" s="10">
        <v>733900</v>
      </c>
      <c r="O613" s="7"/>
      <c r="P613" s="7"/>
      <c r="T613" s="7"/>
      <c r="V613" s="7"/>
      <c r="W613" s="7"/>
      <c r="X613" s="7"/>
    </row>
    <row r="614" spans="1:24" x14ac:dyDescent="0.25">
      <c r="A614" t="str">
        <f ca="1">IFERROR(RANK(B614,$B$5:$B$5001, 1) + COUNTIF(B$4:$B613, B614), "")</f>
        <v/>
      </c>
      <c r="B614" t="str">
        <f t="shared" ca="1" si="9"/>
        <v/>
      </c>
      <c r="C614" t="s">
        <v>7355</v>
      </c>
      <c r="D614" t="s">
        <v>4234</v>
      </c>
      <c r="E614" t="s">
        <v>4157</v>
      </c>
      <c r="F614" t="s">
        <v>4158</v>
      </c>
      <c r="G614" t="s">
        <v>4159</v>
      </c>
      <c r="H614" t="s">
        <v>98</v>
      </c>
      <c r="I614">
        <v>87402</v>
      </c>
      <c r="J614" t="s">
        <v>4235</v>
      </c>
      <c r="K614" t="s">
        <v>4236</v>
      </c>
      <c r="L614" t="s">
        <v>4237</v>
      </c>
      <c r="M614" t="s">
        <v>4238</v>
      </c>
      <c r="N614" s="10">
        <v>589100</v>
      </c>
      <c r="O614" s="7"/>
      <c r="P614" s="7"/>
      <c r="T614" s="7"/>
      <c r="V614" s="7"/>
      <c r="W614" s="7"/>
      <c r="X614" s="7"/>
    </row>
    <row r="615" spans="1:24" x14ac:dyDescent="0.25">
      <c r="A615" t="str">
        <f ca="1">IFERROR(RANK(B615,$B$5:$B$5001, 1) + COUNTIF(B$4:$B614, B615), "")</f>
        <v/>
      </c>
      <c r="B615" t="str">
        <f t="shared" ca="1" si="9"/>
        <v/>
      </c>
      <c r="C615" t="s">
        <v>7356</v>
      </c>
      <c r="D615" t="s">
        <v>4239</v>
      </c>
      <c r="E615" t="s">
        <v>4240</v>
      </c>
      <c r="F615" t="s">
        <v>4241</v>
      </c>
      <c r="G615" t="s">
        <v>2537</v>
      </c>
      <c r="H615" t="s">
        <v>1768</v>
      </c>
      <c r="I615">
        <v>89502</v>
      </c>
      <c r="J615" t="s">
        <v>4242</v>
      </c>
      <c r="K615" t="s">
        <v>4243</v>
      </c>
      <c r="L615" t="s">
        <v>4244</v>
      </c>
      <c r="M615" t="s">
        <v>4245</v>
      </c>
      <c r="N615" s="10">
        <v>107600</v>
      </c>
      <c r="O615" s="7"/>
      <c r="P615" s="7"/>
      <c r="T615" s="7"/>
      <c r="V615" s="7"/>
      <c r="W615" s="7"/>
      <c r="X615" s="7"/>
    </row>
    <row r="616" spans="1:24" x14ac:dyDescent="0.25">
      <c r="A616" t="str">
        <f ca="1">IFERROR(RANK(B616,$B$5:$B$5001, 1) + COUNTIF(B$4:$B615, B616), "")</f>
        <v/>
      </c>
      <c r="B616" t="str">
        <f t="shared" ca="1" si="9"/>
        <v/>
      </c>
      <c r="C616" t="s">
        <v>7357</v>
      </c>
      <c r="D616" t="s">
        <v>4246</v>
      </c>
      <c r="E616" t="s">
        <v>4247</v>
      </c>
      <c r="F616" t="s">
        <v>543</v>
      </c>
      <c r="G616" t="s">
        <v>544</v>
      </c>
      <c r="H616" t="s">
        <v>20</v>
      </c>
      <c r="I616">
        <v>32254</v>
      </c>
      <c r="J616" t="s">
        <v>4248</v>
      </c>
      <c r="K616" t="s">
        <v>4249</v>
      </c>
      <c r="L616" t="s">
        <v>4250</v>
      </c>
      <c r="M616" t="s">
        <v>4251</v>
      </c>
      <c r="N616" s="10">
        <v>363500</v>
      </c>
      <c r="O616" s="7"/>
      <c r="P616" s="7"/>
      <c r="T616" s="7"/>
      <c r="V616" s="7"/>
      <c r="W616" s="7"/>
      <c r="X616" s="7"/>
    </row>
    <row r="617" spans="1:24" x14ac:dyDescent="0.25">
      <c r="A617" t="str">
        <f ca="1">IFERROR(RANK(B617,$B$5:$B$5001, 1) + COUNTIF(B$4:$B616, B617), "")</f>
        <v/>
      </c>
      <c r="B617" t="str">
        <f t="shared" ca="1" si="9"/>
        <v/>
      </c>
      <c r="C617" t="s">
        <v>7358</v>
      </c>
      <c r="D617" t="s">
        <v>4252</v>
      </c>
      <c r="E617" t="s">
        <v>4253</v>
      </c>
      <c r="F617" t="s">
        <v>3054</v>
      </c>
      <c r="G617" t="s">
        <v>1666</v>
      </c>
      <c r="H617" t="s">
        <v>3055</v>
      </c>
      <c r="I617">
        <v>52803</v>
      </c>
      <c r="J617" t="s">
        <v>4254</v>
      </c>
      <c r="K617" t="s">
        <v>4255</v>
      </c>
      <c r="L617" t="s">
        <v>4256</v>
      </c>
      <c r="M617" t="s">
        <v>4257</v>
      </c>
      <c r="N617" s="10">
        <v>699000</v>
      </c>
      <c r="O617" s="7"/>
      <c r="P617" s="7"/>
      <c r="T617" s="7"/>
      <c r="V617" s="7"/>
      <c r="W617" s="7"/>
      <c r="X617" s="7"/>
    </row>
    <row r="618" spans="1:24" x14ac:dyDescent="0.25">
      <c r="A618" t="str">
        <f ca="1">IFERROR(RANK(B618,$B$5:$B$5001, 1) + COUNTIF(B$4:$B617, B618), "")</f>
        <v/>
      </c>
      <c r="B618" t="str">
        <f t="shared" ca="1" si="9"/>
        <v/>
      </c>
      <c r="C618" t="s">
        <v>7359</v>
      </c>
      <c r="D618" t="s">
        <v>4258</v>
      </c>
      <c r="E618" t="s">
        <v>4259</v>
      </c>
      <c r="F618" t="s">
        <v>4260</v>
      </c>
      <c r="G618" t="s">
        <v>4261</v>
      </c>
      <c r="H618" t="s">
        <v>122</v>
      </c>
      <c r="I618">
        <v>30080</v>
      </c>
      <c r="J618" t="s">
        <v>4262</v>
      </c>
      <c r="K618" t="s">
        <v>4263</v>
      </c>
      <c r="L618" t="s">
        <v>4264</v>
      </c>
      <c r="M618" t="s">
        <v>4265</v>
      </c>
      <c r="N618" s="10">
        <v>609000</v>
      </c>
      <c r="O618" s="7"/>
      <c r="P618" s="7"/>
      <c r="T618" s="7"/>
      <c r="V618" s="7"/>
      <c r="W618" s="7"/>
      <c r="X618" s="7"/>
    </row>
    <row r="619" spans="1:24" x14ac:dyDescent="0.25">
      <c r="A619" t="str">
        <f ca="1">IFERROR(RANK(B619,$B$5:$B$5001, 1) + COUNTIF(B$4:$B618, B619), "")</f>
        <v/>
      </c>
      <c r="B619" t="str">
        <f t="shared" ca="1" si="9"/>
        <v/>
      </c>
      <c r="C619" t="s">
        <v>7360</v>
      </c>
      <c r="D619" t="s">
        <v>4266</v>
      </c>
      <c r="E619" t="s">
        <v>4267</v>
      </c>
      <c r="F619" t="s">
        <v>4260</v>
      </c>
      <c r="G619" t="s">
        <v>4261</v>
      </c>
      <c r="H619" t="s">
        <v>122</v>
      </c>
      <c r="I619">
        <v>30082</v>
      </c>
      <c r="J619" t="s">
        <v>4268</v>
      </c>
      <c r="K619" t="s">
        <v>4269</v>
      </c>
      <c r="L619" t="s">
        <v>4270</v>
      </c>
      <c r="M619" t="s">
        <v>4271</v>
      </c>
      <c r="N619" s="10">
        <v>271500</v>
      </c>
      <c r="O619" s="7"/>
      <c r="P619" s="7"/>
      <c r="T619" s="7"/>
      <c r="V619" s="7"/>
      <c r="W619" s="7"/>
      <c r="X619" s="7"/>
    </row>
    <row r="620" spans="1:24" x14ac:dyDescent="0.25">
      <c r="A620" t="str">
        <f ca="1">IFERROR(RANK(B620,$B$5:$B$5001, 1) + COUNTIF(B$4:$B619, B620), "")</f>
        <v/>
      </c>
      <c r="B620" t="str">
        <f t="shared" ca="1" si="9"/>
        <v/>
      </c>
      <c r="C620" t="s">
        <v>7361</v>
      </c>
      <c r="D620" t="s">
        <v>4272</v>
      </c>
      <c r="E620" t="s">
        <v>4273</v>
      </c>
      <c r="F620" t="s">
        <v>4274</v>
      </c>
      <c r="G620" t="s">
        <v>4275</v>
      </c>
      <c r="H620" t="s">
        <v>458</v>
      </c>
      <c r="I620">
        <v>61265</v>
      </c>
      <c r="J620" t="s">
        <v>4276</v>
      </c>
      <c r="K620" t="s">
        <v>4277</v>
      </c>
      <c r="L620" t="s">
        <v>4278</v>
      </c>
      <c r="M620" t="s">
        <v>4279</v>
      </c>
      <c r="N620" s="10">
        <v>196900</v>
      </c>
      <c r="O620" s="7"/>
      <c r="P620" s="7"/>
      <c r="T620" s="7"/>
      <c r="V620" s="7"/>
      <c r="W620" s="7"/>
      <c r="X620" s="7"/>
    </row>
    <row r="621" spans="1:24" x14ac:dyDescent="0.25">
      <c r="A621" t="str">
        <f ca="1">IFERROR(RANK(B621,$B$5:$B$5001, 1) + COUNTIF(B$4:$B620, B621), "")</f>
        <v/>
      </c>
      <c r="B621" t="str">
        <f t="shared" ca="1" si="9"/>
        <v/>
      </c>
      <c r="C621" t="s">
        <v>7362</v>
      </c>
      <c r="D621" t="s">
        <v>4280</v>
      </c>
      <c r="E621" t="s">
        <v>4281</v>
      </c>
      <c r="F621" t="s">
        <v>4282</v>
      </c>
      <c r="G621" t="s">
        <v>300</v>
      </c>
      <c r="H621" t="s">
        <v>170</v>
      </c>
      <c r="I621">
        <v>7878</v>
      </c>
      <c r="J621" t="s">
        <v>4283</v>
      </c>
      <c r="K621" t="s">
        <v>4284</v>
      </c>
      <c r="L621" t="s">
        <v>4285</v>
      </c>
      <c r="M621" t="s">
        <v>4286</v>
      </c>
      <c r="N621" s="10">
        <v>657100</v>
      </c>
      <c r="O621" s="7"/>
      <c r="P621" s="7"/>
      <c r="T621" s="7"/>
      <c r="V621" s="7"/>
      <c r="W621" s="7"/>
      <c r="X621" s="7"/>
    </row>
    <row r="622" spans="1:24" x14ac:dyDescent="0.25">
      <c r="A622" t="str">
        <f ca="1">IFERROR(RANK(B622,$B$5:$B$5001, 1) + COUNTIF(B$4:$B621, B622), "")</f>
        <v/>
      </c>
      <c r="B622" t="str">
        <f t="shared" ca="1" si="9"/>
        <v/>
      </c>
      <c r="C622" t="s">
        <v>7363</v>
      </c>
      <c r="D622" t="s">
        <v>4287</v>
      </c>
      <c r="E622" t="s">
        <v>4288</v>
      </c>
      <c r="F622" t="s">
        <v>4289</v>
      </c>
      <c r="G622" t="s">
        <v>144</v>
      </c>
      <c r="H622" t="s">
        <v>102</v>
      </c>
      <c r="I622">
        <v>20852</v>
      </c>
      <c r="J622" t="s">
        <v>4290</v>
      </c>
      <c r="K622" t="s">
        <v>4291</v>
      </c>
      <c r="L622" t="s">
        <v>4292</v>
      </c>
      <c r="M622" t="s">
        <v>4293</v>
      </c>
      <c r="N622" s="10">
        <v>859900</v>
      </c>
      <c r="O622" s="7"/>
      <c r="P622" s="7"/>
      <c r="T622" s="7"/>
      <c r="V622" s="7"/>
      <c r="W622" s="7"/>
      <c r="X622" s="7"/>
    </row>
    <row r="623" spans="1:24" x14ac:dyDescent="0.25">
      <c r="A623" t="str">
        <f ca="1">IFERROR(RANK(B623,$B$5:$B$5001, 1) + COUNTIF(B$4:$B622, B623), "")</f>
        <v/>
      </c>
      <c r="B623" t="str">
        <f t="shared" ca="1" si="9"/>
        <v/>
      </c>
      <c r="C623" t="s">
        <v>7364</v>
      </c>
      <c r="D623" t="s">
        <v>4294</v>
      </c>
      <c r="E623" t="s">
        <v>4295</v>
      </c>
      <c r="F623" t="s">
        <v>3159</v>
      </c>
      <c r="G623" t="s">
        <v>178</v>
      </c>
      <c r="H623" t="s">
        <v>12</v>
      </c>
      <c r="I623">
        <v>90248</v>
      </c>
      <c r="J623" t="s">
        <v>4296</v>
      </c>
      <c r="K623" t="s">
        <v>4297</v>
      </c>
      <c r="L623" t="s">
        <v>4298</v>
      </c>
      <c r="M623" t="s">
        <v>4299</v>
      </c>
      <c r="N623" s="10">
        <v>695100</v>
      </c>
      <c r="O623" s="7"/>
      <c r="P623" s="7"/>
      <c r="T623" s="7"/>
      <c r="V623" s="7"/>
      <c r="W623" s="7"/>
      <c r="X623" s="7"/>
    </row>
    <row r="624" spans="1:24" x14ac:dyDescent="0.25">
      <c r="A624" t="str">
        <f ca="1">IFERROR(RANK(B624,$B$5:$B$5001, 1) + COUNTIF(B$4:$B623, B624), "")</f>
        <v/>
      </c>
      <c r="B624" t="str">
        <f t="shared" ca="1" si="9"/>
        <v/>
      </c>
      <c r="C624" t="s">
        <v>7365</v>
      </c>
      <c r="D624" t="s">
        <v>4300</v>
      </c>
      <c r="E624" t="s">
        <v>4301</v>
      </c>
      <c r="F624" t="s">
        <v>178</v>
      </c>
      <c r="G624" t="s">
        <v>178</v>
      </c>
      <c r="H624" t="s">
        <v>12</v>
      </c>
      <c r="I624">
        <v>90040</v>
      </c>
      <c r="J624" t="s">
        <v>4302</v>
      </c>
      <c r="K624" t="s">
        <v>4303</v>
      </c>
      <c r="L624" t="s">
        <v>4304</v>
      </c>
      <c r="M624" t="s">
        <v>4305</v>
      </c>
      <c r="N624" s="10">
        <v>166900</v>
      </c>
      <c r="O624" s="7"/>
      <c r="P624" s="7"/>
      <c r="T624" s="7"/>
      <c r="V624" s="7"/>
      <c r="W624" s="7"/>
      <c r="X624" s="7"/>
    </row>
    <row r="625" spans="1:24" x14ac:dyDescent="0.25">
      <c r="A625" t="str">
        <f ca="1">IFERROR(RANK(B625,$B$5:$B$5001, 1) + COUNTIF(B$4:$B624, B625), "")</f>
        <v/>
      </c>
      <c r="B625" t="str">
        <f t="shared" ca="1" si="9"/>
        <v/>
      </c>
      <c r="C625" t="s">
        <v>7366</v>
      </c>
      <c r="D625" t="s">
        <v>4306</v>
      </c>
      <c r="E625" t="s">
        <v>4307</v>
      </c>
      <c r="F625" t="s">
        <v>126</v>
      </c>
      <c r="G625" t="s">
        <v>126</v>
      </c>
      <c r="H625" t="s">
        <v>90</v>
      </c>
      <c r="I625">
        <v>75207</v>
      </c>
      <c r="J625" t="s">
        <v>4308</v>
      </c>
      <c r="K625" t="s">
        <v>4309</v>
      </c>
      <c r="L625" t="s">
        <v>4310</v>
      </c>
      <c r="M625" t="s">
        <v>4311</v>
      </c>
      <c r="N625" s="10">
        <v>223500</v>
      </c>
      <c r="O625" s="7"/>
      <c r="P625" s="7"/>
      <c r="T625" s="7"/>
      <c r="V625" s="7"/>
      <c r="W625" s="7"/>
      <c r="X625" s="7"/>
    </row>
    <row r="626" spans="1:24" x14ac:dyDescent="0.25">
      <c r="A626" t="str">
        <f ca="1">IFERROR(RANK(B626,$B$5:$B$5001, 1) + COUNTIF(B$4:$B625, B626), "")</f>
        <v/>
      </c>
      <c r="B626" t="str">
        <f t="shared" ca="1" si="9"/>
        <v/>
      </c>
      <c r="C626" t="s">
        <v>7367</v>
      </c>
      <c r="D626" t="s">
        <v>4312</v>
      </c>
      <c r="E626" t="s">
        <v>4313</v>
      </c>
      <c r="F626" t="s">
        <v>4314</v>
      </c>
      <c r="G626" t="s">
        <v>4315</v>
      </c>
      <c r="H626" t="s">
        <v>12</v>
      </c>
      <c r="I626">
        <v>93446</v>
      </c>
      <c r="J626" t="s">
        <v>4316</v>
      </c>
      <c r="K626" t="s">
        <v>4317</v>
      </c>
      <c r="L626" t="s">
        <v>4318</v>
      </c>
      <c r="M626" t="s">
        <v>4319</v>
      </c>
      <c r="N626" s="10">
        <v>633100</v>
      </c>
      <c r="O626" s="7"/>
      <c r="P626" s="7"/>
      <c r="T626" s="7"/>
      <c r="V626" s="7"/>
      <c r="W626" s="7"/>
      <c r="X626" s="7"/>
    </row>
    <row r="627" spans="1:24" x14ac:dyDescent="0.25">
      <c r="A627" t="str">
        <f ca="1">IFERROR(RANK(B627,$B$5:$B$5001, 1) + COUNTIF(B$4:$B626, B627), "")</f>
        <v/>
      </c>
      <c r="B627" t="str">
        <f t="shared" ca="1" si="9"/>
        <v/>
      </c>
      <c r="C627" t="s">
        <v>7368</v>
      </c>
      <c r="D627" t="s">
        <v>4320</v>
      </c>
      <c r="E627" t="s">
        <v>3614</v>
      </c>
      <c r="F627" t="s">
        <v>1530</v>
      </c>
      <c r="G627" t="s">
        <v>292</v>
      </c>
      <c r="H627" t="s">
        <v>12</v>
      </c>
      <c r="I627">
        <v>95136</v>
      </c>
      <c r="J627" t="s">
        <v>4321</v>
      </c>
      <c r="K627" t="s">
        <v>4322</v>
      </c>
      <c r="L627" t="s">
        <v>4323</v>
      </c>
      <c r="M627" t="s">
        <v>4324</v>
      </c>
      <c r="N627" s="10">
        <v>672200</v>
      </c>
      <c r="O627" s="7"/>
      <c r="P627" s="7"/>
      <c r="T627" s="7"/>
      <c r="V627" s="7"/>
      <c r="W627" s="7"/>
      <c r="X627" s="7"/>
    </row>
    <row r="628" spans="1:24" x14ac:dyDescent="0.25">
      <c r="A628" t="str">
        <f ca="1">IFERROR(RANK(B628,$B$5:$B$5001, 1) + COUNTIF(B$4:$B627, B628), "")</f>
        <v/>
      </c>
      <c r="B628" t="str">
        <f t="shared" ca="1" si="9"/>
        <v/>
      </c>
      <c r="C628" t="s">
        <v>7369</v>
      </c>
      <c r="D628" t="s">
        <v>4325</v>
      </c>
      <c r="E628" t="s">
        <v>4326</v>
      </c>
      <c r="F628" t="s">
        <v>4327</v>
      </c>
      <c r="G628" t="s">
        <v>113</v>
      </c>
      <c r="H628" t="s">
        <v>12</v>
      </c>
      <c r="I628">
        <v>92335</v>
      </c>
      <c r="J628" t="s">
        <v>4328</v>
      </c>
      <c r="K628" t="s">
        <v>4329</v>
      </c>
      <c r="L628" t="s">
        <v>4330</v>
      </c>
      <c r="M628" t="s">
        <v>4331</v>
      </c>
      <c r="N628" s="10">
        <v>5600</v>
      </c>
      <c r="O628" s="7"/>
      <c r="P628" s="7"/>
      <c r="T628" s="7"/>
      <c r="V628" s="7"/>
      <c r="W628" s="7"/>
      <c r="X628" s="7"/>
    </row>
    <row r="629" spans="1:24" x14ac:dyDescent="0.25">
      <c r="A629" t="str">
        <f ca="1">IFERROR(RANK(B629,$B$5:$B$5001, 1) + COUNTIF(B$4:$B628, B629), "")</f>
        <v/>
      </c>
      <c r="B629" t="str">
        <f t="shared" ca="1" si="9"/>
        <v/>
      </c>
      <c r="C629" t="s">
        <v>7370</v>
      </c>
      <c r="D629" t="s">
        <v>4332</v>
      </c>
      <c r="E629" t="s">
        <v>4333</v>
      </c>
      <c r="F629" t="s">
        <v>1530</v>
      </c>
      <c r="G629" t="s">
        <v>292</v>
      </c>
      <c r="H629" t="s">
        <v>12</v>
      </c>
      <c r="I629">
        <v>95128</v>
      </c>
      <c r="J629" t="s">
        <v>4334</v>
      </c>
      <c r="K629" t="s">
        <v>4335</v>
      </c>
      <c r="L629" t="s">
        <v>4336</v>
      </c>
      <c r="M629" t="s">
        <v>4337</v>
      </c>
      <c r="N629" s="10">
        <v>618400</v>
      </c>
      <c r="O629" s="7"/>
      <c r="P629" s="7"/>
      <c r="T629" s="7"/>
      <c r="V629" s="7"/>
      <c r="W629" s="7"/>
      <c r="X629" s="7"/>
    </row>
    <row r="630" spans="1:24" x14ac:dyDescent="0.25">
      <c r="A630" t="str">
        <f ca="1">IFERROR(RANK(B630,$B$5:$B$5001, 1) + COUNTIF(B$4:$B629, B630), "")</f>
        <v/>
      </c>
      <c r="B630" t="str">
        <f t="shared" ca="1" si="9"/>
        <v/>
      </c>
      <c r="C630" t="s">
        <v>7371</v>
      </c>
      <c r="D630" t="s">
        <v>4338</v>
      </c>
      <c r="E630" t="s">
        <v>4339</v>
      </c>
      <c r="F630" t="s">
        <v>4340</v>
      </c>
      <c r="G630" t="s">
        <v>4341</v>
      </c>
      <c r="H630" t="s">
        <v>90</v>
      </c>
      <c r="I630">
        <v>78956</v>
      </c>
      <c r="J630" t="s">
        <v>4342</v>
      </c>
      <c r="K630" t="s">
        <v>4343</v>
      </c>
      <c r="L630" t="s">
        <v>4344</v>
      </c>
      <c r="M630" t="s">
        <v>4345</v>
      </c>
      <c r="N630" s="10">
        <v>547100</v>
      </c>
      <c r="O630" s="7"/>
      <c r="P630" s="7"/>
      <c r="T630" s="7"/>
      <c r="V630" s="7"/>
      <c r="W630" s="7"/>
      <c r="X630" s="7"/>
    </row>
    <row r="631" spans="1:24" x14ac:dyDescent="0.25">
      <c r="A631" t="str">
        <f ca="1">IFERROR(RANK(B631,$B$5:$B$5001, 1) + COUNTIF(B$4:$B630, B631), "")</f>
        <v/>
      </c>
      <c r="B631" t="str">
        <f t="shared" ca="1" si="9"/>
        <v/>
      </c>
      <c r="C631" t="s">
        <v>7372</v>
      </c>
      <c r="D631" t="s">
        <v>4346</v>
      </c>
      <c r="E631" t="s">
        <v>4347</v>
      </c>
      <c r="F631" t="s">
        <v>4348</v>
      </c>
      <c r="G631" t="s">
        <v>4349</v>
      </c>
      <c r="H631" t="s">
        <v>4350</v>
      </c>
      <c r="I631">
        <v>36201</v>
      </c>
      <c r="J631" t="s">
        <v>4351</v>
      </c>
      <c r="K631" t="s">
        <v>4352</v>
      </c>
      <c r="L631" t="s">
        <v>4353</v>
      </c>
      <c r="M631" t="s">
        <v>4354</v>
      </c>
      <c r="N631" s="10">
        <v>62300</v>
      </c>
      <c r="O631" s="7"/>
      <c r="P631" s="7"/>
      <c r="T631" s="7"/>
      <c r="V631" s="7"/>
      <c r="W631" s="7"/>
      <c r="X631" s="7"/>
    </row>
    <row r="632" spans="1:24" x14ac:dyDescent="0.25">
      <c r="A632" t="str">
        <f ca="1">IFERROR(RANK(B632,$B$5:$B$5001, 1) + COUNTIF(B$4:$B631, B632), "")</f>
        <v/>
      </c>
      <c r="B632" t="str">
        <f t="shared" ca="1" si="9"/>
        <v/>
      </c>
      <c r="C632" t="s">
        <v>7373</v>
      </c>
      <c r="D632" t="s">
        <v>4355</v>
      </c>
      <c r="E632" t="s">
        <v>4188</v>
      </c>
      <c r="F632" t="s">
        <v>4189</v>
      </c>
      <c r="G632" t="s">
        <v>4190</v>
      </c>
      <c r="H632" t="s">
        <v>1239</v>
      </c>
      <c r="I632">
        <v>83201</v>
      </c>
      <c r="J632" t="s">
        <v>4356</v>
      </c>
      <c r="K632" t="s">
        <v>4357</v>
      </c>
      <c r="L632" t="s">
        <v>4358</v>
      </c>
      <c r="M632" t="s">
        <v>4359</v>
      </c>
      <c r="N632" s="10">
        <v>79100</v>
      </c>
      <c r="O632" s="7"/>
      <c r="P632" s="7"/>
      <c r="T632" s="7"/>
      <c r="V632" s="7"/>
      <c r="W632" s="7"/>
      <c r="X632" s="7"/>
    </row>
    <row r="633" spans="1:24" x14ac:dyDescent="0.25">
      <c r="A633" t="str">
        <f ca="1">IFERROR(RANK(B633,$B$5:$B$5001, 1) + COUNTIF(B$4:$B632, B633), "")</f>
        <v/>
      </c>
      <c r="B633" t="str">
        <f t="shared" ca="1" si="9"/>
        <v/>
      </c>
      <c r="C633" t="s">
        <v>7374</v>
      </c>
      <c r="D633" t="s">
        <v>4360</v>
      </c>
      <c r="E633" t="s">
        <v>4361</v>
      </c>
      <c r="F633" t="s">
        <v>34</v>
      </c>
      <c r="G633" t="s">
        <v>34</v>
      </c>
      <c r="H633" t="s">
        <v>12</v>
      </c>
      <c r="I633">
        <v>95864</v>
      </c>
      <c r="J633" t="s">
        <v>4362</v>
      </c>
      <c r="K633" t="s">
        <v>4363</v>
      </c>
      <c r="L633" t="s">
        <v>4364</v>
      </c>
      <c r="M633" t="s">
        <v>4365</v>
      </c>
      <c r="N633" s="10">
        <v>713300</v>
      </c>
      <c r="O633" s="7"/>
      <c r="P633" s="7"/>
      <c r="T633" s="7"/>
      <c r="V633" s="7"/>
      <c r="W633" s="7"/>
      <c r="X633" s="7"/>
    </row>
    <row r="634" spans="1:24" x14ac:dyDescent="0.25">
      <c r="A634" t="str">
        <f ca="1">IFERROR(RANK(B634,$B$5:$B$5001, 1) + COUNTIF(B$4:$B633, B634), "")</f>
        <v/>
      </c>
      <c r="B634" t="str">
        <f t="shared" ca="1" si="9"/>
        <v/>
      </c>
      <c r="C634" t="s">
        <v>7375</v>
      </c>
      <c r="D634" t="s">
        <v>4366</v>
      </c>
      <c r="E634" t="s">
        <v>4367</v>
      </c>
      <c r="F634" t="s">
        <v>11</v>
      </c>
      <c r="G634" t="s">
        <v>11</v>
      </c>
      <c r="H634" t="s">
        <v>12</v>
      </c>
      <c r="I634">
        <v>92121</v>
      </c>
      <c r="J634" t="s">
        <v>4368</v>
      </c>
      <c r="K634" t="s">
        <v>4369</v>
      </c>
      <c r="L634" t="s">
        <v>4370</v>
      </c>
      <c r="M634" t="s">
        <v>4371</v>
      </c>
      <c r="N634" s="10">
        <v>939900</v>
      </c>
      <c r="O634" s="7"/>
      <c r="P634" s="7"/>
      <c r="T634" s="7"/>
      <c r="V634" s="7"/>
      <c r="W634" s="7"/>
      <c r="X634" s="7"/>
    </row>
    <row r="635" spans="1:24" x14ac:dyDescent="0.25">
      <c r="A635" t="str">
        <f ca="1">IFERROR(RANK(B635,$B$5:$B$5001, 1) + COUNTIF(B$4:$B634, B635), "")</f>
        <v/>
      </c>
      <c r="B635" t="str">
        <f t="shared" ca="1" si="9"/>
        <v/>
      </c>
      <c r="C635" t="s">
        <v>7376</v>
      </c>
      <c r="D635" t="s">
        <v>4372</v>
      </c>
      <c r="E635" t="s">
        <v>4373</v>
      </c>
      <c r="F635" t="s">
        <v>4374</v>
      </c>
      <c r="G635" t="s">
        <v>4375</v>
      </c>
      <c r="H635" t="s">
        <v>12</v>
      </c>
      <c r="I635">
        <v>94949</v>
      </c>
      <c r="J635" t="s">
        <v>4376</v>
      </c>
      <c r="K635" t="s">
        <v>4377</v>
      </c>
      <c r="L635" t="s">
        <v>4378</v>
      </c>
      <c r="M635" t="s">
        <v>4379</v>
      </c>
      <c r="N635" s="10">
        <v>360100</v>
      </c>
      <c r="O635" s="7"/>
      <c r="P635" s="7"/>
      <c r="T635" s="7"/>
      <c r="V635" s="7"/>
      <c r="W635" s="7"/>
      <c r="X635" s="7"/>
    </row>
    <row r="636" spans="1:24" x14ac:dyDescent="0.25">
      <c r="A636" t="str">
        <f ca="1">IFERROR(RANK(B636,$B$5:$B$5001, 1) + COUNTIF(B$4:$B635, B636), "")</f>
        <v/>
      </c>
      <c r="B636" t="str">
        <f t="shared" ca="1" si="9"/>
        <v/>
      </c>
      <c r="C636" t="s">
        <v>7377</v>
      </c>
      <c r="D636" t="s">
        <v>4380</v>
      </c>
      <c r="E636" t="s">
        <v>4307</v>
      </c>
      <c r="F636" t="s">
        <v>126</v>
      </c>
      <c r="G636" t="s">
        <v>126</v>
      </c>
      <c r="H636" t="s">
        <v>90</v>
      </c>
      <c r="I636">
        <v>75207</v>
      </c>
      <c r="J636" t="s">
        <v>4381</v>
      </c>
      <c r="K636" t="s">
        <v>4382</v>
      </c>
      <c r="L636" t="s">
        <v>4383</v>
      </c>
      <c r="M636" t="s">
        <v>4384</v>
      </c>
      <c r="N636" s="10">
        <v>493200</v>
      </c>
      <c r="O636" s="7"/>
      <c r="P636" s="7"/>
      <c r="T636" s="7"/>
      <c r="V636" s="7"/>
      <c r="W636" s="7"/>
      <c r="X636" s="7"/>
    </row>
    <row r="637" spans="1:24" x14ac:dyDescent="0.25">
      <c r="A637" t="str">
        <f ca="1">IFERROR(RANK(B637,$B$5:$B$5001, 1) + COUNTIF(B$4:$B636, B637), "")</f>
        <v/>
      </c>
      <c r="B637" t="str">
        <f t="shared" ca="1" si="9"/>
        <v/>
      </c>
      <c r="C637" t="s">
        <v>7378</v>
      </c>
      <c r="D637" t="s">
        <v>4385</v>
      </c>
      <c r="E637" t="s">
        <v>4386</v>
      </c>
      <c r="F637" t="s">
        <v>4387</v>
      </c>
      <c r="G637" t="s">
        <v>536</v>
      </c>
      <c r="H637" t="s">
        <v>458</v>
      </c>
      <c r="I637">
        <v>60067</v>
      </c>
      <c r="J637" t="s">
        <v>4388</v>
      </c>
      <c r="K637" t="s">
        <v>4389</v>
      </c>
      <c r="L637" t="s">
        <v>4390</v>
      </c>
      <c r="M637" t="s">
        <v>4391</v>
      </c>
      <c r="N637" s="10">
        <v>453800</v>
      </c>
      <c r="O637" s="7"/>
      <c r="P637" s="7"/>
      <c r="T637" s="7"/>
      <c r="V637" s="7"/>
      <c r="W637" s="7"/>
      <c r="X637" s="7"/>
    </row>
    <row r="638" spans="1:24" x14ac:dyDescent="0.25">
      <c r="A638" t="str">
        <f ca="1">IFERROR(RANK(B638,$B$5:$B$5001, 1) + COUNTIF(B$4:$B637, B638), "")</f>
        <v/>
      </c>
      <c r="B638" t="str">
        <f t="shared" ca="1" si="9"/>
        <v/>
      </c>
      <c r="C638" t="s">
        <v>7379</v>
      </c>
      <c r="D638" t="s">
        <v>4392</v>
      </c>
      <c r="E638" t="s">
        <v>4393</v>
      </c>
      <c r="F638" t="s">
        <v>4394</v>
      </c>
      <c r="G638" t="s">
        <v>4341</v>
      </c>
      <c r="H638" t="s">
        <v>3018</v>
      </c>
      <c r="I638">
        <v>40511</v>
      </c>
      <c r="J638" t="s">
        <v>4395</v>
      </c>
      <c r="K638" t="s">
        <v>4396</v>
      </c>
      <c r="L638" t="s">
        <v>4397</v>
      </c>
      <c r="M638" t="s">
        <v>4398</v>
      </c>
      <c r="N638" s="10">
        <v>192700</v>
      </c>
      <c r="O638" s="7"/>
      <c r="P638" s="7"/>
      <c r="T638" s="7"/>
      <c r="V638" s="7"/>
      <c r="W638" s="7"/>
      <c r="X638" s="7"/>
    </row>
    <row r="639" spans="1:24" x14ac:dyDescent="0.25">
      <c r="A639" t="str">
        <f ca="1">IFERROR(RANK(B639,$B$5:$B$5001, 1) + COUNTIF(B$4:$B638, B639), "")</f>
        <v/>
      </c>
      <c r="B639" t="str">
        <f t="shared" ca="1" si="9"/>
        <v/>
      </c>
      <c r="C639" t="s">
        <v>7380</v>
      </c>
      <c r="D639" t="s">
        <v>4399</v>
      </c>
      <c r="E639" t="s">
        <v>4400</v>
      </c>
      <c r="F639" t="s">
        <v>4401</v>
      </c>
      <c r="G639" t="s">
        <v>911</v>
      </c>
      <c r="H639" t="s">
        <v>170</v>
      </c>
      <c r="I639">
        <v>8048</v>
      </c>
      <c r="J639" t="s">
        <v>4402</v>
      </c>
      <c r="K639" t="s">
        <v>4403</v>
      </c>
      <c r="L639" t="s">
        <v>4404</v>
      </c>
      <c r="M639" t="s">
        <v>4405</v>
      </c>
      <c r="N639" s="10">
        <v>109500</v>
      </c>
      <c r="O639" s="7"/>
      <c r="P639" s="7"/>
      <c r="T639" s="7"/>
      <c r="V639" s="7"/>
      <c r="W639" s="7"/>
      <c r="X639" s="7"/>
    </row>
    <row r="640" spans="1:24" x14ac:dyDescent="0.25">
      <c r="A640" t="str">
        <f ca="1">IFERROR(RANK(B640,$B$5:$B$5001, 1) + COUNTIF(B$4:$B639, B640), "")</f>
        <v/>
      </c>
      <c r="B640" t="str">
        <f t="shared" ca="1" si="9"/>
        <v/>
      </c>
      <c r="C640" t="s">
        <v>7381</v>
      </c>
      <c r="D640" t="s">
        <v>4406</v>
      </c>
      <c r="E640" t="s">
        <v>4407</v>
      </c>
      <c r="F640" t="s">
        <v>204</v>
      </c>
      <c r="G640" t="s">
        <v>1838</v>
      </c>
      <c r="H640" t="s">
        <v>102</v>
      </c>
      <c r="I640">
        <v>21224</v>
      </c>
      <c r="J640" t="s">
        <v>4408</v>
      </c>
      <c r="K640" t="s">
        <v>4409</v>
      </c>
      <c r="L640" t="s">
        <v>4410</v>
      </c>
      <c r="M640" t="s">
        <v>4411</v>
      </c>
      <c r="N640" s="10">
        <v>129200</v>
      </c>
      <c r="O640" s="7"/>
      <c r="P640" s="7"/>
      <c r="T640" s="7"/>
      <c r="V640" s="7"/>
      <c r="W640" s="7"/>
      <c r="X640" s="7"/>
    </row>
    <row r="641" spans="1:24" x14ac:dyDescent="0.25">
      <c r="A641" t="str">
        <f ca="1">IFERROR(RANK(B641,$B$5:$B$5001, 1) + COUNTIF(B$4:$B640, B641), "")</f>
        <v/>
      </c>
      <c r="B641" t="str">
        <f t="shared" ca="1" si="9"/>
        <v/>
      </c>
      <c r="C641" t="s">
        <v>7382</v>
      </c>
      <c r="D641" t="s">
        <v>4412</v>
      </c>
      <c r="E641" t="s">
        <v>4413</v>
      </c>
      <c r="F641" t="s">
        <v>126</v>
      </c>
      <c r="G641" t="s">
        <v>126</v>
      </c>
      <c r="H641" t="s">
        <v>90</v>
      </c>
      <c r="I641">
        <v>75235</v>
      </c>
      <c r="J641" t="s">
        <v>4414</v>
      </c>
      <c r="K641" t="s">
        <v>4415</v>
      </c>
      <c r="L641" t="s">
        <v>4416</v>
      </c>
      <c r="M641" t="s">
        <v>4417</v>
      </c>
      <c r="N641" s="10">
        <v>956800</v>
      </c>
      <c r="O641" s="7"/>
      <c r="P641" s="7"/>
      <c r="T641" s="7"/>
      <c r="V641" s="7"/>
      <c r="W641" s="7"/>
      <c r="X641" s="7"/>
    </row>
    <row r="642" spans="1:24" x14ac:dyDescent="0.25">
      <c r="A642" t="str">
        <f ca="1">IFERROR(RANK(B642,$B$5:$B$5001, 1) + COUNTIF(B$4:$B641, B642), "")</f>
        <v/>
      </c>
      <c r="B642" t="str">
        <f t="shared" ca="1" si="9"/>
        <v/>
      </c>
      <c r="C642" t="s">
        <v>7383</v>
      </c>
      <c r="D642" t="s">
        <v>4418</v>
      </c>
      <c r="E642" t="s">
        <v>4419</v>
      </c>
      <c r="F642" t="s">
        <v>3543</v>
      </c>
      <c r="G642" t="s">
        <v>3543</v>
      </c>
      <c r="H642" t="s">
        <v>252</v>
      </c>
      <c r="I642">
        <v>16505</v>
      </c>
      <c r="J642" t="s">
        <v>4420</v>
      </c>
      <c r="K642" t="s">
        <v>4421</v>
      </c>
      <c r="L642" t="s">
        <v>4422</v>
      </c>
      <c r="M642" t="s">
        <v>4423</v>
      </c>
      <c r="N642" s="10">
        <v>88900</v>
      </c>
      <c r="O642" s="7"/>
      <c r="P642" s="7"/>
      <c r="T642" s="7"/>
      <c r="V642" s="7"/>
      <c r="W642" s="7"/>
      <c r="X642" s="7"/>
    </row>
    <row r="643" spans="1:24" x14ac:dyDescent="0.25">
      <c r="A643" t="str">
        <f ca="1">IFERROR(RANK(B643,$B$5:$B$5001, 1) + COUNTIF(B$4:$B642, B643), "")</f>
        <v/>
      </c>
      <c r="B643" t="str">
        <f t="shared" ca="1" si="9"/>
        <v/>
      </c>
      <c r="C643" t="s">
        <v>7384</v>
      </c>
      <c r="D643" t="s">
        <v>4424</v>
      </c>
      <c r="E643" t="s">
        <v>4425</v>
      </c>
      <c r="F643" t="s">
        <v>4068</v>
      </c>
      <c r="G643" t="s">
        <v>768</v>
      </c>
      <c r="H643" t="s">
        <v>187</v>
      </c>
      <c r="I643">
        <v>97006</v>
      </c>
      <c r="J643" t="s">
        <v>4426</v>
      </c>
      <c r="K643" t="s">
        <v>4427</v>
      </c>
      <c r="L643" t="s">
        <v>4428</v>
      </c>
      <c r="M643" t="s">
        <v>4429</v>
      </c>
      <c r="N643" s="10">
        <v>626100</v>
      </c>
      <c r="O643" s="7"/>
      <c r="P643" s="7"/>
      <c r="T643" s="7"/>
      <c r="V643" s="7"/>
      <c r="W643" s="7"/>
      <c r="X643" s="7"/>
    </row>
    <row r="644" spans="1:24" x14ac:dyDescent="0.25">
      <c r="A644" t="str">
        <f ca="1">IFERROR(RANK(B644,$B$5:$B$5001, 1) + COUNTIF(B$4:$B643, B644), "")</f>
        <v/>
      </c>
      <c r="B644" t="str">
        <f t="shared" ca="1" si="9"/>
        <v/>
      </c>
      <c r="C644" t="s">
        <v>7385</v>
      </c>
      <c r="D644" t="s">
        <v>4430</v>
      </c>
      <c r="E644" t="s">
        <v>4431</v>
      </c>
      <c r="F644" t="s">
        <v>4432</v>
      </c>
      <c r="G644" t="s">
        <v>721</v>
      </c>
      <c r="H644" t="s">
        <v>2482</v>
      </c>
      <c r="I644">
        <v>39530</v>
      </c>
      <c r="J644" t="s">
        <v>4433</v>
      </c>
      <c r="K644" t="s">
        <v>4434</v>
      </c>
      <c r="L644" t="s">
        <v>4435</v>
      </c>
      <c r="M644" t="s">
        <v>4436</v>
      </c>
      <c r="N644" s="10">
        <v>78300</v>
      </c>
      <c r="O644" s="7"/>
      <c r="P644" s="7"/>
      <c r="T644" s="7"/>
      <c r="V644" s="7"/>
      <c r="W644" s="7"/>
      <c r="X644" s="7"/>
    </row>
    <row r="645" spans="1:24" x14ac:dyDescent="0.25">
      <c r="A645" t="str">
        <f ca="1">IFERROR(RANK(B645,$B$5:$B$5001, 1) + COUNTIF(B$4:$B644, B645), "")</f>
        <v/>
      </c>
      <c r="B645" t="str">
        <f t="shared" ca="1" si="9"/>
        <v/>
      </c>
      <c r="C645" t="s">
        <v>7386</v>
      </c>
      <c r="D645" t="s">
        <v>4437</v>
      </c>
      <c r="E645" t="s">
        <v>4438</v>
      </c>
      <c r="F645" t="s">
        <v>4439</v>
      </c>
      <c r="G645" t="s">
        <v>3235</v>
      </c>
      <c r="H645" t="s">
        <v>132</v>
      </c>
      <c r="I645">
        <v>47424</v>
      </c>
      <c r="J645" t="s">
        <v>4440</v>
      </c>
      <c r="K645" t="s">
        <v>4441</v>
      </c>
      <c r="L645" t="s">
        <v>4442</v>
      </c>
      <c r="M645" t="s">
        <v>4443</v>
      </c>
      <c r="N645" s="10">
        <v>464700</v>
      </c>
      <c r="O645" s="7"/>
      <c r="P645" s="7"/>
      <c r="T645" s="7"/>
      <c r="V645" s="7"/>
      <c r="W645" s="7"/>
      <c r="X645" s="7"/>
    </row>
    <row r="646" spans="1:24" x14ac:dyDescent="0.25">
      <c r="A646" t="str">
        <f ca="1">IFERROR(RANK(B646,$B$5:$B$5001, 1) + COUNTIF(B$4:$B645, B646), "")</f>
        <v/>
      </c>
      <c r="B646" t="str">
        <f t="shared" ref="B646:B709" ca="1" si="10">IFERROR(SEARCH($B$2,INDIRECT($A$2&amp;ROW())),"")</f>
        <v/>
      </c>
      <c r="C646" t="s">
        <v>7387</v>
      </c>
      <c r="D646" t="s">
        <v>4444</v>
      </c>
      <c r="E646" t="s">
        <v>4445</v>
      </c>
      <c r="F646" t="s">
        <v>4446</v>
      </c>
      <c r="G646" t="s">
        <v>1072</v>
      </c>
      <c r="H646" t="s">
        <v>1073</v>
      </c>
      <c r="I646">
        <v>37211</v>
      </c>
      <c r="J646" t="s">
        <v>4447</v>
      </c>
      <c r="K646" t="s">
        <v>4448</v>
      </c>
      <c r="L646" t="s">
        <v>4449</v>
      </c>
      <c r="M646" t="s">
        <v>4450</v>
      </c>
      <c r="N646" s="10">
        <v>180800</v>
      </c>
      <c r="O646" s="7"/>
      <c r="P646" s="7"/>
      <c r="T646" s="7"/>
      <c r="V646" s="7"/>
      <c r="W646" s="7"/>
      <c r="X646" s="7"/>
    </row>
    <row r="647" spans="1:24" x14ac:dyDescent="0.25">
      <c r="A647" t="str">
        <f ca="1">IFERROR(RANK(B647,$B$5:$B$5001, 1) + COUNTIF(B$4:$B646, B647), "")</f>
        <v/>
      </c>
      <c r="B647" t="str">
        <f t="shared" ca="1" si="10"/>
        <v/>
      </c>
      <c r="C647" t="s">
        <v>7388</v>
      </c>
      <c r="D647" t="s">
        <v>4451</v>
      </c>
      <c r="E647" t="s">
        <v>4452</v>
      </c>
      <c r="F647" t="s">
        <v>1102</v>
      </c>
      <c r="G647" t="s">
        <v>1102</v>
      </c>
      <c r="H647" t="s">
        <v>646</v>
      </c>
      <c r="I647">
        <v>99501</v>
      </c>
      <c r="J647" t="s">
        <v>4453</v>
      </c>
      <c r="K647" t="s">
        <v>4454</v>
      </c>
      <c r="L647" t="s">
        <v>4455</v>
      </c>
      <c r="M647" t="s">
        <v>4456</v>
      </c>
      <c r="N647" s="10">
        <v>285500</v>
      </c>
      <c r="O647" s="7"/>
      <c r="P647" s="7"/>
      <c r="T647" s="7"/>
      <c r="V647" s="7"/>
      <c r="W647" s="7"/>
      <c r="X647" s="7"/>
    </row>
    <row r="648" spans="1:24" x14ac:dyDescent="0.25">
      <c r="A648" t="str">
        <f ca="1">IFERROR(RANK(B648,$B$5:$B$5001, 1) + COUNTIF(B$4:$B647, B648), "")</f>
        <v/>
      </c>
      <c r="B648" t="str">
        <f t="shared" ca="1" si="10"/>
        <v/>
      </c>
      <c r="C648" t="s">
        <v>7389</v>
      </c>
      <c r="D648" t="s">
        <v>4457</v>
      </c>
      <c r="E648" t="s">
        <v>4458</v>
      </c>
      <c r="F648" t="s">
        <v>4459</v>
      </c>
      <c r="G648" t="s">
        <v>3831</v>
      </c>
      <c r="H648" t="s">
        <v>20</v>
      </c>
      <c r="I648">
        <v>33619</v>
      </c>
      <c r="J648" t="s">
        <v>4460</v>
      </c>
      <c r="K648" t="s">
        <v>4461</v>
      </c>
      <c r="L648" t="s">
        <v>4462</v>
      </c>
      <c r="M648" t="s">
        <v>4463</v>
      </c>
      <c r="N648" s="10">
        <v>366700</v>
      </c>
      <c r="O648" s="7"/>
      <c r="P648" s="7"/>
      <c r="T648" s="7"/>
      <c r="V648" s="7"/>
      <c r="W648" s="7"/>
      <c r="X648" s="7"/>
    </row>
    <row r="649" spans="1:24" x14ac:dyDescent="0.25">
      <c r="A649" t="str">
        <f ca="1">IFERROR(RANK(B649,$B$5:$B$5001, 1) + COUNTIF(B$4:$B648, B649), "")</f>
        <v/>
      </c>
      <c r="B649" t="str">
        <f t="shared" ca="1" si="10"/>
        <v/>
      </c>
      <c r="C649" t="s">
        <v>7390</v>
      </c>
      <c r="D649" t="s">
        <v>4464</v>
      </c>
      <c r="E649" t="s">
        <v>4465</v>
      </c>
      <c r="F649" t="s">
        <v>3033</v>
      </c>
      <c r="G649" t="s">
        <v>1815</v>
      </c>
      <c r="H649" t="s">
        <v>170</v>
      </c>
      <c r="I649">
        <v>8014</v>
      </c>
      <c r="J649" t="s">
        <v>4466</v>
      </c>
      <c r="K649" t="s">
        <v>4467</v>
      </c>
      <c r="L649" t="s">
        <v>4468</v>
      </c>
      <c r="M649" t="s">
        <v>4469</v>
      </c>
      <c r="N649" s="10">
        <v>791100</v>
      </c>
      <c r="O649" s="7"/>
      <c r="P649" s="7"/>
      <c r="T649" s="7"/>
      <c r="V649" s="7"/>
      <c r="W649" s="7"/>
      <c r="X649" s="7"/>
    </row>
    <row r="650" spans="1:24" x14ac:dyDescent="0.25">
      <c r="A650" t="str">
        <f ca="1">IFERROR(RANK(B650,$B$5:$B$5001, 1) + COUNTIF(B$4:$B649, B650), "")</f>
        <v/>
      </c>
      <c r="B650" t="str">
        <f t="shared" ca="1" si="10"/>
        <v/>
      </c>
      <c r="C650" t="s">
        <v>7391</v>
      </c>
      <c r="D650" t="s">
        <v>4470</v>
      </c>
      <c r="E650" t="s">
        <v>4471</v>
      </c>
      <c r="F650" t="s">
        <v>178</v>
      </c>
      <c r="G650" t="s">
        <v>178</v>
      </c>
      <c r="H650" t="s">
        <v>12</v>
      </c>
      <c r="I650">
        <v>90064</v>
      </c>
      <c r="J650" t="s">
        <v>4472</v>
      </c>
      <c r="K650" t="s">
        <v>4473</v>
      </c>
      <c r="L650" t="s">
        <v>4474</v>
      </c>
      <c r="M650" t="s">
        <v>4475</v>
      </c>
      <c r="N650" s="10">
        <v>947800</v>
      </c>
      <c r="O650" s="7"/>
      <c r="P650" s="7"/>
      <c r="T650" s="7"/>
      <c r="V650" s="7"/>
      <c r="W650" s="7"/>
      <c r="X650" s="7"/>
    </row>
    <row r="651" spans="1:24" x14ac:dyDescent="0.25">
      <c r="A651" t="str">
        <f ca="1">IFERROR(RANK(B651,$B$5:$B$5001, 1) + COUNTIF(B$4:$B650, B651), "")</f>
        <v/>
      </c>
      <c r="B651" t="str">
        <f t="shared" ca="1" si="10"/>
        <v/>
      </c>
      <c r="C651" t="s">
        <v>7392</v>
      </c>
      <c r="D651" t="s">
        <v>4476</v>
      </c>
      <c r="E651" t="s">
        <v>4125</v>
      </c>
      <c r="F651" t="s">
        <v>1387</v>
      </c>
      <c r="G651" t="s">
        <v>1388</v>
      </c>
      <c r="H651" t="s">
        <v>90</v>
      </c>
      <c r="I651">
        <v>78408</v>
      </c>
      <c r="J651" t="s">
        <v>4477</v>
      </c>
      <c r="K651" t="s">
        <v>4478</v>
      </c>
      <c r="L651" t="s">
        <v>4479</v>
      </c>
      <c r="M651" t="s">
        <v>4480</v>
      </c>
      <c r="N651" s="10">
        <v>709500</v>
      </c>
      <c r="O651" s="7"/>
      <c r="P651" s="7"/>
      <c r="T651" s="7"/>
      <c r="V651" s="7"/>
      <c r="W651" s="7"/>
      <c r="X651" s="7"/>
    </row>
    <row r="652" spans="1:24" x14ac:dyDescent="0.25">
      <c r="A652" t="str">
        <f ca="1">IFERROR(RANK(B652,$B$5:$B$5001, 1) + COUNTIF(B$4:$B651, B652), "")</f>
        <v/>
      </c>
      <c r="B652" t="str">
        <f t="shared" ca="1" si="10"/>
        <v/>
      </c>
      <c r="C652" t="s">
        <v>7393</v>
      </c>
      <c r="D652" t="s">
        <v>4481</v>
      </c>
      <c r="E652" t="s">
        <v>4482</v>
      </c>
      <c r="F652" t="s">
        <v>126</v>
      </c>
      <c r="G652" t="s">
        <v>126</v>
      </c>
      <c r="H652" t="s">
        <v>90</v>
      </c>
      <c r="I652">
        <v>75235</v>
      </c>
      <c r="J652" t="s">
        <v>4483</v>
      </c>
      <c r="K652" t="s">
        <v>4484</v>
      </c>
      <c r="L652" t="s">
        <v>4485</v>
      </c>
      <c r="M652" t="s">
        <v>4486</v>
      </c>
      <c r="N652" s="10">
        <v>30600</v>
      </c>
      <c r="O652" s="7"/>
      <c r="P652" s="7"/>
      <c r="T652" s="7"/>
      <c r="V652" s="7"/>
      <c r="W652" s="7"/>
      <c r="X652" s="7"/>
    </row>
    <row r="653" spans="1:24" x14ac:dyDescent="0.25">
      <c r="A653" t="str">
        <f ca="1">IFERROR(RANK(B653,$B$5:$B$5001, 1) + COUNTIF(B$4:$B652, B653), "")</f>
        <v/>
      </c>
      <c r="B653" t="str">
        <f t="shared" ca="1" si="10"/>
        <v/>
      </c>
      <c r="C653" t="s">
        <v>7394</v>
      </c>
      <c r="D653" t="s">
        <v>4487</v>
      </c>
      <c r="E653" t="s">
        <v>4488</v>
      </c>
      <c r="F653" t="s">
        <v>4489</v>
      </c>
      <c r="G653" t="s">
        <v>4490</v>
      </c>
      <c r="H653" t="s">
        <v>90</v>
      </c>
      <c r="I653">
        <v>78758</v>
      </c>
      <c r="J653" t="s">
        <v>4491</v>
      </c>
      <c r="K653" t="s">
        <v>4492</v>
      </c>
      <c r="L653" t="s">
        <v>4493</v>
      </c>
      <c r="M653" t="s">
        <v>4494</v>
      </c>
      <c r="N653" s="10">
        <v>324900</v>
      </c>
      <c r="O653" s="7"/>
      <c r="P653" s="7"/>
      <c r="T653" s="7"/>
      <c r="V653" s="7"/>
      <c r="W653" s="7"/>
      <c r="X653" s="7"/>
    </row>
    <row r="654" spans="1:24" x14ac:dyDescent="0.25">
      <c r="A654" t="str">
        <f ca="1">IFERROR(RANK(B654,$B$5:$B$5001, 1) + COUNTIF(B$4:$B653, B654), "")</f>
        <v/>
      </c>
      <c r="B654" t="str">
        <f t="shared" ca="1" si="10"/>
        <v/>
      </c>
      <c r="C654" t="s">
        <v>7395</v>
      </c>
      <c r="D654" t="s">
        <v>4495</v>
      </c>
      <c r="E654" t="s">
        <v>4496</v>
      </c>
      <c r="F654" t="s">
        <v>34</v>
      </c>
      <c r="G654" t="s">
        <v>34</v>
      </c>
      <c r="H654" t="s">
        <v>12</v>
      </c>
      <c r="I654">
        <v>95815</v>
      </c>
      <c r="J654" t="s">
        <v>4497</v>
      </c>
      <c r="K654" t="s">
        <v>4498</v>
      </c>
      <c r="L654" t="s">
        <v>4499</v>
      </c>
      <c r="M654" t="s">
        <v>4500</v>
      </c>
      <c r="N654" s="10">
        <v>155600</v>
      </c>
      <c r="O654" s="7"/>
      <c r="P654" s="7"/>
      <c r="T654" s="7"/>
      <c r="V654" s="7"/>
      <c r="W654" s="7"/>
      <c r="X654" s="7"/>
    </row>
    <row r="655" spans="1:24" x14ac:dyDescent="0.25">
      <c r="A655" t="str">
        <f ca="1">IFERROR(RANK(B655,$B$5:$B$5001, 1) + COUNTIF(B$4:$B654, B655), "")</f>
        <v/>
      </c>
      <c r="B655" t="str">
        <f t="shared" ca="1" si="10"/>
        <v/>
      </c>
      <c r="C655" t="s">
        <v>7396</v>
      </c>
      <c r="D655" t="s">
        <v>4501</v>
      </c>
      <c r="E655" t="s">
        <v>4502</v>
      </c>
      <c r="F655" t="s">
        <v>4503</v>
      </c>
      <c r="G655" t="s">
        <v>706</v>
      </c>
      <c r="H655" t="s">
        <v>1768</v>
      </c>
      <c r="I655">
        <v>89015</v>
      </c>
      <c r="J655" t="s">
        <v>4504</v>
      </c>
      <c r="K655" t="s">
        <v>4505</v>
      </c>
      <c r="L655" t="s">
        <v>4506</v>
      </c>
      <c r="M655" t="s">
        <v>4507</v>
      </c>
      <c r="N655" s="10">
        <v>499400</v>
      </c>
      <c r="O655" s="7"/>
      <c r="P655" s="7"/>
      <c r="T655" s="7"/>
      <c r="V655" s="7"/>
      <c r="W655" s="7"/>
      <c r="X655" s="7"/>
    </row>
    <row r="656" spans="1:24" x14ac:dyDescent="0.25">
      <c r="A656" t="str">
        <f ca="1">IFERROR(RANK(B656,$B$5:$B$5001, 1) + COUNTIF(B$4:$B655, B656), "")</f>
        <v/>
      </c>
      <c r="B656" t="str">
        <f t="shared" ca="1" si="10"/>
        <v/>
      </c>
      <c r="C656" t="s">
        <v>7397</v>
      </c>
      <c r="D656" t="s">
        <v>4508</v>
      </c>
      <c r="E656" t="s">
        <v>4509</v>
      </c>
      <c r="F656" t="s">
        <v>3966</v>
      </c>
      <c r="G656" t="s">
        <v>1063</v>
      </c>
      <c r="H656" t="s">
        <v>12</v>
      </c>
      <c r="I656">
        <v>95928</v>
      </c>
      <c r="J656" t="s">
        <v>4510</v>
      </c>
      <c r="K656" t="s">
        <v>4511</v>
      </c>
      <c r="L656" t="s">
        <v>4512</v>
      </c>
      <c r="M656" t="s">
        <v>4513</v>
      </c>
      <c r="N656" s="10">
        <v>57100</v>
      </c>
      <c r="O656" s="7"/>
      <c r="P656" s="7"/>
      <c r="T656" s="7"/>
      <c r="V656" s="7"/>
      <c r="W656" s="7"/>
      <c r="X656" s="7"/>
    </row>
    <row r="657" spans="1:24" x14ac:dyDescent="0.25">
      <c r="A657" t="str">
        <f ca="1">IFERROR(RANK(B657,$B$5:$B$5001, 1) + COUNTIF(B$4:$B656, B657), "")</f>
        <v/>
      </c>
      <c r="B657" t="str">
        <f t="shared" ca="1" si="10"/>
        <v/>
      </c>
      <c r="C657" t="s">
        <v>7398</v>
      </c>
      <c r="D657" t="s">
        <v>4514</v>
      </c>
      <c r="E657" t="s">
        <v>4515</v>
      </c>
      <c r="F657" t="s">
        <v>126</v>
      </c>
      <c r="G657" t="s">
        <v>126</v>
      </c>
      <c r="H657" t="s">
        <v>90</v>
      </c>
      <c r="I657">
        <v>75229</v>
      </c>
      <c r="J657" t="s">
        <v>4516</v>
      </c>
      <c r="K657" t="s">
        <v>4517</v>
      </c>
      <c r="L657" t="s">
        <v>4518</v>
      </c>
      <c r="M657" t="s">
        <v>4519</v>
      </c>
      <c r="N657" s="10">
        <v>504100</v>
      </c>
      <c r="O657" s="7"/>
      <c r="P657" s="7"/>
      <c r="T657" s="7"/>
      <c r="V657" s="7"/>
      <c r="W657" s="7"/>
      <c r="X657" s="7"/>
    </row>
    <row r="658" spans="1:24" x14ac:dyDescent="0.25">
      <c r="A658" t="str">
        <f ca="1">IFERROR(RANK(B658,$B$5:$B$5001, 1) + COUNTIF(B$4:$B657, B658), "")</f>
        <v/>
      </c>
      <c r="B658" t="str">
        <f t="shared" ca="1" si="10"/>
        <v/>
      </c>
      <c r="C658" t="s">
        <v>7399</v>
      </c>
      <c r="D658" t="s">
        <v>4520</v>
      </c>
      <c r="E658" t="s">
        <v>4521</v>
      </c>
      <c r="F658" t="s">
        <v>2550</v>
      </c>
      <c r="G658" t="s">
        <v>1499</v>
      </c>
      <c r="H658" t="s">
        <v>1500</v>
      </c>
      <c r="I658">
        <v>85009</v>
      </c>
      <c r="J658" t="s">
        <v>4522</v>
      </c>
      <c r="K658" t="s">
        <v>4523</v>
      </c>
      <c r="L658" t="s">
        <v>4524</v>
      </c>
      <c r="M658" t="s">
        <v>4525</v>
      </c>
      <c r="N658" s="10">
        <v>211300</v>
      </c>
      <c r="O658" s="7"/>
      <c r="P658" s="7"/>
      <c r="T658" s="7"/>
      <c r="V658" s="7"/>
      <c r="W658" s="7"/>
      <c r="X658" s="7"/>
    </row>
    <row r="659" spans="1:24" x14ac:dyDescent="0.25">
      <c r="A659" t="str">
        <f ca="1">IFERROR(RANK(B659,$B$5:$B$5001, 1) + COUNTIF(B$4:$B658, B659), "")</f>
        <v/>
      </c>
      <c r="B659" t="str">
        <f t="shared" ca="1" si="10"/>
        <v/>
      </c>
      <c r="C659" t="s">
        <v>7400</v>
      </c>
      <c r="D659" t="s">
        <v>4526</v>
      </c>
      <c r="E659" t="s">
        <v>4527</v>
      </c>
      <c r="F659" t="s">
        <v>4528</v>
      </c>
      <c r="G659" t="s">
        <v>2564</v>
      </c>
      <c r="H659" t="s">
        <v>102</v>
      </c>
      <c r="I659">
        <v>21054</v>
      </c>
      <c r="J659" t="s">
        <v>4529</v>
      </c>
      <c r="K659" t="s">
        <v>4530</v>
      </c>
      <c r="L659" t="s">
        <v>4531</v>
      </c>
      <c r="M659" t="s">
        <v>4532</v>
      </c>
      <c r="N659" s="10">
        <v>66400</v>
      </c>
      <c r="O659" s="7"/>
      <c r="P659" s="7"/>
      <c r="T659" s="7"/>
      <c r="V659" s="7"/>
      <c r="W659" s="7"/>
      <c r="X659" s="7"/>
    </row>
    <row r="660" spans="1:24" x14ac:dyDescent="0.25">
      <c r="A660" t="str">
        <f ca="1">IFERROR(RANK(B660,$B$5:$B$5001, 1) + COUNTIF(B$4:$B659, B660), "")</f>
        <v/>
      </c>
      <c r="B660" t="str">
        <f t="shared" ca="1" si="10"/>
        <v/>
      </c>
      <c r="C660" t="s">
        <v>7401</v>
      </c>
      <c r="D660" t="s">
        <v>4533</v>
      </c>
      <c r="E660" t="s">
        <v>4534</v>
      </c>
      <c r="F660" t="s">
        <v>2988</v>
      </c>
      <c r="G660" t="s">
        <v>4535</v>
      </c>
      <c r="H660" t="s">
        <v>75</v>
      </c>
      <c r="I660">
        <v>49412</v>
      </c>
      <c r="J660" t="s">
        <v>4536</v>
      </c>
      <c r="K660" t="s">
        <v>4537</v>
      </c>
      <c r="L660" t="s">
        <v>4538</v>
      </c>
      <c r="M660" t="s">
        <v>4539</v>
      </c>
      <c r="N660" s="10">
        <v>408700</v>
      </c>
      <c r="O660" s="7"/>
      <c r="P660" s="7"/>
      <c r="T660" s="7"/>
      <c r="V660" s="7"/>
      <c r="W660" s="7"/>
      <c r="X660" s="7"/>
    </row>
    <row r="661" spans="1:24" x14ac:dyDescent="0.25">
      <c r="A661" t="str">
        <f ca="1">IFERROR(RANK(B661,$B$5:$B$5001, 1) + COUNTIF(B$4:$B660, B661), "")</f>
        <v/>
      </c>
      <c r="B661" t="str">
        <f t="shared" ca="1" si="10"/>
        <v/>
      </c>
      <c r="C661" t="s">
        <v>7402</v>
      </c>
      <c r="D661" t="s">
        <v>4540</v>
      </c>
      <c r="E661" t="s">
        <v>4541</v>
      </c>
      <c r="F661" t="s">
        <v>2502</v>
      </c>
      <c r="G661" t="s">
        <v>178</v>
      </c>
      <c r="H661" t="s">
        <v>12</v>
      </c>
      <c r="I661">
        <v>91311</v>
      </c>
      <c r="J661" t="s">
        <v>4542</v>
      </c>
      <c r="K661" t="s">
        <v>4543</v>
      </c>
      <c r="L661" t="s">
        <v>4544</v>
      </c>
      <c r="M661" t="s">
        <v>4545</v>
      </c>
      <c r="N661" s="10">
        <v>924700</v>
      </c>
      <c r="O661" s="7"/>
      <c r="P661" s="7"/>
      <c r="T661" s="7"/>
      <c r="V661" s="7"/>
      <c r="W661" s="7"/>
      <c r="X661" s="7"/>
    </row>
    <row r="662" spans="1:24" x14ac:dyDescent="0.25">
      <c r="A662" t="str">
        <f ca="1">IFERROR(RANK(B662,$B$5:$B$5001, 1) + COUNTIF(B$4:$B661, B662), "")</f>
        <v/>
      </c>
      <c r="B662" t="str">
        <f t="shared" ca="1" si="10"/>
        <v/>
      </c>
      <c r="C662" t="s">
        <v>7403</v>
      </c>
      <c r="D662" t="s">
        <v>4546</v>
      </c>
      <c r="E662" t="s">
        <v>4547</v>
      </c>
      <c r="F662" t="s">
        <v>1184</v>
      </c>
      <c r="G662" t="s">
        <v>3353</v>
      </c>
      <c r="H662" t="s">
        <v>1186</v>
      </c>
      <c r="I662">
        <v>55435</v>
      </c>
      <c r="J662" t="s">
        <v>4548</v>
      </c>
      <c r="K662" t="s">
        <v>4549</v>
      </c>
      <c r="L662" t="s">
        <v>4550</v>
      </c>
      <c r="M662" t="s">
        <v>4551</v>
      </c>
      <c r="N662" s="10">
        <v>213000</v>
      </c>
      <c r="O662" s="7"/>
      <c r="P662" s="7"/>
      <c r="T662" s="7"/>
      <c r="V662" s="7"/>
      <c r="W662" s="7"/>
      <c r="X662" s="7"/>
    </row>
    <row r="663" spans="1:24" x14ac:dyDescent="0.25">
      <c r="A663" t="str">
        <f ca="1">IFERROR(RANK(B663,$B$5:$B$5001, 1) + COUNTIF(B$4:$B662, B663), "")</f>
        <v/>
      </c>
      <c r="B663" t="str">
        <f t="shared" ca="1" si="10"/>
        <v/>
      </c>
      <c r="C663" t="s">
        <v>7404</v>
      </c>
      <c r="D663" t="s">
        <v>4552</v>
      </c>
      <c r="E663" t="s">
        <v>4553</v>
      </c>
      <c r="F663" t="s">
        <v>4554</v>
      </c>
      <c r="G663" t="s">
        <v>359</v>
      </c>
      <c r="H663" t="s">
        <v>49</v>
      </c>
      <c r="I663">
        <v>2128</v>
      </c>
      <c r="J663" t="s">
        <v>4555</v>
      </c>
      <c r="K663" t="s">
        <v>4556</v>
      </c>
      <c r="L663" t="s">
        <v>4557</v>
      </c>
      <c r="M663" t="s">
        <v>4558</v>
      </c>
      <c r="N663" s="10">
        <v>897200</v>
      </c>
      <c r="O663" s="7"/>
      <c r="P663" s="7"/>
      <c r="T663" s="7"/>
      <c r="V663" s="7"/>
      <c r="W663" s="7"/>
      <c r="X663" s="7"/>
    </row>
    <row r="664" spans="1:24" x14ac:dyDescent="0.25">
      <c r="A664" t="str">
        <f ca="1">IFERROR(RANK(B664,$B$5:$B$5001, 1) + COUNTIF(B$4:$B663, B664), "")</f>
        <v/>
      </c>
      <c r="B664" t="str">
        <f t="shared" ca="1" si="10"/>
        <v/>
      </c>
      <c r="C664" t="s">
        <v>7405</v>
      </c>
      <c r="D664" t="s">
        <v>4559</v>
      </c>
      <c r="E664" t="s">
        <v>4560</v>
      </c>
      <c r="F664" t="s">
        <v>4561</v>
      </c>
      <c r="G664" t="s">
        <v>4561</v>
      </c>
      <c r="H664" t="s">
        <v>102</v>
      </c>
      <c r="I664">
        <v>21701</v>
      </c>
      <c r="J664" t="s">
        <v>4562</v>
      </c>
      <c r="K664" t="s">
        <v>4563</v>
      </c>
      <c r="L664" t="s">
        <v>4564</v>
      </c>
      <c r="M664" t="s">
        <v>4565</v>
      </c>
      <c r="N664" s="10">
        <v>335600</v>
      </c>
      <c r="O664" s="7"/>
      <c r="P664" s="7"/>
      <c r="T664" s="7"/>
      <c r="V664" s="7"/>
      <c r="W664" s="7"/>
      <c r="X664" s="7"/>
    </row>
    <row r="665" spans="1:24" x14ac:dyDescent="0.25">
      <c r="A665" t="str">
        <f ca="1">IFERROR(RANK(B665,$B$5:$B$5001, 1) + COUNTIF(B$4:$B664, B665), "")</f>
        <v/>
      </c>
      <c r="B665" t="str">
        <f t="shared" ca="1" si="10"/>
        <v/>
      </c>
      <c r="C665" t="s">
        <v>7406</v>
      </c>
      <c r="D665" t="s">
        <v>4566</v>
      </c>
      <c r="E665" t="s">
        <v>4567</v>
      </c>
      <c r="F665" t="s">
        <v>4568</v>
      </c>
      <c r="G665" t="s">
        <v>1733</v>
      </c>
      <c r="H665" t="s">
        <v>252</v>
      </c>
      <c r="I665">
        <v>19335</v>
      </c>
      <c r="J665" t="s">
        <v>4569</v>
      </c>
      <c r="K665" t="s">
        <v>4570</v>
      </c>
      <c r="L665" t="s">
        <v>4571</v>
      </c>
      <c r="M665" t="s">
        <v>4572</v>
      </c>
      <c r="N665" s="10">
        <v>494200</v>
      </c>
      <c r="O665" s="7"/>
      <c r="P665" s="7"/>
      <c r="T665" s="7"/>
      <c r="V665" s="7"/>
      <c r="W665" s="7"/>
      <c r="X665" s="7"/>
    </row>
    <row r="666" spans="1:24" x14ac:dyDescent="0.25">
      <c r="A666" t="str">
        <f ca="1">IFERROR(RANK(B666,$B$5:$B$5001, 1) + COUNTIF(B$4:$B665, B666), "")</f>
        <v/>
      </c>
      <c r="B666" t="str">
        <f t="shared" ca="1" si="10"/>
        <v/>
      </c>
      <c r="C666" t="s">
        <v>7407</v>
      </c>
      <c r="D666" t="s">
        <v>4573</v>
      </c>
      <c r="E666" t="s">
        <v>4574</v>
      </c>
      <c r="F666" t="s">
        <v>4575</v>
      </c>
      <c r="G666" t="s">
        <v>4576</v>
      </c>
      <c r="H666" t="s">
        <v>28</v>
      </c>
      <c r="I666">
        <v>44820</v>
      </c>
      <c r="J666" t="s">
        <v>4577</v>
      </c>
      <c r="K666" t="s">
        <v>4578</v>
      </c>
      <c r="L666" t="s">
        <v>4579</v>
      </c>
      <c r="M666" t="s">
        <v>4580</v>
      </c>
      <c r="N666" s="10">
        <v>348100</v>
      </c>
      <c r="O666" s="7"/>
      <c r="P666" s="7"/>
      <c r="T666" s="7"/>
      <c r="V666" s="7"/>
      <c r="W666" s="7"/>
      <c r="X666" s="7"/>
    </row>
    <row r="667" spans="1:24" x14ac:dyDescent="0.25">
      <c r="A667" t="str">
        <f ca="1">IFERROR(RANK(B667,$B$5:$B$5001, 1) + COUNTIF(B$4:$B666, B667), "")</f>
        <v/>
      </c>
      <c r="B667" t="str">
        <f t="shared" ca="1" si="10"/>
        <v/>
      </c>
      <c r="C667" t="s">
        <v>7408</v>
      </c>
      <c r="D667" t="s">
        <v>4581</v>
      </c>
      <c r="E667" t="s">
        <v>4582</v>
      </c>
      <c r="F667" t="s">
        <v>3008</v>
      </c>
      <c r="G667" t="s">
        <v>3009</v>
      </c>
      <c r="H667" t="s">
        <v>170</v>
      </c>
      <c r="I667">
        <v>8724</v>
      </c>
      <c r="J667" t="s">
        <v>4583</v>
      </c>
      <c r="K667" t="s">
        <v>4584</v>
      </c>
      <c r="L667" t="s">
        <v>4585</v>
      </c>
      <c r="M667" t="s">
        <v>4586</v>
      </c>
      <c r="N667" s="10">
        <v>868700</v>
      </c>
      <c r="O667" s="7"/>
      <c r="P667" s="7"/>
      <c r="T667" s="7"/>
      <c r="V667" s="7"/>
      <c r="W667" s="7"/>
      <c r="X667" s="7"/>
    </row>
    <row r="668" spans="1:24" x14ac:dyDescent="0.25">
      <c r="A668" t="str">
        <f ca="1">IFERROR(RANK(B668,$B$5:$B$5001, 1) + COUNTIF(B$4:$B667, B668), "")</f>
        <v/>
      </c>
      <c r="B668" t="str">
        <f t="shared" ca="1" si="10"/>
        <v/>
      </c>
      <c r="C668" t="s">
        <v>7409</v>
      </c>
      <c r="D668" t="s">
        <v>4587</v>
      </c>
      <c r="E668" t="s">
        <v>4588</v>
      </c>
      <c r="F668" t="s">
        <v>4589</v>
      </c>
      <c r="G668" t="s">
        <v>1491</v>
      </c>
      <c r="H668" t="s">
        <v>132</v>
      </c>
      <c r="I668">
        <v>46901</v>
      </c>
      <c r="J668" t="s">
        <v>4590</v>
      </c>
      <c r="K668" t="s">
        <v>4591</v>
      </c>
      <c r="L668" t="s">
        <v>4592</v>
      </c>
      <c r="M668" t="s">
        <v>4593</v>
      </c>
      <c r="N668" s="10">
        <v>165600</v>
      </c>
      <c r="O668" s="7"/>
      <c r="P668" s="7"/>
      <c r="T668" s="7"/>
      <c r="V668" s="7"/>
      <c r="W668" s="7"/>
      <c r="X668" s="7"/>
    </row>
    <row r="669" spans="1:24" x14ac:dyDescent="0.25">
      <c r="A669" t="str">
        <f ca="1">IFERROR(RANK(B669,$B$5:$B$5001, 1) + COUNTIF(B$4:$B668, B669), "")</f>
        <v/>
      </c>
      <c r="B669" t="str">
        <f t="shared" ca="1" si="10"/>
        <v/>
      </c>
      <c r="C669" t="s">
        <v>7410</v>
      </c>
      <c r="D669" t="s">
        <v>4594</v>
      </c>
      <c r="E669" t="s">
        <v>4595</v>
      </c>
      <c r="F669" t="s">
        <v>4459</v>
      </c>
      <c r="G669" t="s">
        <v>3831</v>
      </c>
      <c r="H669" t="s">
        <v>20</v>
      </c>
      <c r="I669">
        <v>33634</v>
      </c>
      <c r="J669" t="s">
        <v>4596</v>
      </c>
      <c r="K669" t="s">
        <v>4597</v>
      </c>
      <c r="L669" t="s">
        <v>4598</v>
      </c>
      <c r="M669" t="s">
        <v>4599</v>
      </c>
      <c r="N669" s="10">
        <v>430100</v>
      </c>
      <c r="O669" s="7"/>
      <c r="P669" s="7"/>
      <c r="T669" s="7"/>
      <c r="V669" s="7"/>
      <c r="W669" s="7"/>
      <c r="X669" s="7"/>
    </row>
    <row r="670" spans="1:24" x14ac:dyDescent="0.25">
      <c r="A670" t="str">
        <f ca="1">IFERROR(RANK(B670,$B$5:$B$5001, 1) + COUNTIF(B$4:$B669, B670), "")</f>
        <v/>
      </c>
      <c r="B670" t="str">
        <f t="shared" ca="1" si="10"/>
        <v/>
      </c>
      <c r="C670" t="s">
        <v>7411</v>
      </c>
      <c r="D670" t="s">
        <v>4600</v>
      </c>
      <c r="E670" t="s">
        <v>4601</v>
      </c>
      <c r="F670" t="s">
        <v>4602</v>
      </c>
      <c r="G670" t="s">
        <v>949</v>
      </c>
      <c r="H670" t="s">
        <v>132</v>
      </c>
      <c r="I670">
        <v>47404</v>
      </c>
      <c r="J670" t="s">
        <v>4603</v>
      </c>
      <c r="K670" t="s">
        <v>4604</v>
      </c>
      <c r="L670" t="s">
        <v>4605</v>
      </c>
      <c r="M670" t="s">
        <v>4606</v>
      </c>
      <c r="N670" s="10">
        <v>58400</v>
      </c>
      <c r="O670" s="7"/>
      <c r="P670" s="7"/>
      <c r="T670" s="7"/>
      <c r="V670" s="7"/>
      <c r="W670" s="7"/>
      <c r="X670" s="7"/>
    </row>
    <row r="671" spans="1:24" x14ac:dyDescent="0.25">
      <c r="A671" t="str">
        <f ca="1">IFERROR(RANK(B671,$B$5:$B$5001, 1) + COUNTIF(B$4:$B670, B671), "")</f>
        <v/>
      </c>
      <c r="B671" t="str">
        <f t="shared" ca="1" si="10"/>
        <v/>
      </c>
      <c r="C671" t="s">
        <v>7412</v>
      </c>
      <c r="D671" t="s">
        <v>4607</v>
      </c>
      <c r="E671" t="s">
        <v>4608</v>
      </c>
      <c r="F671" t="s">
        <v>4609</v>
      </c>
      <c r="G671" t="s">
        <v>2762</v>
      </c>
      <c r="H671" t="s">
        <v>75</v>
      </c>
      <c r="I671">
        <v>48066</v>
      </c>
      <c r="J671" t="s">
        <v>4610</v>
      </c>
      <c r="K671" t="s">
        <v>4611</v>
      </c>
      <c r="L671" t="s">
        <v>4612</v>
      </c>
      <c r="M671" t="s">
        <v>4613</v>
      </c>
      <c r="N671" s="10">
        <v>743100</v>
      </c>
      <c r="O671" s="7"/>
      <c r="P671" s="7"/>
      <c r="T671" s="7"/>
      <c r="V671" s="7"/>
      <c r="W671" s="7"/>
      <c r="X671" s="7"/>
    </row>
    <row r="672" spans="1:24" x14ac:dyDescent="0.25">
      <c r="A672" t="str">
        <f ca="1">IFERROR(RANK(B672,$B$5:$B$5001, 1) + COUNTIF(B$4:$B671, B672), "")</f>
        <v/>
      </c>
      <c r="B672" t="str">
        <f t="shared" ca="1" si="10"/>
        <v/>
      </c>
      <c r="C672" t="s">
        <v>7413</v>
      </c>
      <c r="D672" t="s">
        <v>4614</v>
      </c>
      <c r="E672" t="s">
        <v>4615</v>
      </c>
      <c r="F672" t="s">
        <v>4616</v>
      </c>
      <c r="G672" t="s">
        <v>4617</v>
      </c>
      <c r="H672" t="s">
        <v>187</v>
      </c>
      <c r="I672">
        <v>97527</v>
      </c>
      <c r="J672" t="s">
        <v>4618</v>
      </c>
      <c r="K672" t="s">
        <v>4619</v>
      </c>
      <c r="L672" t="s">
        <v>4620</v>
      </c>
      <c r="M672" t="s">
        <v>4621</v>
      </c>
      <c r="N672" s="10">
        <v>287500</v>
      </c>
      <c r="O672" s="7"/>
      <c r="P672" s="7"/>
      <c r="T672" s="7"/>
      <c r="V672" s="7"/>
      <c r="W672" s="7"/>
      <c r="X672" s="7"/>
    </row>
    <row r="673" spans="1:24" x14ac:dyDescent="0.25">
      <c r="A673" t="str">
        <f ca="1">IFERROR(RANK(B673,$B$5:$B$5001, 1) + COUNTIF(B$4:$B672, B673), "")</f>
        <v/>
      </c>
      <c r="B673" t="str">
        <f t="shared" ca="1" si="10"/>
        <v/>
      </c>
      <c r="C673" t="s">
        <v>7414</v>
      </c>
      <c r="D673" t="s">
        <v>4622</v>
      </c>
      <c r="E673" t="s">
        <v>4623</v>
      </c>
      <c r="F673" t="s">
        <v>1927</v>
      </c>
      <c r="G673" t="s">
        <v>1928</v>
      </c>
      <c r="H673" t="s">
        <v>136</v>
      </c>
      <c r="I673">
        <v>80022</v>
      </c>
      <c r="J673" t="s">
        <v>4624</v>
      </c>
      <c r="K673" t="s">
        <v>4625</v>
      </c>
      <c r="L673" t="s">
        <v>4626</v>
      </c>
      <c r="M673" t="s">
        <v>4627</v>
      </c>
      <c r="N673" s="10">
        <v>2700</v>
      </c>
      <c r="O673" s="7"/>
      <c r="P673" s="7"/>
      <c r="T673" s="7"/>
      <c r="V673" s="7"/>
      <c r="W673" s="7"/>
      <c r="X673" s="7"/>
    </row>
    <row r="674" spans="1:24" x14ac:dyDescent="0.25">
      <c r="A674" t="str">
        <f ca="1">IFERROR(RANK(B674,$B$5:$B$5001, 1) + COUNTIF(B$4:$B673, B674), "")</f>
        <v/>
      </c>
      <c r="B674" t="str">
        <f t="shared" ca="1" si="10"/>
        <v/>
      </c>
      <c r="C674" t="s">
        <v>7415</v>
      </c>
      <c r="D674" t="s">
        <v>4628</v>
      </c>
      <c r="E674" t="s">
        <v>4629</v>
      </c>
      <c r="F674" t="s">
        <v>4630</v>
      </c>
      <c r="G674" t="s">
        <v>4631</v>
      </c>
      <c r="H674" t="s">
        <v>3055</v>
      </c>
      <c r="I674">
        <v>52404</v>
      </c>
      <c r="J674" t="s">
        <v>4632</v>
      </c>
      <c r="K674" t="s">
        <v>4633</v>
      </c>
      <c r="L674" t="s">
        <v>4634</v>
      </c>
      <c r="M674" t="s">
        <v>4635</v>
      </c>
      <c r="N674" s="10">
        <v>834200</v>
      </c>
      <c r="O674" s="7"/>
      <c r="P674" s="7"/>
      <c r="T674" s="7"/>
      <c r="V674" s="7"/>
      <c r="W674" s="7"/>
      <c r="X674" s="7"/>
    </row>
    <row r="675" spans="1:24" x14ac:dyDescent="0.25">
      <c r="A675" t="str">
        <f ca="1">IFERROR(RANK(B675,$B$5:$B$5001, 1) + COUNTIF(B$4:$B674, B675), "")</f>
        <v/>
      </c>
      <c r="B675" t="str">
        <f t="shared" ca="1" si="10"/>
        <v/>
      </c>
      <c r="C675" t="s">
        <v>7416</v>
      </c>
      <c r="D675" t="s">
        <v>4636</v>
      </c>
      <c r="E675" t="s">
        <v>4637</v>
      </c>
      <c r="F675" t="s">
        <v>4638</v>
      </c>
      <c r="G675" t="s">
        <v>341</v>
      </c>
      <c r="H675" t="s">
        <v>342</v>
      </c>
      <c r="I675">
        <v>96782</v>
      </c>
      <c r="J675" t="s">
        <v>4639</v>
      </c>
      <c r="K675" t="s">
        <v>4640</v>
      </c>
      <c r="L675" t="s">
        <v>4641</v>
      </c>
      <c r="M675" t="s">
        <v>4642</v>
      </c>
      <c r="N675" s="10">
        <v>442800</v>
      </c>
      <c r="O675" s="7"/>
      <c r="P675" s="7"/>
      <c r="T675" s="7"/>
      <c r="V675" s="7"/>
      <c r="W675" s="7"/>
      <c r="X675" s="7"/>
    </row>
    <row r="676" spans="1:24" x14ac:dyDescent="0.25">
      <c r="A676" t="str">
        <f ca="1">IFERROR(RANK(B676,$B$5:$B$5001, 1) + COUNTIF(B$4:$B675, B676), "")</f>
        <v/>
      </c>
      <c r="B676" t="str">
        <f t="shared" ca="1" si="10"/>
        <v/>
      </c>
      <c r="C676" t="s">
        <v>7417</v>
      </c>
      <c r="D676" t="s">
        <v>4643</v>
      </c>
      <c r="E676" t="s">
        <v>4644</v>
      </c>
      <c r="F676" t="s">
        <v>4645</v>
      </c>
      <c r="G676" t="s">
        <v>3853</v>
      </c>
      <c r="H676" t="s">
        <v>28</v>
      </c>
      <c r="I676">
        <v>44077</v>
      </c>
      <c r="J676" t="s">
        <v>4646</v>
      </c>
      <c r="K676" t="s">
        <v>4647</v>
      </c>
      <c r="L676" t="s">
        <v>4648</v>
      </c>
      <c r="M676" t="s">
        <v>4649</v>
      </c>
      <c r="N676" s="10">
        <v>896900</v>
      </c>
      <c r="O676" s="7"/>
      <c r="P676" s="7"/>
      <c r="T676" s="7"/>
      <c r="V676" s="7"/>
      <c r="W676" s="7"/>
      <c r="X676" s="7"/>
    </row>
    <row r="677" spans="1:24" x14ac:dyDescent="0.25">
      <c r="A677" t="str">
        <f ca="1">IFERROR(RANK(B677,$B$5:$B$5001, 1) + COUNTIF(B$4:$B676, B677), "")</f>
        <v/>
      </c>
      <c r="B677" t="str">
        <f t="shared" ca="1" si="10"/>
        <v/>
      </c>
      <c r="C677" t="s">
        <v>7418</v>
      </c>
      <c r="D677" t="s">
        <v>4650</v>
      </c>
      <c r="E677" t="s">
        <v>4651</v>
      </c>
      <c r="F677" t="s">
        <v>599</v>
      </c>
      <c r="G677" t="s">
        <v>599</v>
      </c>
      <c r="H677" t="s">
        <v>12</v>
      </c>
      <c r="I677">
        <v>94401</v>
      </c>
      <c r="J677" t="s">
        <v>4652</v>
      </c>
      <c r="K677" t="s">
        <v>4653</v>
      </c>
      <c r="L677" t="s">
        <v>4654</v>
      </c>
      <c r="M677" t="s">
        <v>4655</v>
      </c>
      <c r="N677" s="10">
        <v>205300</v>
      </c>
      <c r="O677" s="7"/>
      <c r="P677" s="7"/>
      <c r="T677" s="7"/>
      <c r="V677" s="7"/>
      <c r="W677" s="7"/>
      <c r="X677" s="7"/>
    </row>
    <row r="678" spans="1:24" x14ac:dyDescent="0.25">
      <c r="A678" t="str">
        <f ca="1">IFERROR(RANK(B678,$B$5:$B$5001, 1) + COUNTIF(B$4:$B677, B678), "")</f>
        <v/>
      </c>
      <c r="B678" t="str">
        <f t="shared" ca="1" si="10"/>
        <v/>
      </c>
      <c r="C678" t="s">
        <v>7419</v>
      </c>
      <c r="D678" t="s">
        <v>4656</v>
      </c>
      <c r="E678" t="s">
        <v>4657</v>
      </c>
      <c r="F678" t="s">
        <v>1006</v>
      </c>
      <c r="G678" t="s">
        <v>1007</v>
      </c>
      <c r="H678" t="s">
        <v>12</v>
      </c>
      <c r="I678">
        <v>93905</v>
      </c>
      <c r="J678" t="s">
        <v>4658</v>
      </c>
      <c r="K678" t="s">
        <v>4659</v>
      </c>
      <c r="L678" t="s">
        <v>4660</v>
      </c>
      <c r="M678" t="s">
        <v>4661</v>
      </c>
      <c r="N678" s="10">
        <v>845700</v>
      </c>
      <c r="O678" s="7"/>
      <c r="P678" s="7"/>
      <c r="T678" s="7"/>
      <c r="V678" s="7"/>
      <c r="W678" s="7"/>
      <c r="X678" s="7"/>
    </row>
    <row r="679" spans="1:24" x14ac:dyDescent="0.25">
      <c r="A679" t="str">
        <f ca="1">IFERROR(RANK(B679,$B$5:$B$5001, 1) + COUNTIF(B$4:$B678, B679), "")</f>
        <v/>
      </c>
      <c r="B679" t="str">
        <f t="shared" ca="1" si="10"/>
        <v/>
      </c>
      <c r="C679" t="s">
        <v>7420</v>
      </c>
      <c r="D679" t="s">
        <v>4662</v>
      </c>
      <c r="E679" t="s">
        <v>4005</v>
      </c>
      <c r="F679" t="s">
        <v>870</v>
      </c>
      <c r="G679" t="s">
        <v>178</v>
      </c>
      <c r="H679" t="s">
        <v>12</v>
      </c>
      <c r="I679">
        <v>90262</v>
      </c>
      <c r="J679" t="s">
        <v>4663</v>
      </c>
      <c r="K679" t="s">
        <v>4664</v>
      </c>
      <c r="L679" t="s">
        <v>4665</v>
      </c>
      <c r="M679" t="s">
        <v>4666</v>
      </c>
      <c r="N679" s="10">
        <v>329300</v>
      </c>
      <c r="O679" s="7"/>
      <c r="P679" s="7"/>
      <c r="T679" s="7"/>
      <c r="V679" s="7"/>
      <c r="W679" s="7"/>
      <c r="X679" s="7"/>
    </row>
    <row r="680" spans="1:24" x14ac:dyDescent="0.25">
      <c r="A680" t="str">
        <f ca="1">IFERROR(RANK(B680,$B$5:$B$5001, 1) + COUNTIF(B$4:$B679, B680), "")</f>
        <v/>
      </c>
      <c r="B680" t="str">
        <f t="shared" ca="1" si="10"/>
        <v/>
      </c>
      <c r="C680" t="s">
        <v>7421</v>
      </c>
      <c r="D680" t="s">
        <v>4667</v>
      </c>
      <c r="E680" t="s">
        <v>4668</v>
      </c>
      <c r="F680" t="s">
        <v>4669</v>
      </c>
      <c r="G680" t="s">
        <v>2218</v>
      </c>
      <c r="H680" t="s">
        <v>153</v>
      </c>
      <c r="I680">
        <v>68503</v>
      </c>
      <c r="J680" t="s">
        <v>4670</v>
      </c>
      <c r="K680" t="s">
        <v>4671</v>
      </c>
      <c r="L680" t="s">
        <v>4672</v>
      </c>
      <c r="M680" t="s">
        <v>4673</v>
      </c>
      <c r="N680" s="10">
        <v>251500</v>
      </c>
      <c r="O680" s="7"/>
      <c r="P680" s="7"/>
      <c r="T680" s="7"/>
      <c r="V680" s="7"/>
      <c r="W680" s="7"/>
      <c r="X680" s="7"/>
    </row>
    <row r="681" spans="1:24" x14ac:dyDescent="0.25">
      <c r="A681" t="str">
        <f ca="1">IFERROR(RANK(B681,$B$5:$B$5001, 1) + COUNTIF(B$4:$B680, B681), "")</f>
        <v/>
      </c>
      <c r="B681" t="str">
        <f t="shared" ca="1" si="10"/>
        <v/>
      </c>
      <c r="C681" t="s">
        <v>7422</v>
      </c>
      <c r="D681" t="s">
        <v>4674</v>
      </c>
      <c r="E681" t="s">
        <v>4043</v>
      </c>
      <c r="F681" t="s">
        <v>421</v>
      </c>
      <c r="G681" t="s">
        <v>421</v>
      </c>
      <c r="H681" t="s">
        <v>422</v>
      </c>
      <c r="I681">
        <v>53214</v>
      </c>
      <c r="J681" t="s">
        <v>4675</v>
      </c>
      <c r="K681" t="s">
        <v>4676</v>
      </c>
      <c r="L681" t="s">
        <v>4677</v>
      </c>
      <c r="M681" t="s">
        <v>4678</v>
      </c>
      <c r="N681" s="10">
        <v>722800</v>
      </c>
      <c r="O681" s="7"/>
      <c r="P681" s="7"/>
      <c r="T681" s="7"/>
      <c r="V681" s="7"/>
      <c r="W681" s="7"/>
      <c r="X681" s="7"/>
    </row>
    <row r="682" spans="1:24" x14ac:dyDescent="0.25">
      <c r="A682" t="str">
        <f ca="1">IFERROR(RANK(B682,$B$5:$B$5001, 1) + COUNTIF(B$4:$B681, B682), "")</f>
        <v/>
      </c>
      <c r="B682" t="str">
        <f t="shared" ca="1" si="10"/>
        <v/>
      </c>
      <c r="C682" t="s">
        <v>7423</v>
      </c>
      <c r="D682" t="s">
        <v>4679</v>
      </c>
      <c r="E682" t="s">
        <v>4680</v>
      </c>
      <c r="F682" t="s">
        <v>976</v>
      </c>
      <c r="G682" t="s">
        <v>977</v>
      </c>
      <c r="H682" t="s">
        <v>12</v>
      </c>
      <c r="I682">
        <v>93033</v>
      </c>
      <c r="J682" t="s">
        <v>4681</v>
      </c>
      <c r="K682" t="s">
        <v>4682</v>
      </c>
      <c r="L682" t="s">
        <v>4683</v>
      </c>
      <c r="M682" t="s">
        <v>4684</v>
      </c>
      <c r="N682" s="10">
        <v>167500</v>
      </c>
      <c r="O682" s="7"/>
      <c r="P682" s="7"/>
      <c r="T682" s="7"/>
      <c r="V682" s="7"/>
      <c r="W682" s="7"/>
      <c r="X682" s="7"/>
    </row>
    <row r="683" spans="1:24" x14ac:dyDescent="0.25">
      <c r="A683" t="str">
        <f ca="1">IFERROR(RANK(B683,$B$5:$B$5001, 1) + COUNTIF(B$4:$B682, B683), "")</f>
        <v/>
      </c>
      <c r="B683" t="str">
        <f t="shared" ca="1" si="10"/>
        <v/>
      </c>
      <c r="C683" t="s">
        <v>7424</v>
      </c>
      <c r="D683" t="s">
        <v>4685</v>
      </c>
      <c r="E683" t="s">
        <v>4686</v>
      </c>
      <c r="F683" t="s">
        <v>4687</v>
      </c>
      <c r="G683" t="s">
        <v>4688</v>
      </c>
      <c r="H683" t="s">
        <v>20</v>
      </c>
      <c r="I683">
        <v>32407</v>
      </c>
      <c r="J683" t="s">
        <v>4689</v>
      </c>
      <c r="K683" t="s">
        <v>4690</v>
      </c>
      <c r="L683" t="s">
        <v>4691</v>
      </c>
      <c r="M683" t="s">
        <v>4692</v>
      </c>
      <c r="N683" s="10">
        <v>82000</v>
      </c>
      <c r="O683" s="7"/>
      <c r="P683" s="7"/>
      <c r="T683" s="7"/>
      <c r="V683" s="7"/>
      <c r="W683" s="7"/>
      <c r="X683" s="7"/>
    </row>
    <row r="684" spans="1:24" x14ac:dyDescent="0.25">
      <c r="A684" t="str">
        <f ca="1">IFERROR(RANK(B684,$B$5:$B$5001, 1) + COUNTIF(B$4:$B683, B684), "")</f>
        <v/>
      </c>
      <c r="B684" t="str">
        <f t="shared" ca="1" si="10"/>
        <v/>
      </c>
      <c r="C684" t="s">
        <v>7425</v>
      </c>
      <c r="D684" t="s">
        <v>4693</v>
      </c>
      <c r="E684" t="s">
        <v>4694</v>
      </c>
      <c r="F684" t="s">
        <v>4695</v>
      </c>
      <c r="G684" t="s">
        <v>1154</v>
      </c>
      <c r="H684" t="s">
        <v>102</v>
      </c>
      <c r="I684">
        <v>20710</v>
      </c>
      <c r="J684" t="s">
        <v>4696</v>
      </c>
      <c r="K684" t="s">
        <v>4697</v>
      </c>
      <c r="L684" t="s">
        <v>4698</v>
      </c>
      <c r="M684" t="s">
        <v>4699</v>
      </c>
      <c r="N684" s="10">
        <v>876000</v>
      </c>
      <c r="O684" s="7"/>
      <c r="P684" s="7"/>
      <c r="T684" s="7"/>
      <c r="V684" s="7"/>
      <c r="W684" s="7"/>
      <c r="X684" s="7"/>
    </row>
    <row r="685" spans="1:24" x14ac:dyDescent="0.25">
      <c r="A685" t="str">
        <f ca="1">IFERROR(RANK(B685,$B$5:$B$5001, 1) + COUNTIF(B$4:$B684, B685), "")</f>
        <v/>
      </c>
      <c r="B685" t="str">
        <f t="shared" ca="1" si="10"/>
        <v/>
      </c>
      <c r="C685" t="s">
        <v>7426</v>
      </c>
      <c r="D685" t="s">
        <v>4700</v>
      </c>
      <c r="E685" t="s">
        <v>4701</v>
      </c>
      <c r="F685" t="s">
        <v>4702</v>
      </c>
      <c r="G685" t="s">
        <v>144</v>
      </c>
      <c r="H685" t="s">
        <v>252</v>
      </c>
      <c r="I685">
        <v>19001</v>
      </c>
      <c r="J685" t="s">
        <v>4703</v>
      </c>
      <c r="K685" t="s">
        <v>4704</v>
      </c>
      <c r="L685" t="s">
        <v>4705</v>
      </c>
      <c r="M685" t="s">
        <v>4706</v>
      </c>
      <c r="N685" s="10">
        <v>472100</v>
      </c>
      <c r="O685" s="7"/>
      <c r="P685" s="7"/>
      <c r="T685" s="7"/>
      <c r="V685" s="7"/>
      <c r="W685" s="7"/>
      <c r="X685" s="7"/>
    </row>
    <row r="686" spans="1:24" x14ac:dyDescent="0.25">
      <c r="A686" t="str">
        <f ca="1">IFERROR(RANK(B686,$B$5:$B$5001, 1) + COUNTIF(B$4:$B685, B686), "")</f>
        <v/>
      </c>
      <c r="B686" t="str">
        <f t="shared" ca="1" si="10"/>
        <v/>
      </c>
      <c r="C686" t="s">
        <v>7427</v>
      </c>
      <c r="D686" t="s">
        <v>4707</v>
      </c>
      <c r="E686" t="s">
        <v>4708</v>
      </c>
      <c r="F686" t="s">
        <v>1552</v>
      </c>
      <c r="G686" t="s">
        <v>536</v>
      </c>
      <c r="H686" t="s">
        <v>458</v>
      </c>
      <c r="I686">
        <v>60634</v>
      </c>
      <c r="J686" t="s">
        <v>4709</v>
      </c>
      <c r="K686" t="s">
        <v>4710</v>
      </c>
      <c r="L686" t="s">
        <v>4711</v>
      </c>
      <c r="M686" t="s">
        <v>4712</v>
      </c>
      <c r="N686" s="10">
        <v>784800</v>
      </c>
      <c r="O686" s="7"/>
      <c r="P686" s="7"/>
      <c r="T686" s="7"/>
      <c r="V686" s="7"/>
      <c r="W686" s="7"/>
      <c r="X686" s="7"/>
    </row>
    <row r="687" spans="1:24" x14ac:dyDescent="0.25">
      <c r="A687" t="str">
        <f ca="1">IFERROR(RANK(B687,$B$5:$B$5001, 1) + COUNTIF(B$4:$B686, B687), "")</f>
        <v/>
      </c>
      <c r="B687" t="str">
        <f t="shared" ca="1" si="10"/>
        <v/>
      </c>
      <c r="C687" t="s">
        <v>7428</v>
      </c>
      <c r="D687" t="s">
        <v>4713</v>
      </c>
      <c r="E687" t="s">
        <v>4714</v>
      </c>
      <c r="F687" t="s">
        <v>2550</v>
      </c>
      <c r="G687" t="s">
        <v>1499</v>
      </c>
      <c r="H687" t="s">
        <v>1500</v>
      </c>
      <c r="I687">
        <v>85007</v>
      </c>
      <c r="J687" t="s">
        <v>4715</v>
      </c>
      <c r="K687" t="s">
        <v>4716</v>
      </c>
      <c r="L687" t="s">
        <v>4717</v>
      </c>
      <c r="M687" t="s">
        <v>4718</v>
      </c>
      <c r="N687" s="10">
        <v>365400</v>
      </c>
      <c r="O687" s="7"/>
      <c r="P687" s="7"/>
      <c r="T687" s="7"/>
      <c r="V687" s="7"/>
      <c r="W687" s="7"/>
      <c r="X687" s="7"/>
    </row>
    <row r="688" spans="1:24" x14ac:dyDescent="0.25">
      <c r="A688" t="str">
        <f ca="1">IFERROR(RANK(B688,$B$5:$B$5001, 1) + COUNTIF(B$4:$B687, B688), "")</f>
        <v/>
      </c>
      <c r="B688" t="str">
        <f t="shared" ca="1" si="10"/>
        <v/>
      </c>
      <c r="C688" t="s">
        <v>7429</v>
      </c>
      <c r="D688" t="s">
        <v>4719</v>
      </c>
      <c r="E688" t="s">
        <v>4720</v>
      </c>
      <c r="F688" t="s">
        <v>4721</v>
      </c>
      <c r="G688" t="s">
        <v>1326</v>
      </c>
      <c r="H688" t="s">
        <v>252</v>
      </c>
      <c r="I688">
        <v>18102</v>
      </c>
      <c r="J688" t="s">
        <v>4722</v>
      </c>
      <c r="K688" t="s">
        <v>4723</v>
      </c>
      <c r="L688" t="s">
        <v>4724</v>
      </c>
      <c r="M688" t="s">
        <v>4725</v>
      </c>
      <c r="N688" s="10">
        <v>676900</v>
      </c>
      <c r="O688" s="7"/>
      <c r="P688" s="7"/>
      <c r="T688" s="7"/>
      <c r="V688" s="7"/>
      <c r="W688" s="7"/>
      <c r="X688" s="7"/>
    </row>
    <row r="689" spans="1:24" x14ac:dyDescent="0.25">
      <c r="A689" t="str">
        <f ca="1">IFERROR(RANK(B689,$B$5:$B$5001, 1) + COUNTIF(B$4:$B688, B689), "")</f>
        <v/>
      </c>
      <c r="B689" t="str">
        <f t="shared" ca="1" si="10"/>
        <v/>
      </c>
      <c r="C689" t="s">
        <v>7430</v>
      </c>
      <c r="D689" t="s">
        <v>4726</v>
      </c>
      <c r="E689" t="s">
        <v>4727</v>
      </c>
      <c r="F689" t="s">
        <v>4728</v>
      </c>
      <c r="G689" t="s">
        <v>4729</v>
      </c>
      <c r="H689" t="s">
        <v>12</v>
      </c>
      <c r="I689">
        <v>93305</v>
      </c>
      <c r="J689" t="s">
        <v>4730</v>
      </c>
      <c r="K689" t="s">
        <v>4731</v>
      </c>
      <c r="L689" t="s">
        <v>4732</v>
      </c>
      <c r="M689" t="s">
        <v>4733</v>
      </c>
      <c r="N689" s="10">
        <v>449300</v>
      </c>
      <c r="O689" s="7"/>
      <c r="P689" s="7"/>
      <c r="T689" s="7"/>
      <c r="V689" s="7"/>
      <c r="W689" s="7"/>
      <c r="X689" s="7"/>
    </row>
    <row r="690" spans="1:24" x14ac:dyDescent="0.25">
      <c r="A690" t="str">
        <f ca="1">IFERROR(RANK(B690,$B$5:$B$5001, 1) + COUNTIF(B$4:$B689, B690), "")</f>
        <v/>
      </c>
      <c r="B690" t="str">
        <f t="shared" ca="1" si="10"/>
        <v/>
      </c>
      <c r="C690" t="s">
        <v>7431</v>
      </c>
      <c r="D690" t="s">
        <v>4734</v>
      </c>
      <c r="E690" t="s">
        <v>4735</v>
      </c>
      <c r="F690" t="s">
        <v>644</v>
      </c>
      <c r="G690" t="s">
        <v>645</v>
      </c>
      <c r="H690" t="s">
        <v>646</v>
      </c>
      <c r="I690">
        <v>99701</v>
      </c>
      <c r="J690" t="s">
        <v>4736</v>
      </c>
      <c r="K690" t="s">
        <v>4737</v>
      </c>
      <c r="L690" t="s">
        <v>4738</v>
      </c>
      <c r="M690" t="s">
        <v>4739</v>
      </c>
      <c r="N690" s="10">
        <v>907700</v>
      </c>
      <c r="O690" s="7"/>
      <c r="P690" s="7"/>
      <c r="T690" s="7"/>
      <c r="V690" s="7"/>
      <c r="W690" s="7"/>
      <c r="X690" s="7"/>
    </row>
    <row r="691" spans="1:24" x14ac:dyDescent="0.25">
      <c r="A691" t="str">
        <f ca="1">IFERROR(RANK(B691,$B$5:$B$5001, 1) + COUNTIF(B$4:$B690, B691), "")</f>
        <v/>
      </c>
      <c r="B691" t="str">
        <f t="shared" ca="1" si="10"/>
        <v/>
      </c>
      <c r="C691" t="s">
        <v>7432</v>
      </c>
      <c r="D691" t="s">
        <v>4740</v>
      </c>
      <c r="E691" t="s">
        <v>4741</v>
      </c>
      <c r="F691" t="s">
        <v>4742</v>
      </c>
      <c r="G691" t="s">
        <v>4742</v>
      </c>
      <c r="H691" t="s">
        <v>28</v>
      </c>
      <c r="I691">
        <v>44256</v>
      </c>
      <c r="J691" t="s">
        <v>4743</v>
      </c>
      <c r="K691" t="s">
        <v>4744</v>
      </c>
      <c r="L691" t="s">
        <v>4745</v>
      </c>
      <c r="M691" t="s">
        <v>4746</v>
      </c>
      <c r="N691" s="10">
        <v>221600</v>
      </c>
      <c r="O691" s="7"/>
      <c r="P691" s="7"/>
      <c r="T691" s="7"/>
      <c r="V691" s="7"/>
      <c r="W691" s="7"/>
      <c r="X691" s="7"/>
    </row>
    <row r="692" spans="1:24" x14ac:dyDescent="0.25">
      <c r="A692" t="str">
        <f ca="1">IFERROR(RANK(B692,$B$5:$B$5001, 1) + COUNTIF(B$4:$B691, B692), "")</f>
        <v/>
      </c>
      <c r="B692" t="str">
        <f t="shared" ca="1" si="10"/>
        <v/>
      </c>
      <c r="C692" t="s">
        <v>7433</v>
      </c>
      <c r="D692" t="s">
        <v>4747</v>
      </c>
      <c r="E692" t="s">
        <v>4748</v>
      </c>
      <c r="F692" t="s">
        <v>4749</v>
      </c>
      <c r="G692" t="s">
        <v>212</v>
      </c>
      <c r="H692" t="s">
        <v>12</v>
      </c>
      <c r="I692">
        <v>92647</v>
      </c>
      <c r="J692" t="s">
        <v>4750</v>
      </c>
      <c r="K692" t="s">
        <v>4751</v>
      </c>
      <c r="L692" t="s">
        <v>4752</v>
      </c>
      <c r="M692" t="s">
        <v>4753</v>
      </c>
      <c r="N692" s="10">
        <v>472000</v>
      </c>
      <c r="O692" s="7"/>
      <c r="P692" s="7"/>
      <c r="T692" s="7"/>
      <c r="V692" s="7"/>
      <c r="W692" s="7"/>
      <c r="X692" s="7"/>
    </row>
    <row r="693" spans="1:24" x14ac:dyDescent="0.25">
      <c r="A693" t="str">
        <f ca="1">IFERROR(RANK(B693,$B$5:$B$5001, 1) + COUNTIF(B$4:$B692, B693), "")</f>
        <v/>
      </c>
      <c r="B693" t="str">
        <f t="shared" ca="1" si="10"/>
        <v/>
      </c>
      <c r="C693" t="s">
        <v>7434</v>
      </c>
      <c r="D693" t="s">
        <v>4754</v>
      </c>
      <c r="E693" t="s">
        <v>4755</v>
      </c>
      <c r="F693" t="s">
        <v>736</v>
      </c>
      <c r="G693" t="s">
        <v>737</v>
      </c>
      <c r="H693" t="s">
        <v>28</v>
      </c>
      <c r="I693">
        <v>44302</v>
      </c>
      <c r="J693" t="s">
        <v>4756</v>
      </c>
      <c r="K693" t="s">
        <v>4757</v>
      </c>
      <c r="L693" t="s">
        <v>4758</v>
      </c>
      <c r="M693" t="s">
        <v>4759</v>
      </c>
      <c r="N693" s="10">
        <v>674800</v>
      </c>
      <c r="O693" s="7"/>
      <c r="P693" s="7"/>
      <c r="T693" s="7"/>
      <c r="V693" s="7"/>
      <c r="W693" s="7"/>
      <c r="X693" s="7"/>
    </row>
    <row r="694" spans="1:24" x14ac:dyDescent="0.25">
      <c r="A694" t="str">
        <f ca="1">IFERROR(RANK(B694,$B$5:$B$5001, 1) + COUNTIF(B$4:$B693, B694), "")</f>
        <v/>
      </c>
      <c r="B694" t="str">
        <f t="shared" ca="1" si="10"/>
        <v/>
      </c>
      <c r="C694" t="s">
        <v>7435</v>
      </c>
      <c r="D694" t="s">
        <v>4760</v>
      </c>
      <c r="E694" t="s">
        <v>4240</v>
      </c>
      <c r="F694" t="s">
        <v>4241</v>
      </c>
      <c r="G694" t="s">
        <v>2537</v>
      </c>
      <c r="H694" t="s">
        <v>1768</v>
      </c>
      <c r="I694">
        <v>89502</v>
      </c>
      <c r="J694" t="s">
        <v>4761</v>
      </c>
      <c r="K694" t="s">
        <v>4762</v>
      </c>
      <c r="L694" t="s">
        <v>4763</v>
      </c>
      <c r="M694" t="s">
        <v>4764</v>
      </c>
      <c r="N694" s="10">
        <v>567600</v>
      </c>
      <c r="O694" s="7"/>
      <c r="P694" s="7"/>
      <c r="T694" s="7"/>
      <c r="V694" s="7"/>
      <c r="W694" s="7"/>
      <c r="X694" s="7"/>
    </row>
    <row r="695" spans="1:24" x14ac:dyDescent="0.25">
      <c r="A695" t="str">
        <f ca="1">IFERROR(RANK(B695,$B$5:$B$5001, 1) + COUNTIF(B$4:$B694, B695), "")</f>
        <v/>
      </c>
      <c r="B695" t="str">
        <f t="shared" ca="1" si="10"/>
        <v/>
      </c>
      <c r="C695" t="s">
        <v>7436</v>
      </c>
      <c r="D695" t="s">
        <v>4765</v>
      </c>
      <c r="E695" t="s">
        <v>4766</v>
      </c>
      <c r="F695" t="s">
        <v>673</v>
      </c>
      <c r="G695" t="s">
        <v>673</v>
      </c>
      <c r="H695" t="s">
        <v>12</v>
      </c>
      <c r="I695">
        <v>94110</v>
      </c>
      <c r="J695" t="s">
        <v>4767</v>
      </c>
      <c r="K695" t="s">
        <v>4768</v>
      </c>
      <c r="L695" t="s">
        <v>4769</v>
      </c>
      <c r="M695" t="s">
        <v>4770</v>
      </c>
      <c r="N695" s="10">
        <v>480700</v>
      </c>
      <c r="O695" s="7"/>
      <c r="P695" s="7"/>
      <c r="T695" s="7"/>
      <c r="V695" s="7"/>
      <c r="W695" s="7"/>
      <c r="X695" s="7"/>
    </row>
    <row r="696" spans="1:24" x14ac:dyDescent="0.25">
      <c r="A696" t="str">
        <f ca="1">IFERROR(RANK(B696,$B$5:$B$5001, 1) + COUNTIF(B$4:$B695, B696), "")</f>
        <v/>
      </c>
      <c r="B696" t="str">
        <f t="shared" ca="1" si="10"/>
        <v/>
      </c>
      <c r="C696" t="s">
        <v>7437</v>
      </c>
      <c r="D696" t="s">
        <v>4771</v>
      </c>
      <c r="E696" t="s">
        <v>4772</v>
      </c>
      <c r="F696" t="s">
        <v>644</v>
      </c>
      <c r="G696" t="s">
        <v>645</v>
      </c>
      <c r="H696" t="s">
        <v>646</v>
      </c>
      <c r="I696">
        <v>99701</v>
      </c>
      <c r="J696" t="s">
        <v>4773</v>
      </c>
      <c r="K696" t="s">
        <v>4774</v>
      </c>
      <c r="L696" t="s">
        <v>4775</v>
      </c>
      <c r="M696" t="s">
        <v>4776</v>
      </c>
      <c r="N696" s="10">
        <v>547900</v>
      </c>
      <c r="O696" s="7"/>
      <c r="P696" s="7"/>
      <c r="T696" s="7"/>
      <c r="V696" s="7"/>
      <c r="W696" s="7"/>
      <c r="X696" s="7"/>
    </row>
    <row r="697" spans="1:24" x14ac:dyDescent="0.25">
      <c r="A697" t="str">
        <f ca="1">IFERROR(RANK(B697,$B$5:$B$5001, 1) + COUNTIF(B$4:$B696, B697), "")</f>
        <v/>
      </c>
      <c r="B697" t="str">
        <f t="shared" ca="1" si="10"/>
        <v/>
      </c>
      <c r="C697" t="s">
        <v>7438</v>
      </c>
      <c r="D697" t="s">
        <v>4777</v>
      </c>
      <c r="E697" t="s">
        <v>4778</v>
      </c>
      <c r="F697" t="s">
        <v>1552</v>
      </c>
      <c r="G697" t="s">
        <v>536</v>
      </c>
      <c r="H697" t="s">
        <v>458</v>
      </c>
      <c r="I697">
        <v>60606</v>
      </c>
      <c r="J697" t="s">
        <v>4779</v>
      </c>
      <c r="K697" t="s">
        <v>4780</v>
      </c>
      <c r="L697" t="s">
        <v>4781</v>
      </c>
      <c r="M697" t="s">
        <v>4782</v>
      </c>
      <c r="N697" s="10">
        <v>297000</v>
      </c>
      <c r="O697" s="7"/>
      <c r="P697" s="7"/>
      <c r="T697" s="7"/>
      <c r="V697" s="7"/>
      <c r="W697" s="7"/>
      <c r="X697" s="7"/>
    </row>
    <row r="698" spans="1:24" x14ac:dyDescent="0.25">
      <c r="A698" t="str">
        <f ca="1">IFERROR(RANK(B698,$B$5:$B$5001, 1) + COUNTIF(B$4:$B697, B698), "")</f>
        <v/>
      </c>
      <c r="B698" t="str">
        <f t="shared" ca="1" si="10"/>
        <v/>
      </c>
      <c r="C698" t="s">
        <v>7439</v>
      </c>
      <c r="D698" t="s">
        <v>4783</v>
      </c>
      <c r="E698" t="s">
        <v>4784</v>
      </c>
      <c r="F698" t="s">
        <v>1014</v>
      </c>
      <c r="G698" t="s">
        <v>1015</v>
      </c>
      <c r="H698" t="s">
        <v>187</v>
      </c>
      <c r="I698">
        <v>97210</v>
      </c>
      <c r="J698" t="s">
        <v>4785</v>
      </c>
      <c r="K698" t="s">
        <v>4786</v>
      </c>
      <c r="L698" t="s">
        <v>4787</v>
      </c>
      <c r="M698" t="s">
        <v>4788</v>
      </c>
      <c r="N698" s="10">
        <v>215900</v>
      </c>
      <c r="O698" s="7"/>
      <c r="P698" s="7"/>
      <c r="T698" s="7"/>
      <c r="V698" s="7"/>
      <c r="W698" s="7"/>
      <c r="X698" s="7"/>
    </row>
    <row r="699" spans="1:24" x14ac:dyDescent="0.25">
      <c r="A699" t="str">
        <f ca="1">IFERROR(RANK(B699,$B$5:$B$5001, 1) + COUNTIF(B$4:$B698, B699), "")</f>
        <v/>
      </c>
      <c r="B699" t="str">
        <f t="shared" ca="1" si="10"/>
        <v/>
      </c>
      <c r="C699" t="s">
        <v>7440</v>
      </c>
      <c r="D699" t="s">
        <v>4017</v>
      </c>
      <c r="E699" t="s">
        <v>4789</v>
      </c>
      <c r="F699" t="s">
        <v>4790</v>
      </c>
      <c r="G699" t="s">
        <v>768</v>
      </c>
      <c r="H699" t="s">
        <v>422</v>
      </c>
      <c r="I699">
        <v>53095</v>
      </c>
      <c r="J699" t="s">
        <v>4791</v>
      </c>
      <c r="K699" t="s">
        <v>4792</v>
      </c>
      <c r="L699" t="s">
        <v>4793</v>
      </c>
      <c r="M699" t="s">
        <v>4794</v>
      </c>
      <c r="N699" s="10">
        <v>177500</v>
      </c>
      <c r="O699" s="7"/>
      <c r="P699" s="7"/>
      <c r="T699" s="7"/>
      <c r="V699" s="7"/>
      <c r="W699" s="7"/>
      <c r="X699" s="7"/>
    </row>
    <row r="700" spans="1:24" x14ac:dyDescent="0.25">
      <c r="A700">
        <f ca="1">IFERROR(RANK(B700,$B$5:$B$5001, 1) + COUNTIF(B$4:$B699, B700), "")</f>
        <v>4</v>
      </c>
      <c r="B700">
        <f t="shared" ca="1" si="10"/>
        <v>1</v>
      </c>
      <c r="C700" t="s">
        <v>7441</v>
      </c>
      <c r="D700" t="s">
        <v>4795</v>
      </c>
      <c r="E700" t="s">
        <v>4796</v>
      </c>
      <c r="F700" t="s">
        <v>759</v>
      </c>
      <c r="G700" t="s">
        <v>1131</v>
      </c>
      <c r="H700" t="s">
        <v>170</v>
      </c>
      <c r="I700">
        <v>7004</v>
      </c>
      <c r="J700" t="s">
        <v>4797</v>
      </c>
      <c r="K700" t="s">
        <v>4798</v>
      </c>
      <c r="L700" t="s">
        <v>4799</v>
      </c>
      <c r="M700" t="s">
        <v>4800</v>
      </c>
      <c r="N700" s="10">
        <v>453700</v>
      </c>
      <c r="O700" s="7"/>
      <c r="P700" s="7"/>
      <c r="T700" s="7"/>
      <c r="V700" s="7"/>
      <c r="W700" s="7"/>
      <c r="X700" s="7"/>
    </row>
    <row r="701" spans="1:24" x14ac:dyDescent="0.25">
      <c r="A701" t="str">
        <f ca="1">IFERROR(RANK(B701,$B$5:$B$5001, 1) + COUNTIF(B$4:$B700, B701), "")</f>
        <v/>
      </c>
      <c r="B701" t="str">
        <f t="shared" ca="1" si="10"/>
        <v/>
      </c>
      <c r="C701" t="s">
        <v>7442</v>
      </c>
      <c r="D701" t="s">
        <v>4801</v>
      </c>
      <c r="E701" t="s">
        <v>4802</v>
      </c>
      <c r="F701" t="s">
        <v>178</v>
      </c>
      <c r="G701" t="s">
        <v>178</v>
      </c>
      <c r="H701" t="s">
        <v>12</v>
      </c>
      <c r="I701">
        <v>90064</v>
      </c>
      <c r="J701" t="s">
        <v>4803</v>
      </c>
      <c r="K701" t="s">
        <v>4804</v>
      </c>
      <c r="L701" t="s">
        <v>4805</v>
      </c>
      <c r="M701" t="s">
        <v>4806</v>
      </c>
      <c r="N701" s="10">
        <v>137600</v>
      </c>
      <c r="O701" s="7"/>
      <c r="P701" s="7"/>
      <c r="T701" s="7"/>
      <c r="V701" s="7"/>
      <c r="W701" s="7"/>
      <c r="X701" s="7"/>
    </row>
    <row r="702" spans="1:24" x14ac:dyDescent="0.25">
      <c r="A702" t="str">
        <f ca="1">IFERROR(RANK(B702,$B$5:$B$5001, 1) + COUNTIF(B$4:$B701, B702), "")</f>
        <v/>
      </c>
      <c r="B702" t="str">
        <f t="shared" ca="1" si="10"/>
        <v/>
      </c>
      <c r="C702" t="s">
        <v>7443</v>
      </c>
      <c r="D702" t="s">
        <v>4807</v>
      </c>
      <c r="E702" t="s">
        <v>4808</v>
      </c>
      <c r="F702" t="s">
        <v>2218</v>
      </c>
      <c r="G702" t="s">
        <v>759</v>
      </c>
      <c r="H702" t="s">
        <v>28</v>
      </c>
      <c r="I702">
        <v>43130</v>
      </c>
      <c r="J702" t="s">
        <v>4809</v>
      </c>
      <c r="K702" t="s">
        <v>4810</v>
      </c>
      <c r="L702" t="s">
        <v>4811</v>
      </c>
      <c r="M702" t="s">
        <v>4812</v>
      </c>
      <c r="N702" s="10">
        <v>599000</v>
      </c>
      <c r="O702" s="7"/>
      <c r="P702" s="7"/>
      <c r="T702" s="7"/>
      <c r="V702" s="7"/>
      <c r="W702" s="7"/>
      <c r="X702" s="7"/>
    </row>
    <row r="703" spans="1:24" x14ac:dyDescent="0.25">
      <c r="A703" t="str">
        <f ca="1">IFERROR(RANK(B703,$B$5:$B$5001, 1) + COUNTIF(B$4:$B702, B703), "")</f>
        <v/>
      </c>
      <c r="B703" t="str">
        <f t="shared" ca="1" si="10"/>
        <v/>
      </c>
      <c r="C703" t="s">
        <v>7444</v>
      </c>
      <c r="D703" t="s">
        <v>4813</v>
      </c>
      <c r="E703" t="s">
        <v>4259</v>
      </c>
      <c r="F703" t="s">
        <v>4260</v>
      </c>
      <c r="G703" t="s">
        <v>4261</v>
      </c>
      <c r="H703" t="s">
        <v>122</v>
      </c>
      <c r="I703">
        <v>30080</v>
      </c>
      <c r="J703" t="s">
        <v>4814</v>
      </c>
      <c r="K703" t="s">
        <v>4815</v>
      </c>
      <c r="L703" t="s">
        <v>4816</v>
      </c>
      <c r="M703" t="s">
        <v>4817</v>
      </c>
      <c r="N703" s="10">
        <v>749300</v>
      </c>
      <c r="O703" s="7"/>
      <c r="P703" s="7"/>
      <c r="T703" s="7"/>
      <c r="V703" s="7"/>
      <c r="W703" s="7"/>
      <c r="X703" s="7"/>
    </row>
    <row r="704" spans="1:24" x14ac:dyDescent="0.25">
      <c r="A704" t="str">
        <f ca="1">IFERROR(RANK(B704,$B$5:$B$5001, 1) + COUNTIF(B$4:$B703, B704), "")</f>
        <v/>
      </c>
      <c r="B704" t="str">
        <f t="shared" ca="1" si="10"/>
        <v/>
      </c>
      <c r="C704" t="s">
        <v>7445</v>
      </c>
      <c r="D704" t="s">
        <v>4818</v>
      </c>
      <c r="E704" t="s">
        <v>4819</v>
      </c>
      <c r="F704" t="s">
        <v>3686</v>
      </c>
      <c r="G704" t="s">
        <v>178</v>
      </c>
      <c r="H704" t="s">
        <v>12</v>
      </c>
      <c r="I704">
        <v>91401</v>
      </c>
      <c r="J704" t="s">
        <v>4820</v>
      </c>
      <c r="K704" t="s">
        <v>4821</v>
      </c>
      <c r="L704" t="s">
        <v>4822</v>
      </c>
      <c r="M704" t="s">
        <v>4823</v>
      </c>
      <c r="N704" s="10">
        <v>518200</v>
      </c>
      <c r="O704" s="7"/>
      <c r="P704" s="7"/>
      <c r="T704" s="7"/>
      <c r="V704" s="7"/>
      <c r="W704" s="7"/>
      <c r="X704" s="7"/>
    </row>
    <row r="705" spans="1:24" x14ac:dyDescent="0.25">
      <c r="A705" t="str">
        <f ca="1">IFERROR(RANK(B705,$B$5:$B$5001, 1) + COUNTIF(B$4:$B704, B705), "")</f>
        <v/>
      </c>
      <c r="B705" t="str">
        <f t="shared" ca="1" si="10"/>
        <v/>
      </c>
      <c r="C705" t="s">
        <v>7446</v>
      </c>
      <c r="D705" t="s">
        <v>4824</v>
      </c>
      <c r="E705" t="s">
        <v>4825</v>
      </c>
      <c r="F705" t="s">
        <v>4826</v>
      </c>
      <c r="G705" t="s">
        <v>4827</v>
      </c>
      <c r="H705" t="s">
        <v>3055</v>
      </c>
      <c r="I705">
        <v>50315</v>
      </c>
      <c r="J705" t="s">
        <v>4828</v>
      </c>
      <c r="K705" t="s">
        <v>4829</v>
      </c>
      <c r="L705" t="s">
        <v>4830</v>
      </c>
      <c r="M705" t="s">
        <v>4831</v>
      </c>
      <c r="N705" s="10">
        <v>131800</v>
      </c>
      <c r="O705" s="7"/>
      <c r="P705" s="7"/>
      <c r="T705" s="7"/>
      <c r="V705" s="7"/>
      <c r="W705" s="7"/>
      <c r="X705" s="7"/>
    </row>
    <row r="706" spans="1:24" x14ac:dyDescent="0.25">
      <c r="A706" t="str">
        <f ca="1">IFERROR(RANK(B706,$B$5:$B$5001, 1) + COUNTIF(B$4:$B705, B706), "")</f>
        <v/>
      </c>
      <c r="B706" t="str">
        <f t="shared" ca="1" si="10"/>
        <v/>
      </c>
      <c r="C706" t="s">
        <v>7447</v>
      </c>
      <c r="D706" t="s">
        <v>4832</v>
      </c>
      <c r="E706" t="s">
        <v>4833</v>
      </c>
      <c r="F706" t="s">
        <v>194</v>
      </c>
      <c r="G706" t="s">
        <v>630</v>
      </c>
      <c r="H706" t="s">
        <v>196</v>
      </c>
      <c r="I706">
        <v>70121</v>
      </c>
      <c r="J706" t="s">
        <v>4834</v>
      </c>
      <c r="K706" t="s">
        <v>4835</v>
      </c>
      <c r="L706" t="s">
        <v>4836</v>
      </c>
      <c r="M706" t="s">
        <v>4837</v>
      </c>
      <c r="N706" s="10">
        <v>486600</v>
      </c>
      <c r="O706" s="7"/>
      <c r="P706" s="7"/>
      <c r="T706" s="7"/>
      <c r="V706" s="7"/>
      <c r="W706" s="7"/>
      <c r="X706" s="7"/>
    </row>
    <row r="707" spans="1:24" x14ac:dyDescent="0.25">
      <c r="A707" t="str">
        <f ca="1">IFERROR(RANK(B707,$B$5:$B$5001, 1) + COUNTIF(B$4:$B706, B707), "")</f>
        <v/>
      </c>
      <c r="B707" t="str">
        <f t="shared" ca="1" si="10"/>
        <v/>
      </c>
      <c r="C707" t="s">
        <v>7448</v>
      </c>
      <c r="D707" t="s">
        <v>4838</v>
      </c>
      <c r="E707" t="s">
        <v>4839</v>
      </c>
      <c r="F707" t="s">
        <v>4840</v>
      </c>
      <c r="G707" t="s">
        <v>4841</v>
      </c>
      <c r="H707" t="s">
        <v>827</v>
      </c>
      <c r="I707">
        <v>63104</v>
      </c>
      <c r="J707" t="s">
        <v>4842</v>
      </c>
      <c r="K707" t="s">
        <v>4843</v>
      </c>
      <c r="L707" t="s">
        <v>4844</v>
      </c>
      <c r="M707" t="s">
        <v>4845</v>
      </c>
      <c r="N707" s="10">
        <v>460500</v>
      </c>
      <c r="O707" s="7"/>
      <c r="P707" s="7"/>
      <c r="T707" s="7"/>
      <c r="V707" s="7"/>
      <c r="W707" s="7"/>
      <c r="X707" s="7"/>
    </row>
    <row r="708" spans="1:24" x14ac:dyDescent="0.25">
      <c r="A708" t="str">
        <f ca="1">IFERROR(RANK(B708,$B$5:$B$5001, 1) + COUNTIF(B$4:$B707, B708), "")</f>
        <v/>
      </c>
      <c r="B708" t="str">
        <f t="shared" ca="1" si="10"/>
        <v/>
      </c>
      <c r="C708" t="s">
        <v>7449</v>
      </c>
      <c r="D708" t="s">
        <v>4846</v>
      </c>
      <c r="E708" t="s">
        <v>4847</v>
      </c>
      <c r="F708" t="s">
        <v>4848</v>
      </c>
      <c r="G708" t="s">
        <v>1472</v>
      </c>
      <c r="H708" t="s">
        <v>12</v>
      </c>
      <c r="I708">
        <v>92590</v>
      </c>
      <c r="J708" t="s">
        <v>4849</v>
      </c>
      <c r="K708" t="s">
        <v>4850</v>
      </c>
      <c r="L708" t="s">
        <v>4851</v>
      </c>
      <c r="M708" t="s">
        <v>4852</v>
      </c>
      <c r="N708" s="10">
        <v>972000</v>
      </c>
      <c r="O708" s="7"/>
      <c r="P708" s="7"/>
      <c r="T708" s="7"/>
      <c r="V708" s="7"/>
      <c r="W708" s="7"/>
      <c r="X708" s="7"/>
    </row>
    <row r="709" spans="1:24" x14ac:dyDescent="0.25">
      <c r="A709" t="str">
        <f ca="1">IFERROR(RANK(B709,$B$5:$B$5001, 1) + COUNTIF(B$4:$B708, B709), "")</f>
        <v/>
      </c>
      <c r="B709" t="str">
        <f t="shared" ca="1" si="10"/>
        <v/>
      </c>
      <c r="C709" t="s">
        <v>7450</v>
      </c>
      <c r="D709" t="s">
        <v>4853</v>
      </c>
      <c r="E709" t="s">
        <v>4854</v>
      </c>
      <c r="F709" t="s">
        <v>4855</v>
      </c>
      <c r="G709" t="s">
        <v>2126</v>
      </c>
      <c r="H709" t="s">
        <v>75</v>
      </c>
      <c r="I709">
        <v>48220</v>
      </c>
      <c r="J709" t="s">
        <v>4856</v>
      </c>
      <c r="K709" t="s">
        <v>4857</v>
      </c>
      <c r="L709" t="s">
        <v>4858</v>
      </c>
      <c r="M709" t="s">
        <v>4859</v>
      </c>
      <c r="N709" s="10">
        <v>7500</v>
      </c>
      <c r="O709" s="7"/>
      <c r="P709" s="7"/>
      <c r="T709" s="7"/>
      <c r="V709" s="7"/>
      <c r="W709" s="7"/>
      <c r="X709" s="7"/>
    </row>
    <row r="710" spans="1:24" x14ac:dyDescent="0.25">
      <c r="A710" t="str">
        <f ca="1">IFERROR(RANK(B710,$B$5:$B$5001, 1) + COUNTIF(B$4:$B709, B710), "")</f>
        <v/>
      </c>
      <c r="B710" t="str">
        <f t="shared" ref="B710:B773" ca="1" si="11">IFERROR(SEARCH($B$2,INDIRECT($A$2&amp;ROW())),"")</f>
        <v/>
      </c>
      <c r="C710" t="s">
        <v>7451</v>
      </c>
      <c r="D710" t="s">
        <v>4860</v>
      </c>
      <c r="E710" t="s">
        <v>4861</v>
      </c>
      <c r="F710" t="s">
        <v>4862</v>
      </c>
      <c r="G710" t="s">
        <v>178</v>
      </c>
      <c r="H710" t="s">
        <v>12</v>
      </c>
      <c r="I710">
        <v>91803</v>
      </c>
      <c r="J710" t="s">
        <v>4863</v>
      </c>
      <c r="K710" t="s">
        <v>4864</v>
      </c>
      <c r="L710" t="s">
        <v>4865</v>
      </c>
      <c r="M710" t="s">
        <v>4866</v>
      </c>
      <c r="N710" s="10">
        <v>468200</v>
      </c>
      <c r="O710" s="7"/>
      <c r="P710" s="7"/>
      <c r="T710" s="7"/>
      <c r="V710" s="7"/>
      <c r="W710" s="7"/>
      <c r="X710" s="7"/>
    </row>
    <row r="711" spans="1:24" x14ac:dyDescent="0.25">
      <c r="A711" t="str">
        <f ca="1">IFERROR(RANK(B711,$B$5:$B$5001, 1) + COUNTIF(B$4:$B710, B711), "")</f>
        <v/>
      </c>
      <c r="B711" t="str">
        <f t="shared" ca="1" si="11"/>
        <v/>
      </c>
      <c r="C711" t="s">
        <v>7452</v>
      </c>
      <c r="D711" t="s">
        <v>4867</v>
      </c>
      <c r="E711" t="s">
        <v>4868</v>
      </c>
      <c r="F711" t="s">
        <v>4869</v>
      </c>
      <c r="G711" t="s">
        <v>4869</v>
      </c>
      <c r="H711" t="s">
        <v>422</v>
      </c>
      <c r="I711">
        <v>54166</v>
      </c>
      <c r="J711" t="s">
        <v>4870</v>
      </c>
      <c r="K711" t="s">
        <v>4871</v>
      </c>
      <c r="L711" t="s">
        <v>4872</v>
      </c>
      <c r="M711" t="s">
        <v>4873</v>
      </c>
      <c r="N711" s="10">
        <v>969900</v>
      </c>
      <c r="O711" s="7"/>
      <c r="P711" s="7"/>
      <c r="T711" s="7"/>
      <c r="V711" s="7"/>
      <c r="W711" s="7"/>
      <c r="X711" s="7"/>
    </row>
    <row r="712" spans="1:24" x14ac:dyDescent="0.25">
      <c r="A712" t="str">
        <f ca="1">IFERROR(RANK(B712,$B$5:$B$5001, 1) + COUNTIF(B$4:$B711, B712), "")</f>
        <v/>
      </c>
      <c r="B712" t="str">
        <f t="shared" ca="1" si="11"/>
        <v/>
      </c>
      <c r="C712" t="s">
        <v>7453</v>
      </c>
      <c r="D712" t="s">
        <v>4874</v>
      </c>
      <c r="E712" t="s">
        <v>4875</v>
      </c>
      <c r="F712" t="s">
        <v>292</v>
      </c>
      <c r="G712" t="s">
        <v>292</v>
      </c>
      <c r="H712" t="s">
        <v>12</v>
      </c>
      <c r="I712">
        <v>95051</v>
      </c>
      <c r="J712" t="s">
        <v>4876</v>
      </c>
      <c r="K712" t="s">
        <v>4877</v>
      </c>
      <c r="L712" t="s">
        <v>4878</v>
      </c>
      <c r="M712" t="s">
        <v>4879</v>
      </c>
      <c r="N712" s="10">
        <v>265100</v>
      </c>
      <c r="O712" s="7"/>
      <c r="P712" s="7"/>
      <c r="T712" s="7"/>
      <c r="V712" s="7"/>
      <c r="W712" s="7"/>
      <c r="X712" s="7"/>
    </row>
    <row r="713" spans="1:24" x14ac:dyDescent="0.25">
      <c r="A713" t="str">
        <f ca="1">IFERROR(RANK(B713,$B$5:$B$5001, 1) + COUNTIF(B$4:$B712, B713), "")</f>
        <v/>
      </c>
      <c r="B713" t="str">
        <f t="shared" ca="1" si="11"/>
        <v/>
      </c>
      <c r="C713" t="s">
        <v>7454</v>
      </c>
      <c r="D713" t="s">
        <v>4880</v>
      </c>
      <c r="E713" t="s">
        <v>4881</v>
      </c>
      <c r="F713" t="s">
        <v>4882</v>
      </c>
      <c r="G713" t="s">
        <v>4883</v>
      </c>
      <c r="H713" t="s">
        <v>122</v>
      </c>
      <c r="I713">
        <v>30071</v>
      </c>
      <c r="J713" t="s">
        <v>4884</v>
      </c>
      <c r="K713" t="s">
        <v>4885</v>
      </c>
      <c r="L713" t="s">
        <v>4886</v>
      </c>
      <c r="M713" t="s">
        <v>4887</v>
      </c>
      <c r="N713" s="10">
        <v>445300</v>
      </c>
      <c r="O713" s="7"/>
      <c r="P713" s="7"/>
      <c r="T713" s="7"/>
      <c r="V713" s="7"/>
      <c r="W713" s="7"/>
      <c r="X713" s="7"/>
    </row>
    <row r="714" spans="1:24" x14ac:dyDescent="0.25">
      <c r="A714" t="str">
        <f ca="1">IFERROR(RANK(B714,$B$5:$B$5001, 1) + COUNTIF(B$4:$B713, B714), "")</f>
        <v/>
      </c>
      <c r="B714" t="str">
        <f t="shared" ca="1" si="11"/>
        <v/>
      </c>
      <c r="C714" t="s">
        <v>7455</v>
      </c>
      <c r="D714" t="s">
        <v>4888</v>
      </c>
      <c r="E714" t="s">
        <v>4889</v>
      </c>
      <c r="F714" t="s">
        <v>4890</v>
      </c>
      <c r="G714" t="s">
        <v>2762</v>
      </c>
      <c r="H714" t="s">
        <v>75</v>
      </c>
      <c r="I714">
        <v>48026</v>
      </c>
      <c r="J714" t="s">
        <v>4891</v>
      </c>
      <c r="K714" t="s">
        <v>4892</v>
      </c>
      <c r="L714" t="s">
        <v>4893</v>
      </c>
      <c r="M714" t="s">
        <v>4894</v>
      </c>
      <c r="N714" s="10">
        <v>175700</v>
      </c>
      <c r="O714" s="7"/>
      <c r="P714" s="7"/>
      <c r="T714" s="7"/>
      <c r="V714" s="7"/>
      <c r="W714" s="7"/>
      <c r="X714" s="7"/>
    </row>
    <row r="715" spans="1:24" x14ac:dyDescent="0.25">
      <c r="A715" t="str">
        <f ca="1">IFERROR(RANK(B715,$B$5:$B$5001, 1) + COUNTIF(B$4:$B714, B715), "")</f>
        <v/>
      </c>
      <c r="B715" t="str">
        <f t="shared" ca="1" si="11"/>
        <v/>
      </c>
      <c r="C715" t="s">
        <v>7456</v>
      </c>
      <c r="D715" t="s">
        <v>4895</v>
      </c>
      <c r="E715" t="s">
        <v>4896</v>
      </c>
      <c r="F715" t="s">
        <v>1732</v>
      </c>
      <c r="G715" t="s">
        <v>1733</v>
      </c>
      <c r="H715" t="s">
        <v>252</v>
      </c>
      <c r="I715">
        <v>19382</v>
      </c>
      <c r="J715" t="s">
        <v>4897</v>
      </c>
      <c r="K715" t="s">
        <v>4898</v>
      </c>
      <c r="L715" t="s">
        <v>4899</v>
      </c>
      <c r="M715" t="s">
        <v>4900</v>
      </c>
      <c r="N715" s="10">
        <v>626900</v>
      </c>
      <c r="O715" s="7"/>
      <c r="P715" s="7"/>
      <c r="T715" s="7"/>
      <c r="V715" s="7"/>
      <c r="W715" s="7"/>
      <c r="X715" s="7"/>
    </row>
    <row r="716" spans="1:24" x14ac:dyDescent="0.25">
      <c r="A716" t="str">
        <f ca="1">IFERROR(RANK(B716,$B$5:$B$5001, 1) + COUNTIF(B$4:$B715, B716), "")</f>
        <v/>
      </c>
      <c r="B716" t="str">
        <f t="shared" ca="1" si="11"/>
        <v/>
      </c>
      <c r="C716" t="s">
        <v>7457</v>
      </c>
      <c r="D716" t="s">
        <v>4901</v>
      </c>
      <c r="E716" t="s">
        <v>4902</v>
      </c>
      <c r="F716" t="s">
        <v>4903</v>
      </c>
      <c r="G716" t="s">
        <v>1815</v>
      </c>
      <c r="H716" t="s">
        <v>170</v>
      </c>
      <c r="I716">
        <v>8093</v>
      </c>
      <c r="J716" t="s">
        <v>4904</v>
      </c>
      <c r="K716" t="s">
        <v>4905</v>
      </c>
      <c r="L716" t="s">
        <v>4906</v>
      </c>
      <c r="M716" t="s">
        <v>4907</v>
      </c>
      <c r="N716" s="10">
        <v>483900</v>
      </c>
      <c r="O716" s="7"/>
      <c r="P716" s="7"/>
      <c r="T716" s="7"/>
      <c r="V716" s="7"/>
      <c r="W716" s="7"/>
      <c r="X716" s="7"/>
    </row>
    <row r="717" spans="1:24" x14ac:dyDescent="0.25">
      <c r="A717" t="str">
        <f ca="1">IFERROR(RANK(B717,$B$5:$B$5001, 1) + COUNTIF(B$4:$B716, B717), "")</f>
        <v/>
      </c>
      <c r="B717" t="str">
        <f t="shared" ca="1" si="11"/>
        <v/>
      </c>
      <c r="C717" t="s">
        <v>7458</v>
      </c>
      <c r="D717" t="s">
        <v>4908</v>
      </c>
      <c r="E717" t="s">
        <v>4909</v>
      </c>
      <c r="F717" t="s">
        <v>2536</v>
      </c>
      <c r="G717" t="s">
        <v>2537</v>
      </c>
      <c r="H717" t="s">
        <v>1768</v>
      </c>
      <c r="I717">
        <v>89431</v>
      </c>
      <c r="J717" t="s">
        <v>4910</v>
      </c>
      <c r="K717" t="s">
        <v>4911</v>
      </c>
      <c r="L717" t="s">
        <v>4912</v>
      </c>
      <c r="M717" t="s">
        <v>4913</v>
      </c>
      <c r="N717" s="10">
        <v>2800</v>
      </c>
      <c r="O717" s="7"/>
      <c r="P717" s="7"/>
      <c r="T717" s="7"/>
      <c r="V717" s="7"/>
      <c r="W717" s="7"/>
      <c r="X717" s="7"/>
    </row>
    <row r="718" spans="1:24" x14ac:dyDescent="0.25">
      <c r="A718" t="str">
        <f ca="1">IFERROR(RANK(B718,$B$5:$B$5001, 1) + COUNTIF(B$4:$B717, B718), "")</f>
        <v/>
      </c>
      <c r="B718" t="str">
        <f t="shared" ca="1" si="11"/>
        <v/>
      </c>
      <c r="C718" t="s">
        <v>7459</v>
      </c>
      <c r="D718" t="s">
        <v>4914</v>
      </c>
      <c r="E718" t="s">
        <v>4915</v>
      </c>
      <c r="F718" t="s">
        <v>4916</v>
      </c>
      <c r="G718" t="s">
        <v>212</v>
      </c>
      <c r="H718" t="s">
        <v>582</v>
      </c>
      <c r="I718">
        <v>27514</v>
      </c>
      <c r="J718" t="s">
        <v>4917</v>
      </c>
      <c r="K718" t="s">
        <v>4918</v>
      </c>
      <c r="L718" t="s">
        <v>4919</v>
      </c>
      <c r="M718" t="s">
        <v>4920</v>
      </c>
      <c r="N718" s="10">
        <v>780800</v>
      </c>
      <c r="O718" s="7"/>
      <c r="P718" s="7"/>
      <c r="T718" s="7"/>
      <c r="V718" s="7"/>
      <c r="W718" s="7"/>
      <c r="X718" s="7"/>
    </row>
    <row r="719" spans="1:24" x14ac:dyDescent="0.25">
      <c r="A719" t="str">
        <f ca="1">IFERROR(RANK(B719,$B$5:$B$5001, 1) + COUNTIF(B$4:$B718, B719), "")</f>
        <v/>
      </c>
      <c r="B719" t="str">
        <f t="shared" ca="1" si="11"/>
        <v/>
      </c>
      <c r="C719" t="s">
        <v>7460</v>
      </c>
      <c r="D719" t="s">
        <v>4921</v>
      </c>
      <c r="E719" t="s">
        <v>3999</v>
      </c>
      <c r="F719" t="s">
        <v>2079</v>
      </c>
      <c r="G719" t="s">
        <v>607</v>
      </c>
      <c r="H719" t="s">
        <v>28</v>
      </c>
      <c r="I719">
        <v>44103</v>
      </c>
      <c r="J719" t="s">
        <v>4922</v>
      </c>
      <c r="K719" t="s">
        <v>4923</v>
      </c>
      <c r="L719" t="s">
        <v>4924</v>
      </c>
      <c r="M719" t="s">
        <v>4925</v>
      </c>
      <c r="N719" s="10">
        <v>244600</v>
      </c>
      <c r="O719" s="7"/>
      <c r="P719" s="7"/>
      <c r="T719" s="7"/>
      <c r="V719" s="7"/>
      <c r="W719" s="7"/>
      <c r="X719" s="7"/>
    </row>
    <row r="720" spans="1:24" x14ac:dyDescent="0.25">
      <c r="A720" t="str">
        <f ca="1">IFERROR(RANK(B720,$B$5:$B$5001, 1) + COUNTIF(B$4:$B719, B720), "")</f>
        <v/>
      </c>
      <c r="B720" t="str">
        <f t="shared" ca="1" si="11"/>
        <v/>
      </c>
      <c r="C720" t="s">
        <v>7461</v>
      </c>
      <c r="D720" t="s">
        <v>4926</v>
      </c>
      <c r="E720" t="s">
        <v>4927</v>
      </c>
      <c r="F720" t="s">
        <v>177</v>
      </c>
      <c r="G720" t="s">
        <v>178</v>
      </c>
      <c r="H720" t="s">
        <v>12</v>
      </c>
      <c r="I720">
        <v>90670</v>
      </c>
      <c r="J720" t="s">
        <v>4928</v>
      </c>
      <c r="K720" t="s">
        <v>4929</v>
      </c>
      <c r="L720" t="s">
        <v>4930</v>
      </c>
      <c r="M720" t="s">
        <v>4931</v>
      </c>
      <c r="N720" s="10">
        <v>836900</v>
      </c>
      <c r="O720" s="7"/>
      <c r="P720" s="7"/>
      <c r="T720" s="7"/>
      <c r="V720" s="7"/>
      <c r="W720" s="7"/>
      <c r="X720" s="7"/>
    </row>
    <row r="721" spans="1:24" x14ac:dyDescent="0.25">
      <c r="A721" t="str">
        <f ca="1">IFERROR(RANK(B721,$B$5:$B$5001, 1) + COUNTIF(B$4:$B720, B721), "")</f>
        <v/>
      </c>
      <c r="B721" t="str">
        <f t="shared" ca="1" si="11"/>
        <v/>
      </c>
      <c r="C721" t="s">
        <v>7462</v>
      </c>
      <c r="D721" t="s">
        <v>4932</v>
      </c>
      <c r="E721" t="s">
        <v>3906</v>
      </c>
      <c r="F721" t="s">
        <v>3907</v>
      </c>
      <c r="G721" t="s">
        <v>721</v>
      </c>
      <c r="H721" t="s">
        <v>58</v>
      </c>
      <c r="I721">
        <v>26301</v>
      </c>
      <c r="J721" t="s">
        <v>4933</v>
      </c>
      <c r="K721" t="s">
        <v>4934</v>
      </c>
      <c r="L721" t="s">
        <v>4935</v>
      </c>
      <c r="M721" t="s">
        <v>4936</v>
      </c>
      <c r="N721" s="10">
        <v>697000</v>
      </c>
      <c r="O721" s="7"/>
      <c r="P721" s="7"/>
      <c r="T721" s="7"/>
      <c r="V721" s="7"/>
      <c r="W721" s="7"/>
      <c r="X721" s="7"/>
    </row>
    <row r="722" spans="1:24" x14ac:dyDescent="0.25">
      <c r="A722" t="str">
        <f ca="1">IFERROR(RANK(B722,$B$5:$B$5001, 1) + COUNTIF(B$4:$B721, B722), "")</f>
        <v/>
      </c>
      <c r="B722" t="str">
        <f t="shared" ca="1" si="11"/>
        <v/>
      </c>
      <c r="C722" t="s">
        <v>7463</v>
      </c>
      <c r="D722" t="s">
        <v>4937</v>
      </c>
      <c r="E722" t="s">
        <v>4938</v>
      </c>
      <c r="F722" t="s">
        <v>4939</v>
      </c>
      <c r="G722" t="s">
        <v>178</v>
      </c>
      <c r="H722" t="s">
        <v>12</v>
      </c>
      <c r="I722">
        <v>90255</v>
      </c>
      <c r="J722" t="s">
        <v>4940</v>
      </c>
      <c r="K722" t="s">
        <v>4941</v>
      </c>
      <c r="L722" t="s">
        <v>4942</v>
      </c>
      <c r="M722" t="s">
        <v>4943</v>
      </c>
      <c r="N722" s="10">
        <v>53900</v>
      </c>
      <c r="O722" s="7"/>
      <c r="P722" s="7"/>
      <c r="T722" s="7"/>
      <c r="V722" s="7"/>
      <c r="W722" s="7"/>
      <c r="X722" s="7"/>
    </row>
    <row r="723" spans="1:24" x14ac:dyDescent="0.25">
      <c r="A723" t="str">
        <f ca="1">IFERROR(RANK(B723,$B$5:$B$5001, 1) + COUNTIF(B$4:$B722, B723), "")</f>
        <v/>
      </c>
      <c r="B723" t="str">
        <f t="shared" ca="1" si="11"/>
        <v/>
      </c>
      <c r="C723" t="s">
        <v>7464</v>
      </c>
      <c r="D723" t="s">
        <v>4944</v>
      </c>
      <c r="E723" t="s">
        <v>4945</v>
      </c>
      <c r="F723" t="s">
        <v>394</v>
      </c>
      <c r="G723" t="s">
        <v>106</v>
      </c>
      <c r="H723" t="s">
        <v>20</v>
      </c>
      <c r="I723">
        <v>33012</v>
      </c>
      <c r="J723" t="s">
        <v>4946</v>
      </c>
      <c r="K723" t="s">
        <v>4947</v>
      </c>
      <c r="L723" t="s">
        <v>4948</v>
      </c>
      <c r="M723" t="s">
        <v>4949</v>
      </c>
      <c r="N723" s="10">
        <v>32600</v>
      </c>
      <c r="O723" s="7"/>
      <c r="P723" s="7"/>
      <c r="T723" s="7"/>
      <c r="V723" s="7"/>
      <c r="W723" s="7"/>
      <c r="X723" s="7"/>
    </row>
    <row r="724" spans="1:24" x14ac:dyDescent="0.25">
      <c r="A724" t="str">
        <f ca="1">IFERROR(RANK(B724,$B$5:$B$5001, 1) + COUNTIF(B$4:$B723, B724), "")</f>
        <v/>
      </c>
      <c r="B724" t="str">
        <f t="shared" ca="1" si="11"/>
        <v/>
      </c>
      <c r="C724" t="s">
        <v>7465</v>
      </c>
      <c r="D724" t="s">
        <v>4950</v>
      </c>
      <c r="E724" t="s">
        <v>4951</v>
      </c>
      <c r="F724" t="s">
        <v>4952</v>
      </c>
      <c r="G724" t="s">
        <v>4953</v>
      </c>
      <c r="H724" t="s">
        <v>28</v>
      </c>
      <c r="I724">
        <v>45044</v>
      </c>
      <c r="J724" t="s">
        <v>4954</v>
      </c>
      <c r="K724" t="s">
        <v>4955</v>
      </c>
      <c r="L724" t="s">
        <v>4956</v>
      </c>
      <c r="M724" t="s">
        <v>4957</v>
      </c>
      <c r="N724" s="10">
        <v>337500</v>
      </c>
      <c r="O724" s="7"/>
      <c r="P724" s="7"/>
      <c r="T724" s="7"/>
      <c r="V724" s="7"/>
      <c r="W724" s="7"/>
      <c r="X724" s="7"/>
    </row>
    <row r="725" spans="1:24" x14ac:dyDescent="0.25">
      <c r="A725" t="str">
        <f ca="1">IFERROR(RANK(B725,$B$5:$B$5001, 1) + COUNTIF(B$4:$B724, B725), "")</f>
        <v/>
      </c>
      <c r="B725" t="str">
        <f t="shared" ca="1" si="11"/>
        <v/>
      </c>
      <c r="C725" t="s">
        <v>7466</v>
      </c>
      <c r="D725" t="s">
        <v>4958</v>
      </c>
      <c r="E725" t="s">
        <v>4959</v>
      </c>
      <c r="F725" t="s">
        <v>4960</v>
      </c>
      <c r="G725" t="s">
        <v>4960</v>
      </c>
      <c r="H725" t="s">
        <v>12</v>
      </c>
      <c r="I725">
        <v>94559</v>
      </c>
      <c r="J725" t="s">
        <v>4961</v>
      </c>
      <c r="K725" t="s">
        <v>4962</v>
      </c>
      <c r="L725" t="s">
        <v>4963</v>
      </c>
      <c r="M725" t="s">
        <v>4964</v>
      </c>
      <c r="N725" s="10">
        <v>130700</v>
      </c>
      <c r="O725" s="7"/>
      <c r="P725" s="7"/>
      <c r="T725" s="7"/>
      <c r="V725" s="7"/>
      <c r="W725" s="7"/>
      <c r="X725" s="7"/>
    </row>
    <row r="726" spans="1:24" x14ac:dyDescent="0.25">
      <c r="A726" t="str">
        <f ca="1">IFERROR(RANK(B726,$B$5:$B$5001, 1) + COUNTIF(B$4:$B725, B726), "")</f>
        <v/>
      </c>
      <c r="B726" t="str">
        <f t="shared" ca="1" si="11"/>
        <v/>
      </c>
      <c r="C726" t="s">
        <v>7467</v>
      </c>
      <c r="D726" t="s">
        <v>4965</v>
      </c>
      <c r="E726" t="s">
        <v>4966</v>
      </c>
      <c r="F726" t="s">
        <v>4967</v>
      </c>
      <c r="G726" t="s">
        <v>4968</v>
      </c>
      <c r="H726" t="s">
        <v>75</v>
      </c>
      <c r="I726">
        <v>49120</v>
      </c>
      <c r="J726" t="s">
        <v>4969</v>
      </c>
      <c r="K726" t="s">
        <v>4970</v>
      </c>
      <c r="L726" t="s">
        <v>4971</v>
      </c>
      <c r="M726" t="s">
        <v>4972</v>
      </c>
      <c r="N726" s="10">
        <v>238900</v>
      </c>
      <c r="O726" s="7"/>
      <c r="P726" s="7"/>
      <c r="T726" s="7"/>
      <c r="V726" s="7"/>
      <c r="W726" s="7"/>
      <c r="X726" s="7"/>
    </row>
    <row r="727" spans="1:24" x14ac:dyDescent="0.25">
      <c r="A727" t="str">
        <f ca="1">IFERROR(RANK(B727,$B$5:$B$5001, 1) + COUNTIF(B$4:$B726, B727), "")</f>
        <v/>
      </c>
      <c r="B727" t="str">
        <f t="shared" ca="1" si="11"/>
        <v/>
      </c>
      <c r="C727" t="s">
        <v>7468</v>
      </c>
      <c r="D727" t="s">
        <v>4973</v>
      </c>
      <c r="E727" t="s">
        <v>4974</v>
      </c>
      <c r="F727" t="s">
        <v>4975</v>
      </c>
      <c r="G727" t="s">
        <v>4976</v>
      </c>
      <c r="H727" t="s">
        <v>20</v>
      </c>
      <c r="I727">
        <v>32303</v>
      </c>
      <c r="J727" t="s">
        <v>4977</v>
      </c>
      <c r="K727" t="s">
        <v>4978</v>
      </c>
      <c r="L727" t="s">
        <v>4979</v>
      </c>
      <c r="M727" t="s">
        <v>4980</v>
      </c>
      <c r="N727" s="10">
        <v>959700</v>
      </c>
      <c r="O727" s="7"/>
      <c r="P727" s="7"/>
      <c r="T727" s="7"/>
      <c r="V727" s="7"/>
      <c r="W727" s="7"/>
      <c r="X727" s="7"/>
    </row>
    <row r="728" spans="1:24" x14ac:dyDescent="0.25">
      <c r="A728" t="str">
        <f ca="1">IFERROR(RANK(B728,$B$5:$B$5001, 1) + COUNTIF(B$4:$B727, B728), "")</f>
        <v/>
      </c>
      <c r="B728" t="str">
        <f t="shared" ca="1" si="11"/>
        <v/>
      </c>
      <c r="C728" t="s">
        <v>7469</v>
      </c>
      <c r="D728" t="s">
        <v>4981</v>
      </c>
      <c r="E728" t="s">
        <v>4982</v>
      </c>
      <c r="F728" t="s">
        <v>1102</v>
      </c>
      <c r="G728" t="s">
        <v>1102</v>
      </c>
      <c r="H728" t="s">
        <v>646</v>
      </c>
      <c r="I728">
        <v>99508</v>
      </c>
      <c r="J728" t="s">
        <v>4983</v>
      </c>
      <c r="K728" t="s">
        <v>4984</v>
      </c>
      <c r="L728" t="s">
        <v>4985</v>
      </c>
      <c r="M728" t="s">
        <v>4986</v>
      </c>
      <c r="N728" s="10">
        <v>542400</v>
      </c>
      <c r="O728" s="7"/>
      <c r="P728" s="7"/>
      <c r="T728" s="7"/>
      <c r="V728" s="7"/>
      <c r="W728" s="7"/>
      <c r="X728" s="7"/>
    </row>
    <row r="729" spans="1:24" x14ac:dyDescent="0.25">
      <c r="A729" t="str">
        <f ca="1">IFERROR(RANK(B729,$B$5:$B$5001, 1) + COUNTIF(B$4:$B728, B729), "")</f>
        <v/>
      </c>
      <c r="B729" t="str">
        <f t="shared" ca="1" si="11"/>
        <v/>
      </c>
      <c r="C729" t="s">
        <v>7470</v>
      </c>
      <c r="D729" t="s">
        <v>4987</v>
      </c>
      <c r="E729" t="s">
        <v>4988</v>
      </c>
      <c r="F729" t="s">
        <v>4989</v>
      </c>
      <c r="G729" t="s">
        <v>178</v>
      </c>
      <c r="H729" t="s">
        <v>12</v>
      </c>
      <c r="I729">
        <v>90280</v>
      </c>
      <c r="J729" t="s">
        <v>4990</v>
      </c>
      <c r="K729" t="s">
        <v>4991</v>
      </c>
      <c r="L729" t="s">
        <v>4992</v>
      </c>
      <c r="M729" t="s">
        <v>4993</v>
      </c>
      <c r="N729" s="10">
        <v>737600</v>
      </c>
      <c r="O729" s="7"/>
      <c r="P729" s="7"/>
      <c r="T729" s="7"/>
      <c r="V729" s="7"/>
      <c r="W729" s="7"/>
      <c r="X729" s="7"/>
    </row>
    <row r="730" spans="1:24" x14ac:dyDescent="0.25">
      <c r="A730" t="str">
        <f ca="1">IFERROR(RANK(B730,$B$5:$B$5001, 1) + COUNTIF(B$4:$B729, B730), "")</f>
        <v/>
      </c>
      <c r="B730" t="str">
        <f t="shared" ca="1" si="11"/>
        <v/>
      </c>
      <c r="C730" t="s">
        <v>7471</v>
      </c>
      <c r="D730" t="s">
        <v>4994</v>
      </c>
      <c r="E730" t="s">
        <v>4995</v>
      </c>
      <c r="F730" t="s">
        <v>4996</v>
      </c>
      <c r="G730" t="s">
        <v>275</v>
      </c>
      <c r="H730" t="s">
        <v>170</v>
      </c>
      <c r="I730">
        <v>7095</v>
      </c>
      <c r="J730" t="s">
        <v>4997</v>
      </c>
      <c r="K730" t="s">
        <v>4998</v>
      </c>
      <c r="L730" t="s">
        <v>4999</v>
      </c>
      <c r="M730" t="s">
        <v>5000</v>
      </c>
      <c r="N730" s="10">
        <v>271700</v>
      </c>
      <c r="O730" s="7"/>
      <c r="P730" s="7"/>
      <c r="T730" s="7"/>
      <c r="V730" s="7"/>
      <c r="W730" s="7"/>
      <c r="X730" s="7"/>
    </row>
    <row r="731" spans="1:24" x14ac:dyDescent="0.25">
      <c r="A731" t="str">
        <f ca="1">IFERROR(RANK(B731,$B$5:$B$5001, 1) + COUNTIF(B$4:$B730, B731), "")</f>
        <v/>
      </c>
      <c r="B731" t="str">
        <f t="shared" ca="1" si="11"/>
        <v/>
      </c>
      <c r="C731" t="s">
        <v>7472</v>
      </c>
      <c r="D731" t="s">
        <v>5001</v>
      </c>
      <c r="E731" t="s">
        <v>5002</v>
      </c>
      <c r="F731" t="s">
        <v>1552</v>
      </c>
      <c r="G731" t="s">
        <v>536</v>
      </c>
      <c r="H731" t="s">
        <v>458</v>
      </c>
      <c r="I731">
        <v>60634</v>
      </c>
      <c r="J731" t="s">
        <v>5003</v>
      </c>
      <c r="K731" t="s">
        <v>5004</v>
      </c>
      <c r="L731" t="s">
        <v>5005</v>
      </c>
      <c r="M731" t="s">
        <v>5006</v>
      </c>
      <c r="N731" s="10">
        <v>440600</v>
      </c>
      <c r="O731" s="7"/>
      <c r="P731" s="7"/>
      <c r="T731" s="7"/>
      <c r="V731" s="7"/>
      <c r="W731" s="7"/>
      <c r="X731" s="7"/>
    </row>
    <row r="732" spans="1:24" x14ac:dyDescent="0.25">
      <c r="A732" t="str">
        <f ca="1">IFERROR(RANK(B732,$B$5:$B$5001, 1) + COUNTIF(B$4:$B731, B732), "")</f>
        <v/>
      </c>
      <c r="B732" t="str">
        <f t="shared" ca="1" si="11"/>
        <v/>
      </c>
      <c r="C732" t="s">
        <v>7473</v>
      </c>
      <c r="D732" t="s">
        <v>5007</v>
      </c>
      <c r="E732" t="s">
        <v>5008</v>
      </c>
      <c r="F732" t="s">
        <v>4602</v>
      </c>
      <c r="G732" t="s">
        <v>949</v>
      </c>
      <c r="H732" t="s">
        <v>132</v>
      </c>
      <c r="I732">
        <v>47404</v>
      </c>
      <c r="J732" t="s">
        <v>5009</v>
      </c>
      <c r="K732" t="s">
        <v>5010</v>
      </c>
      <c r="L732" t="s">
        <v>5011</v>
      </c>
      <c r="M732" t="s">
        <v>5012</v>
      </c>
      <c r="N732" s="10">
        <v>871000</v>
      </c>
      <c r="O732" s="7"/>
      <c r="P732" s="7"/>
      <c r="T732" s="7"/>
      <c r="V732" s="7"/>
      <c r="W732" s="7"/>
      <c r="X732" s="7"/>
    </row>
    <row r="733" spans="1:24" x14ac:dyDescent="0.25">
      <c r="A733" t="str">
        <f ca="1">IFERROR(RANK(B733,$B$5:$B$5001, 1) + COUNTIF(B$4:$B732, B733), "")</f>
        <v/>
      </c>
      <c r="B733" t="str">
        <f t="shared" ca="1" si="11"/>
        <v/>
      </c>
      <c r="C733" t="s">
        <v>7474</v>
      </c>
      <c r="D733" t="s">
        <v>5013</v>
      </c>
      <c r="E733" t="s">
        <v>5014</v>
      </c>
      <c r="F733" t="s">
        <v>5015</v>
      </c>
      <c r="G733" t="s">
        <v>536</v>
      </c>
      <c r="H733" t="s">
        <v>458</v>
      </c>
      <c r="I733">
        <v>60160</v>
      </c>
      <c r="J733" t="s">
        <v>5016</v>
      </c>
      <c r="K733" t="s">
        <v>5017</v>
      </c>
      <c r="L733" t="s">
        <v>5018</v>
      </c>
      <c r="M733" t="s">
        <v>5019</v>
      </c>
      <c r="N733" s="10">
        <v>937800</v>
      </c>
      <c r="O733" s="7"/>
      <c r="P733" s="7"/>
      <c r="T733" s="7"/>
      <c r="V733" s="7"/>
      <c r="W733" s="7"/>
      <c r="X733" s="7"/>
    </row>
    <row r="734" spans="1:24" x14ac:dyDescent="0.25">
      <c r="A734" t="str">
        <f ca="1">IFERROR(RANK(B734,$B$5:$B$5001, 1) + COUNTIF(B$4:$B733, B734), "")</f>
        <v/>
      </c>
      <c r="B734" t="str">
        <f t="shared" ca="1" si="11"/>
        <v/>
      </c>
      <c r="C734" t="s">
        <v>7475</v>
      </c>
      <c r="D734" t="s">
        <v>5020</v>
      </c>
      <c r="E734" t="s">
        <v>5021</v>
      </c>
      <c r="F734" t="s">
        <v>5022</v>
      </c>
      <c r="G734" t="s">
        <v>5023</v>
      </c>
      <c r="H734" t="s">
        <v>28</v>
      </c>
      <c r="I734">
        <v>45245</v>
      </c>
      <c r="J734" t="s">
        <v>5024</v>
      </c>
      <c r="K734" t="s">
        <v>5025</v>
      </c>
      <c r="L734" t="s">
        <v>5026</v>
      </c>
      <c r="M734" t="s">
        <v>5027</v>
      </c>
      <c r="N734" s="10">
        <v>904600</v>
      </c>
      <c r="O734" s="7"/>
      <c r="P734" s="7"/>
      <c r="T734" s="7"/>
      <c r="V734" s="7"/>
      <c r="W734" s="7"/>
      <c r="X734" s="7"/>
    </row>
    <row r="735" spans="1:24" x14ac:dyDescent="0.25">
      <c r="A735" t="str">
        <f ca="1">IFERROR(RANK(B735,$B$5:$B$5001, 1) + COUNTIF(B$4:$B734, B735), "")</f>
        <v/>
      </c>
      <c r="B735" t="str">
        <f t="shared" ca="1" si="11"/>
        <v/>
      </c>
      <c r="C735" t="s">
        <v>7476</v>
      </c>
      <c r="D735" t="s">
        <v>5028</v>
      </c>
      <c r="E735" t="s">
        <v>5029</v>
      </c>
      <c r="F735" t="s">
        <v>3791</v>
      </c>
      <c r="G735" t="s">
        <v>3791</v>
      </c>
      <c r="H735" t="s">
        <v>229</v>
      </c>
      <c r="I735">
        <v>10466</v>
      </c>
      <c r="J735" t="s">
        <v>5030</v>
      </c>
      <c r="K735" t="s">
        <v>5031</v>
      </c>
      <c r="L735" t="s">
        <v>5032</v>
      </c>
      <c r="M735" t="s">
        <v>5033</v>
      </c>
      <c r="N735" s="10">
        <v>724900</v>
      </c>
      <c r="O735" s="7"/>
      <c r="P735" s="7"/>
      <c r="T735" s="7"/>
      <c r="V735" s="7"/>
      <c r="W735" s="7"/>
      <c r="X735" s="7"/>
    </row>
    <row r="736" spans="1:24" x14ac:dyDescent="0.25">
      <c r="A736" t="str">
        <f ca="1">IFERROR(RANK(B736,$B$5:$B$5001, 1) + COUNTIF(B$4:$B735, B736), "")</f>
        <v/>
      </c>
      <c r="B736" t="str">
        <f t="shared" ca="1" si="11"/>
        <v/>
      </c>
      <c r="C736" t="s">
        <v>7477</v>
      </c>
      <c r="D736" t="s">
        <v>5034</v>
      </c>
      <c r="E736" t="s">
        <v>5035</v>
      </c>
      <c r="F736" t="s">
        <v>380</v>
      </c>
      <c r="G736" t="s">
        <v>380</v>
      </c>
      <c r="H736" t="s">
        <v>252</v>
      </c>
      <c r="I736">
        <v>19104</v>
      </c>
      <c r="J736" t="s">
        <v>5036</v>
      </c>
      <c r="K736" t="s">
        <v>5037</v>
      </c>
      <c r="L736" t="s">
        <v>5038</v>
      </c>
      <c r="M736" t="s">
        <v>5039</v>
      </c>
      <c r="N736" s="10">
        <v>316200</v>
      </c>
      <c r="O736" s="7"/>
      <c r="P736" s="7"/>
      <c r="T736" s="7"/>
      <c r="V736" s="7"/>
      <c r="W736" s="7"/>
      <c r="X736" s="7"/>
    </row>
    <row r="737" spans="1:24" x14ac:dyDescent="0.25">
      <c r="A737" t="str">
        <f ca="1">IFERROR(RANK(B737,$B$5:$B$5001, 1) + COUNTIF(B$4:$B736, B737), "")</f>
        <v/>
      </c>
      <c r="B737" t="str">
        <f t="shared" ca="1" si="11"/>
        <v/>
      </c>
      <c r="C737" t="s">
        <v>7478</v>
      </c>
      <c r="D737" t="s">
        <v>5040</v>
      </c>
      <c r="E737" t="s">
        <v>5041</v>
      </c>
      <c r="F737" t="s">
        <v>768</v>
      </c>
      <c r="G737" t="s">
        <v>2762</v>
      </c>
      <c r="H737" t="s">
        <v>75</v>
      </c>
      <c r="I737">
        <v>48094</v>
      </c>
      <c r="J737" t="s">
        <v>5042</v>
      </c>
      <c r="K737" t="s">
        <v>5043</v>
      </c>
      <c r="L737" t="s">
        <v>5044</v>
      </c>
      <c r="M737" t="s">
        <v>5045</v>
      </c>
      <c r="N737" s="10">
        <v>717800</v>
      </c>
      <c r="O737" s="7"/>
      <c r="P737" s="7"/>
      <c r="T737" s="7"/>
      <c r="V737" s="7"/>
      <c r="W737" s="7"/>
      <c r="X737" s="7"/>
    </row>
    <row r="738" spans="1:24" x14ac:dyDescent="0.25">
      <c r="A738" t="str">
        <f ca="1">IFERROR(RANK(B738,$B$5:$B$5001, 1) + COUNTIF(B$4:$B737, B738), "")</f>
        <v/>
      </c>
      <c r="B738" t="str">
        <f t="shared" ca="1" si="11"/>
        <v/>
      </c>
      <c r="C738" t="s">
        <v>7479</v>
      </c>
      <c r="D738" t="s">
        <v>5046</v>
      </c>
      <c r="E738" t="s">
        <v>5047</v>
      </c>
      <c r="F738" t="s">
        <v>5048</v>
      </c>
      <c r="G738" t="s">
        <v>212</v>
      </c>
      <c r="H738" t="s">
        <v>12</v>
      </c>
      <c r="I738">
        <v>92692</v>
      </c>
      <c r="J738" t="s">
        <v>5049</v>
      </c>
      <c r="K738" t="s">
        <v>5050</v>
      </c>
      <c r="L738" t="s">
        <v>5051</v>
      </c>
      <c r="M738" t="s">
        <v>5052</v>
      </c>
      <c r="N738" s="10">
        <v>823100</v>
      </c>
      <c r="O738" s="7"/>
      <c r="P738" s="7"/>
      <c r="T738" s="7"/>
      <c r="V738" s="7"/>
      <c r="W738" s="7"/>
      <c r="X738" s="7"/>
    </row>
    <row r="739" spans="1:24" x14ac:dyDescent="0.25">
      <c r="A739" t="str">
        <f ca="1">IFERROR(RANK(B739,$B$5:$B$5001, 1) + COUNTIF(B$4:$B738, B739), "")</f>
        <v/>
      </c>
      <c r="B739" t="str">
        <f t="shared" ca="1" si="11"/>
        <v/>
      </c>
      <c r="C739" t="s">
        <v>7480</v>
      </c>
      <c r="D739" t="s">
        <v>5053</v>
      </c>
      <c r="E739" t="s">
        <v>5054</v>
      </c>
      <c r="F739" t="s">
        <v>5055</v>
      </c>
      <c r="G739" t="s">
        <v>1146</v>
      </c>
      <c r="H739" t="s">
        <v>20</v>
      </c>
      <c r="I739">
        <v>32922</v>
      </c>
      <c r="J739" t="s">
        <v>5056</v>
      </c>
      <c r="K739" t="s">
        <v>5057</v>
      </c>
      <c r="L739" t="s">
        <v>5058</v>
      </c>
      <c r="M739" t="s">
        <v>5059</v>
      </c>
      <c r="N739" s="10">
        <v>366700</v>
      </c>
      <c r="O739" s="7"/>
      <c r="P739" s="7"/>
      <c r="T739" s="7"/>
      <c r="V739" s="7"/>
      <c r="W739" s="7"/>
      <c r="X739" s="7"/>
    </row>
    <row r="740" spans="1:24" x14ac:dyDescent="0.25">
      <c r="A740" t="str">
        <f ca="1">IFERROR(RANK(B740,$B$5:$B$5001, 1) + COUNTIF(B$4:$B739, B740), "")</f>
        <v/>
      </c>
      <c r="B740" t="str">
        <f t="shared" ca="1" si="11"/>
        <v/>
      </c>
      <c r="C740" t="s">
        <v>7481</v>
      </c>
      <c r="D740" t="s">
        <v>5060</v>
      </c>
      <c r="E740" t="s">
        <v>4259</v>
      </c>
      <c r="F740" t="s">
        <v>4260</v>
      </c>
      <c r="G740" t="s">
        <v>4261</v>
      </c>
      <c r="H740" t="s">
        <v>122</v>
      </c>
      <c r="I740">
        <v>30080</v>
      </c>
      <c r="J740" t="s">
        <v>5061</v>
      </c>
      <c r="K740" t="s">
        <v>5062</v>
      </c>
      <c r="L740" t="s">
        <v>5063</v>
      </c>
      <c r="M740" t="s">
        <v>5064</v>
      </c>
      <c r="N740" s="10">
        <v>136300</v>
      </c>
      <c r="O740" s="7"/>
      <c r="P740" s="7"/>
      <c r="T740" s="7"/>
      <c r="V740" s="7"/>
      <c r="W740" s="7"/>
      <c r="X740" s="7"/>
    </row>
    <row r="741" spans="1:24" x14ac:dyDescent="0.25">
      <c r="A741" t="str">
        <f ca="1">IFERROR(RANK(B741,$B$5:$B$5001, 1) + COUNTIF(B$4:$B740, B741), "")</f>
        <v/>
      </c>
      <c r="B741" t="str">
        <f t="shared" ca="1" si="11"/>
        <v/>
      </c>
      <c r="C741" t="s">
        <v>7482</v>
      </c>
      <c r="D741" t="s">
        <v>5065</v>
      </c>
      <c r="E741" t="s">
        <v>5066</v>
      </c>
      <c r="F741" t="s">
        <v>4260</v>
      </c>
      <c r="G741" t="s">
        <v>4261</v>
      </c>
      <c r="H741" t="s">
        <v>122</v>
      </c>
      <c r="I741">
        <v>30082</v>
      </c>
      <c r="J741" t="s">
        <v>5067</v>
      </c>
      <c r="K741" t="s">
        <v>5068</v>
      </c>
      <c r="L741" t="s">
        <v>5069</v>
      </c>
      <c r="M741" t="s">
        <v>5070</v>
      </c>
      <c r="N741" s="10">
        <v>878600</v>
      </c>
      <c r="O741" s="7"/>
      <c r="P741" s="7"/>
      <c r="T741" s="7"/>
      <c r="V741" s="7"/>
      <c r="W741" s="7"/>
      <c r="X741" s="7"/>
    </row>
    <row r="742" spans="1:24" x14ac:dyDescent="0.25">
      <c r="A742" t="str">
        <f ca="1">IFERROR(RANK(B742,$B$5:$B$5001, 1) + COUNTIF(B$4:$B741, B742), "")</f>
        <v/>
      </c>
      <c r="B742" t="str">
        <f t="shared" ca="1" si="11"/>
        <v/>
      </c>
      <c r="C742" t="s">
        <v>7483</v>
      </c>
      <c r="D742" t="s">
        <v>5071</v>
      </c>
      <c r="E742" t="s">
        <v>5072</v>
      </c>
      <c r="F742" t="s">
        <v>3273</v>
      </c>
      <c r="G742" t="s">
        <v>144</v>
      </c>
      <c r="H742" t="s">
        <v>102</v>
      </c>
      <c r="I742">
        <v>20904</v>
      </c>
      <c r="J742" t="s">
        <v>5073</v>
      </c>
      <c r="K742" t="s">
        <v>5074</v>
      </c>
      <c r="L742" t="s">
        <v>5075</v>
      </c>
      <c r="M742" t="s">
        <v>5076</v>
      </c>
      <c r="N742" s="10">
        <v>494200</v>
      </c>
      <c r="O742" s="7"/>
      <c r="P742" s="7"/>
      <c r="T742" s="7"/>
      <c r="V742" s="7"/>
      <c r="W742" s="7"/>
      <c r="X742" s="7"/>
    </row>
    <row r="743" spans="1:24" x14ac:dyDescent="0.25">
      <c r="A743" t="str">
        <f ca="1">IFERROR(RANK(B743,$B$5:$B$5001, 1) + COUNTIF(B$4:$B742, B743), "")</f>
        <v/>
      </c>
      <c r="B743" t="str">
        <f t="shared" ca="1" si="11"/>
        <v/>
      </c>
      <c r="C743" t="s">
        <v>7484</v>
      </c>
      <c r="D743" t="s">
        <v>5077</v>
      </c>
      <c r="E743" t="s">
        <v>5078</v>
      </c>
      <c r="F743" t="s">
        <v>5079</v>
      </c>
      <c r="G743" t="s">
        <v>1981</v>
      </c>
      <c r="H743" t="s">
        <v>20</v>
      </c>
      <c r="I743">
        <v>34436</v>
      </c>
      <c r="J743" t="s">
        <v>5080</v>
      </c>
      <c r="K743" t="s">
        <v>5081</v>
      </c>
      <c r="L743" t="s">
        <v>5082</v>
      </c>
      <c r="M743" t="s">
        <v>5083</v>
      </c>
      <c r="N743" s="10">
        <v>732900</v>
      </c>
      <c r="O743" s="7"/>
      <c r="P743" s="7"/>
      <c r="T743" s="7"/>
      <c r="V743" s="7"/>
      <c r="W743" s="7"/>
      <c r="X743" s="7"/>
    </row>
    <row r="744" spans="1:24" x14ac:dyDescent="0.25">
      <c r="A744" t="str">
        <f ca="1">IFERROR(RANK(B744,$B$5:$B$5001, 1) + COUNTIF(B$4:$B743, B744), "")</f>
        <v/>
      </c>
      <c r="B744" t="str">
        <f t="shared" ca="1" si="11"/>
        <v/>
      </c>
      <c r="C744" t="s">
        <v>7485</v>
      </c>
      <c r="D744" t="s">
        <v>5084</v>
      </c>
      <c r="E744" t="s">
        <v>5085</v>
      </c>
      <c r="F744" t="s">
        <v>5022</v>
      </c>
      <c r="G744" t="s">
        <v>1807</v>
      </c>
      <c r="H744" t="s">
        <v>28</v>
      </c>
      <c r="I744">
        <v>45241</v>
      </c>
      <c r="J744" t="s">
        <v>5086</v>
      </c>
      <c r="K744" t="s">
        <v>5087</v>
      </c>
      <c r="L744" t="s">
        <v>5088</v>
      </c>
      <c r="M744" t="s">
        <v>5089</v>
      </c>
      <c r="N744" s="10">
        <v>640600</v>
      </c>
      <c r="O744" s="7"/>
      <c r="P744" s="7"/>
      <c r="T744" s="7"/>
      <c r="V744" s="7"/>
      <c r="W744" s="7"/>
      <c r="X744" s="7"/>
    </row>
    <row r="745" spans="1:24" x14ac:dyDescent="0.25">
      <c r="A745" t="str">
        <f ca="1">IFERROR(RANK(B745,$B$5:$B$5001, 1) + COUNTIF(B$4:$B744, B745), "")</f>
        <v/>
      </c>
      <c r="B745" t="str">
        <f t="shared" ca="1" si="11"/>
        <v/>
      </c>
      <c r="C745" t="s">
        <v>7486</v>
      </c>
      <c r="D745" t="s">
        <v>5090</v>
      </c>
      <c r="E745" t="s">
        <v>5091</v>
      </c>
      <c r="F745" t="s">
        <v>5092</v>
      </c>
      <c r="G745" t="s">
        <v>5093</v>
      </c>
      <c r="H745" t="s">
        <v>1186</v>
      </c>
      <c r="I745">
        <v>55104</v>
      </c>
      <c r="J745" t="s">
        <v>5094</v>
      </c>
      <c r="K745" t="s">
        <v>5095</v>
      </c>
      <c r="L745" t="s">
        <v>5096</v>
      </c>
      <c r="M745" t="s">
        <v>5097</v>
      </c>
      <c r="N745" s="10">
        <v>875200</v>
      </c>
      <c r="O745" s="7"/>
      <c r="P745" s="7"/>
      <c r="T745" s="7"/>
      <c r="V745" s="7"/>
      <c r="W745" s="7"/>
      <c r="X745" s="7"/>
    </row>
    <row r="746" spans="1:24" x14ac:dyDescent="0.25">
      <c r="A746" t="str">
        <f ca="1">IFERROR(RANK(B746,$B$5:$B$5001, 1) + COUNTIF(B$4:$B745, B746), "")</f>
        <v/>
      </c>
      <c r="B746" t="str">
        <f t="shared" ca="1" si="11"/>
        <v/>
      </c>
      <c r="C746" t="s">
        <v>7487</v>
      </c>
      <c r="D746" t="s">
        <v>5098</v>
      </c>
      <c r="E746" t="s">
        <v>5099</v>
      </c>
      <c r="F746" t="s">
        <v>2550</v>
      </c>
      <c r="G746" t="s">
        <v>1499</v>
      </c>
      <c r="H746" t="s">
        <v>1500</v>
      </c>
      <c r="I746">
        <v>85034</v>
      </c>
      <c r="J746" t="s">
        <v>5100</v>
      </c>
      <c r="K746" t="s">
        <v>5101</v>
      </c>
      <c r="L746" t="s">
        <v>5102</v>
      </c>
      <c r="M746" t="s">
        <v>5103</v>
      </c>
      <c r="N746" s="10">
        <v>807600</v>
      </c>
      <c r="O746" s="7"/>
      <c r="P746" s="7"/>
      <c r="T746" s="7"/>
      <c r="V746" s="7"/>
      <c r="W746" s="7"/>
      <c r="X746" s="7"/>
    </row>
    <row r="747" spans="1:24" x14ac:dyDescent="0.25">
      <c r="A747" t="str">
        <f ca="1">IFERROR(RANK(B747,$B$5:$B$5001, 1) + COUNTIF(B$4:$B746, B747), "")</f>
        <v/>
      </c>
      <c r="B747" t="str">
        <f t="shared" ca="1" si="11"/>
        <v/>
      </c>
      <c r="C747" t="s">
        <v>7488</v>
      </c>
      <c r="D747" t="s">
        <v>5104</v>
      </c>
      <c r="E747" t="s">
        <v>5105</v>
      </c>
      <c r="F747" t="s">
        <v>3646</v>
      </c>
      <c r="G747" t="s">
        <v>3647</v>
      </c>
      <c r="H747" t="s">
        <v>90</v>
      </c>
      <c r="I747">
        <v>76707</v>
      </c>
      <c r="J747" t="s">
        <v>5106</v>
      </c>
      <c r="K747" t="s">
        <v>5107</v>
      </c>
      <c r="L747" t="s">
        <v>5108</v>
      </c>
      <c r="M747" t="s">
        <v>5109</v>
      </c>
      <c r="N747" s="10">
        <v>395300</v>
      </c>
      <c r="O747" s="7"/>
      <c r="P747" s="7"/>
      <c r="T747" s="7"/>
      <c r="V747" s="7"/>
      <c r="W747" s="7"/>
      <c r="X747" s="7"/>
    </row>
    <row r="748" spans="1:24" x14ac:dyDescent="0.25">
      <c r="A748" t="str">
        <f ca="1">IFERROR(RANK(B748,$B$5:$B$5001, 1) + COUNTIF(B$4:$B747, B748), "")</f>
        <v/>
      </c>
      <c r="B748" t="str">
        <f t="shared" ca="1" si="11"/>
        <v/>
      </c>
      <c r="C748" t="s">
        <v>7489</v>
      </c>
      <c r="D748" t="s">
        <v>5110</v>
      </c>
      <c r="E748" t="s">
        <v>5111</v>
      </c>
      <c r="F748" t="s">
        <v>3678</v>
      </c>
      <c r="G748" t="s">
        <v>3679</v>
      </c>
      <c r="H748" t="s">
        <v>102</v>
      </c>
      <c r="I748">
        <v>20601</v>
      </c>
      <c r="J748" t="s">
        <v>5112</v>
      </c>
      <c r="K748" t="s">
        <v>5113</v>
      </c>
      <c r="L748" t="s">
        <v>5114</v>
      </c>
      <c r="M748" t="s">
        <v>5115</v>
      </c>
      <c r="N748" s="10">
        <v>612200</v>
      </c>
      <c r="O748" s="7"/>
      <c r="P748" s="7"/>
      <c r="T748" s="7"/>
      <c r="V748" s="7"/>
      <c r="W748" s="7"/>
      <c r="X748" s="7"/>
    </row>
    <row r="749" spans="1:24" x14ac:dyDescent="0.25">
      <c r="A749" t="str">
        <f ca="1">IFERROR(RANK(B749,$B$5:$B$5001, 1) + COUNTIF(B$4:$B748, B749), "")</f>
        <v/>
      </c>
      <c r="B749" t="str">
        <f t="shared" ca="1" si="11"/>
        <v/>
      </c>
      <c r="C749" t="s">
        <v>7490</v>
      </c>
      <c r="D749" t="s">
        <v>5116</v>
      </c>
      <c r="E749" t="s">
        <v>5117</v>
      </c>
      <c r="F749" t="s">
        <v>2079</v>
      </c>
      <c r="G749" t="s">
        <v>607</v>
      </c>
      <c r="H749" t="s">
        <v>28</v>
      </c>
      <c r="I749">
        <v>44106</v>
      </c>
      <c r="J749" t="s">
        <v>5118</v>
      </c>
      <c r="K749" t="s">
        <v>5119</v>
      </c>
      <c r="L749" t="s">
        <v>5120</v>
      </c>
      <c r="M749" t="s">
        <v>5121</v>
      </c>
      <c r="N749" s="10">
        <v>756300</v>
      </c>
      <c r="O749" s="7"/>
      <c r="P749" s="7"/>
      <c r="T749" s="7"/>
      <c r="V749" s="7"/>
      <c r="W749" s="7"/>
      <c r="X749" s="7"/>
    </row>
    <row r="750" spans="1:24" x14ac:dyDescent="0.25">
      <c r="A750" t="str">
        <f ca="1">IFERROR(RANK(B750,$B$5:$B$5001, 1) + COUNTIF(B$4:$B749, B750), "")</f>
        <v/>
      </c>
      <c r="B750" t="str">
        <f t="shared" ca="1" si="11"/>
        <v/>
      </c>
      <c r="C750" t="s">
        <v>7491</v>
      </c>
      <c r="D750" t="s">
        <v>5122</v>
      </c>
      <c r="E750" t="s">
        <v>5123</v>
      </c>
      <c r="F750" t="s">
        <v>1472</v>
      </c>
      <c r="G750" t="s">
        <v>911</v>
      </c>
      <c r="H750" t="s">
        <v>170</v>
      </c>
      <c r="I750">
        <v>8075</v>
      </c>
      <c r="J750" t="s">
        <v>5124</v>
      </c>
      <c r="K750" t="s">
        <v>5125</v>
      </c>
      <c r="L750" t="s">
        <v>5126</v>
      </c>
      <c r="M750" t="s">
        <v>5127</v>
      </c>
      <c r="N750" s="10">
        <v>894000</v>
      </c>
      <c r="O750" s="7"/>
      <c r="P750" s="7"/>
      <c r="T750" s="7"/>
      <c r="V750" s="7"/>
      <c r="W750" s="7"/>
      <c r="X750" s="7"/>
    </row>
    <row r="751" spans="1:24" x14ac:dyDescent="0.25">
      <c r="A751" t="str">
        <f ca="1">IFERROR(RANK(B751,$B$5:$B$5001, 1) + COUNTIF(B$4:$B750, B751), "")</f>
        <v/>
      </c>
      <c r="B751" t="str">
        <f t="shared" ca="1" si="11"/>
        <v/>
      </c>
      <c r="C751" t="s">
        <v>7492</v>
      </c>
      <c r="D751" t="s">
        <v>5128</v>
      </c>
      <c r="E751" t="s">
        <v>5129</v>
      </c>
      <c r="F751" t="s">
        <v>5130</v>
      </c>
      <c r="G751" t="s">
        <v>5131</v>
      </c>
      <c r="H751" t="s">
        <v>12</v>
      </c>
      <c r="I751">
        <v>95945</v>
      </c>
      <c r="J751" t="s">
        <v>5132</v>
      </c>
      <c r="K751" t="s">
        <v>5133</v>
      </c>
      <c r="L751" t="s">
        <v>5134</v>
      </c>
      <c r="M751" t="s">
        <v>5135</v>
      </c>
      <c r="N751" s="10">
        <v>112700</v>
      </c>
      <c r="O751" s="7"/>
      <c r="P751" s="7"/>
      <c r="T751" s="7"/>
      <c r="V751" s="7"/>
      <c r="W751" s="7"/>
      <c r="X751" s="7"/>
    </row>
    <row r="752" spans="1:24" x14ac:dyDescent="0.25">
      <c r="A752" t="str">
        <f ca="1">IFERROR(RANK(B752,$B$5:$B$5001, 1) + COUNTIF(B$4:$B751, B752), "")</f>
        <v/>
      </c>
      <c r="B752" t="str">
        <f t="shared" ca="1" si="11"/>
        <v/>
      </c>
      <c r="C752" t="s">
        <v>7493</v>
      </c>
      <c r="D752" t="s">
        <v>5136</v>
      </c>
      <c r="E752" t="s">
        <v>5137</v>
      </c>
      <c r="F752" t="s">
        <v>1530</v>
      </c>
      <c r="G752" t="s">
        <v>292</v>
      </c>
      <c r="H752" t="s">
        <v>12</v>
      </c>
      <c r="I752">
        <v>95112</v>
      </c>
      <c r="J752" t="s">
        <v>5138</v>
      </c>
      <c r="K752" t="s">
        <v>5139</v>
      </c>
      <c r="L752" t="s">
        <v>5140</v>
      </c>
      <c r="M752" t="s">
        <v>5141</v>
      </c>
      <c r="N752" s="10">
        <v>199300</v>
      </c>
      <c r="O752" s="7"/>
      <c r="P752" s="7"/>
      <c r="T752" s="7"/>
      <c r="V752" s="7"/>
      <c r="W752" s="7"/>
      <c r="X752" s="7"/>
    </row>
    <row r="753" spans="1:24" x14ac:dyDescent="0.25">
      <c r="A753">
        <f ca="1">IFERROR(RANK(B753,$B$5:$B$5001, 1) + COUNTIF(B$4:$B752, B753), "")</f>
        <v>23</v>
      </c>
      <c r="B753">
        <f t="shared" ca="1" si="11"/>
        <v>5</v>
      </c>
      <c r="C753" t="s">
        <v>7494</v>
      </c>
      <c r="D753" t="s">
        <v>5142</v>
      </c>
      <c r="E753" t="s">
        <v>5143</v>
      </c>
      <c r="F753" t="s">
        <v>1700</v>
      </c>
      <c r="G753" t="s">
        <v>1289</v>
      </c>
      <c r="H753" t="s">
        <v>229</v>
      </c>
      <c r="I753">
        <v>11355</v>
      </c>
      <c r="J753" t="s">
        <v>5144</v>
      </c>
      <c r="K753" t="s">
        <v>5145</v>
      </c>
      <c r="L753" t="s">
        <v>5146</v>
      </c>
      <c r="M753" t="s">
        <v>5147</v>
      </c>
      <c r="N753" s="10">
        <v>137600</v>
      </c>
      <c r="O753" s="7"/>
      <c r="P753" s="7"/>
      <c r="T753" s="7"/>
      <c r="V753" s="7"/>
      <c r="W753" s="7"/>
      <c r="X753" s="7"/>
    </row>
    <row r="754" spans="1:24" x14ac:dyDescent="0.25">
      <c r="A754" t="str">
        <f ca="1">IFERROR(RANK(B754,$B$5:$B$5001, 1) + COUNTIF(B$4:$B753, B754), "")</f>
        <v/>
      </c>
      <c r="B754" t="str">
        <f t="shared" ca="1" si="11"/>
        <v/>
      </c>
      <c r="C754" t="s">
        <v>7495</v>
      </c>
      <c r="D754" t="s">
        <v>5148</v>
      </c>
      <c r="E754" t="s">
        <v>5149</v>
      </c>
      <c r="F754" t="s">
        <v>5150</v>
      </c>
      <c r="G754" t="s">
        <v>2684</v>
      </c>
      <c r="H754" t="s">
        <v>12</v>
      </c>
      <c r="I754">
        <v>94565</v>
      </c>
      <c r="J754" t="s">
        <v>5151</v>
      </c>
      <c r="K754" t="s">
        <v>5152</v>
      </c>
      <c r="L754" t="s">
        <v>5153</v>
      </c>
      <c r="M754" t="s">
        <v>5154</v>
      </c>
      <c r="N754" s="10">
        <v>556800</v>
      </c>
      <c r="O754" s="7"/>
      <c r="P754" s="7"/>
      <c r="T754" s="7"/>
      <c r="V754" s="7"/>
      <c r="W754" s="7"/>
      <c r="X754" s="7"/>
    </row>
    <row r="755" spans="1:24" x14ac:dyDescent="0.25">
      <c r="A755" t="str">
        <f ca="1">IFERROR(RANK(B755,$B$5:$B$5001, 1) + COUNTIF(B$4:$B754, B755), "")</f>
        <v/>
      </c>
      <c r="B755" t="str">
        <f t="shared" ca="1" si="11"/>
        <v/>
      </c>
      <c r="C755" t="s">
        <v>7496</v>
      </c>
      <c r="D755" t="s">
        <v>5155</v>
      </c>
      <c r="E755" t="s">
        <v>5156</v>
      </c>
      <c r="F755" t="s">
        <v>5157</v>
      </c>
      <c r="G755" t="s">
        <v>5158</v>
      </c>
      <c r="H755" t="s">
        <v>458</v>
      </c>
      <c r="I755">
        <v>61109</v>
      </c>
      <c r="J755" t="s">
        <v>5159</v>
      </c>
      <c r="K755" t="s">
        <v>5160</v>
      </c>
      <c r="L755" t="s">
        <v>5161</v>
      </c>
      <c r="M755" t="s">
        <v>5162</v>
      </c>
      <c r="N755" s="10">
        <v>57100</v>
      </c>
      <c r="O755" s="7"/>
      <c r="P755" s="7"/>
      <c r="T755" s="7"/>
      <c r="V755" s="7"/>
      <c r="W755" s="7"/>
      <c r="X755" s="7"/>
    </row>
    <row r="756" spans="1:24" x14ac:dyDescent="0.25">
      <c r="A756" t="str">
        <f ca="1">IFERROR(RANK(B756,$B$5:$B$5001, 1) + COUNTIF(B$4:$B755, B756), "")</f>
        <v/>
      </c>
      <c r="B756" t="str">
        <f t="shared" ca="1" si="11"/>
        <v/>
      </c>
      <c r="C756" t="s">
        <v>7497</v>
      </c>
      <c r="D756" t="s">
        <v>5163</v>
      </c>
      <c r="E756" t="s">
        <v>5164</v>
      </c>
      <c r="F756" t="s">
        <v>34</v>
      </c>
      <c r="G756" t="s">
        <v>34</v>
      </c>
      <c r="H756" t="s">
        <v>12</v>
      </c>
      <c r="I756">
        <v>95864</v>
      </c>
      <c r="J756" t="s">
        <v>5165</v>
      </c>
      <c r="K756" t="s">
        <v>5166</v>
      </c>
      <c r="L756" t="s">
        <v>5167</v>
      </c>
      <c r="M756" t="s">
        <v>5168</v>
      </c>
      <c r="N756" s="10">
        <v>769100</v>
      </c>
      <c r="O756" s="7"/>
      <c r="P756" s="7"/>
      <c r="T756" s="7"/>
      <c r="V756" s="7"/>
      <c r="W756" s="7"/>
      <c r="X756" s="7"/>
    </row>
    <row r="757" spans="1:24" x14ac:dyDescent="0.25">
      <c r="A757" t="str">
        <f ca="1">IFERROR(RANK(B757,$B$5:$B$5001, 1) + COUNTIF(B$4:$B756, B757), "")</f>
        <v/>
      </c>
      <c r="B757" t="str">
        <f t="shared" ca="1" si="11"/>
        <v/>
      </c>
      <c r="C757" t="s">
        <v>7498</v>
      </c>
      <c r="D757" t="s">
        <v>5169</v>
      </c>
      <c r="E757" t="s">
        <v>5170</v>
      </c>
      <c r="F757" t="s">
        <v>5171</v>
      </c>
      <c r="G757" t="s">
        <v>178</v>
      </c>
      <c r="H757" t="s">
        <v>12</v>
      </c>
      <c r="I757">
        <v>91706</v>
      </c>
      <c r="J757" t="s">
        <v>5172</v>
      </c>
      <c r="K757" t="s">
        <v>5173</v>
      </c>
      <c r="L757" t="s">
        <v>5174</v>
      </c>
      <c r="M757" t="s">
        <v>5175</v>
      </c>
      <c r="N757" s="10">
        <v>844200</v>
      </c>
      <c r="O757" s="7"/>
      <c r="P757" s="7"/>
      <c r="T757" s="7"/>
      <c r="V757" s="7"/>
      <c r="W757" s="7"/>
      <c r="X757" s="7"/>
    </row>
    <row r="758" spans="1:24" x14ac:dyDescent="0.25">
      <c r="A758" t="str">
        <f ca="1">IFERROR(RANK(B758,$B$5:$B$5001, 1) + COUNTIF(B$4:$B757, B758), "")</f>
        <v/>
      </c>
      <c r="B758" t="str">
        <f t="shared" ca="1" si="11"/>
        <v/>
      </c>
      <c r="C758" t="s">
        <v>7499</v>
      </c>
      <c r="D758" t="s">
        <v>5176</v>
      </c>
      <c r="E758" t="s">
        <v>4188</v>
      </c>
      <c r="F758" t="s">
        <v>4189</v>
      </c>
      <c r="G758" t="s">
        <v>4190</v>
      </c>
      <c r="H758" t="s">
        <v>1239</v>
      </c>
      <c r="I758">
        <v>83201</v>
      </c>
      <c r="J758" t="s">
        <v>5177</v>
      </c>
      <c r="K758" t="s">
        <v>5178</v>
      </c>
      <c r="L758" t="s">
        <v>5179</v>
      </c>
      <c r="M758" t="s">
        <v>5180</v>
      </c>
      <c r="N758" s="10">
        <v>430200</v>
      </c>
      <c r="O758" s="7"/>
      <c r="P758" s="7"/>
      <c r="T758" s="7"/>
      <c r="V758" s="7"/>
      <c r="W758" s="7"/>
      <c r="X758" s="7"/>
    </row>
    <row r="759" spans="1:24" x14ac:dyDescent="0.25">
      <c r="A759" t="str">
        <f ca="1">IFERROR(RANK(B759,$B$5:$B$5001, 1) + COUNTIF(B$4:$B758, B759), "")</f>
        <v/>
      </c>
      <c r="B759" t="str">
        <f t="shared" ca="1" si="11"/>
        <v/>
      </c>
      <c r="C759" t="s">
        <v>7500</v>
      </c>
      <c r="D759" t="s">
        <v>5181</v>
      </c>
      <c r="E759" t="s">
        <v>5182</v>
      </c>
      <c r="F759" t="s">
        <v>2935</v>
      </c>
      <c r="G759" t="s">
        <v>2126</v>
      </c>
      <c r="H759" t="s">
        <v>75</v>
      </c>
      <c r="I759">
        <v>48025</v>
      </c>
      <c r="J759" t="s">
        <v>5183</v>
      </c>
      <c r="K759" t="s">
        <v>5184</v>
      </c>
      <c r="L759" t="s">
        <v>5185</v>
      </c>
      <c r="M759" t="s">
        <v>5186</v>
      </c>
      <c r="N759" s="10">
        <v>593400</v>
      </c>
      <c r="O759" s="7"/>
      <c r="P759" s="7"/>
      <c r="T759" s="7"/>
      <c r="V759" s="7"/>
      <c r="W759" s="7"/>
      <c r="X759" s="7"/>
    </row>
    <row r="760" spans="1:24" x14ac:dyDescent="0.25">
      <c r="A760" t="str">
        <f ca="1">IFERROR(RANK(B760,$B$5:$B$5001, 1) + COUNTIF(B$4:$B759, B760), "")</f>
        <v/>
      </c>
      <c r="B760" t="str">
        <f t="shared" ca="1" si="11"/>
        <v/>
      </c>
      <c r="C760" t="s">
        <v>7501</v>
      </c>
      <c r="D760" t="s">
        <v>5187</v>
      </c>
      <c r="E760" t="s">
        <v>5188</v>
      </c>
      <c r="F760" t="s">
        <v>1222</v>
      </c>
      <c r="G760" t="s">
        <v>1223</v>
      </c>
      <c r="H760" t="s">
        <v>90</v>
      </c>
      <c r="I760">
        <v>78572</v>
      </c>
      <c r="J760" t="s">
        <v>5189</v>
      </c>
      <c r="K760" t="s">
        <v>5190</v>
      </c>
      <c r="L760" t="s">
        <v>5191</v>
      </c>
      <c r="M760" t="s">
        <v>5192</v>
      </c>
      <c r="N760" s="10">
        <v>30300</v>
      </c>
      <c r="O760" s="7"/>
      <c r="P760" s="7"/>
      <c r="T760" s="7"/>
      <c r="V760" s="7"/>
      <c r="W760" s="7"/>
      <c r="X760" s="7"/>
    </row>
    <row r="761" spans="1:24" x14ac:dyDescent="0.25">
      <c r="A761" t="str">
        <f ca="1">IFERROR(RANK(B761,$B$5:$B$5001, 1) + COUNTIF(B$4:$B760, B761), "")</f>
        <v/>
      </c>
      <c r="B761" t="str">
        <f t="shared" ca="1" si="11"/>
        <v/>
      </c>
      <c r="C761" t="s">
        <v>7502</v>
      </c>
      <c r="D761" t="s">
        <v>5193</v>
      </c>
      <c r="E761" t="s">
        <v>5194</v>
      </c>
      <c r="F761" t="s">
        <v>1124</v>
      </c>
      <c r="G761" t="s">
        <v>178</v>
      </c>
      <c r="H761" t="s">
        <v>12</v>
      </c>
      <c r="I761">
        <v>91324</v>
      </c>
      <c r="J761" t="s">
        <v>5195</v>
      </c>
      <c r="K761" t="s">
        <v>5196</v>
      </c>
      <c r="L761" t="s">
        <v>5197</v>
      </c>
      <c r="M761" t="s">
        <v>5198</v>
      </c>
      <c r="N761" s="10">
        <v>626400</v>
      </c>
      <c r="O761" s="7"/>
      <c r="P761" s="7"/>
      <c r="T761" s="7"/>
      <c r="V761" s="7"/>
      <c r="W761" s="7"/>
      <c r="X761" s="7"/>
    </row>
    <row r="762" spans="1:24" x14ac:dyDescent="0.25">
      <c r="A762" t="str">
        <f ca="1">IFERROR(RANK(B762,$B$5:$B$5001, 1) + COUNTIF(B$4:$B761, B762), "")</f>
        <v/>
      </c>
      <c r="B762" t="str">
        <f t="shared" ca="1" si="11"/>
        <v/>
      </c>
      <c r="C762" t="s">
        <v>7503</v>
      </c>
      <c r="D762" t="s">
        <v>5199</v>
      </c>
      <c r="E762" t="s">
        <v>5200</v>
      </c>
      <c r="F762" t="s">
        <v>2683</v>
      </c>
      <c r="G762" t="s">
        <v>2684</v>
      </c>
      <c r="H762" t="s">
        <v>12</v>
      </c>
      <c r="I762">
        <v>94521</v>
      </c>
      <c r="J762" t="s">
        <v>5201</v>
      </c>
      <c r="K762" t="s">
        <v>5202</v>
      </c>
      <c r="L762" t="s">
        <v>5203</v>
      </c>
      <c r="M762" t="s">
        <v>5204</v>
      </c>
      <c r="N762" s="10">
        <v>259100</v>
      </c>
      <c r="O762" s="7"/>
      <c r="P762" s="7"/>
      <c r="T762" s="7"/>
      <c r="V762" s="7"/>
      <c r="W762" s="7"/>
      <c r="X762" s="7"/>
    </row>
    <row r="763" spans="1:24" x14ac:dyDescent="0.25">
      <c r="A763" t="str">
        <f ca="1">IFERROR(RANK(B763,$B$5:$B$5001, 1) + COUNTIF(B$4:$B762, B763), "")</f>
        <v/>
      </c>
      <c r="B763" t="str">
        <f t="shared" ca="1" si="11"/>
        <v/>
      </c>
      <c r="C763" t="s">
        <v>7504</v>
      </c>
      <c r="D763" t="s">
        <v>5205</v>
      </c>
      <c r="E763" t="s">
        <v>5206</v>
      </c>
      <c r="F763" t="s">
        <v>5207</v>
      </c>
      <c r="G763" t="s">
        <v>359</v>
      </c>
      <c r="H763" t="s">
        <v>229</v>
      </c>
      <c r="I763">
        <v>11757</v>
      </c>
      <c r="J763" t="s">
        <v>5208</v>
      </c>
      <c r="K763" t="s">
        <v>5209</v>
      </c>
      <c r="L763" t="s">
        <v>5210</v>
      </c>
      <c r="M763" t="s">
        <v>5211</v>
      </c>
      <c r="N763" s="10">
        <v>714400</v>
      </c>
      <c r="O763" s="7"/>
      <c r="P763" s="7"/>
      <c r="T763" s="7"/>
      <c r="V763" s="7"/>
      <c r="W763" s="7"/>
      <c r="X763" s="7"/>
    </row>
    <row r="764" spans="1:24" x14ac:dyDescent="0.25">
      <c r="A764" t="str">
        <f ca="1">IFERROR(RANK(B764,$B$5:$B$5001, 1) + COUNTIF(B$4:$B763, B764), "")</f>
        <v/>
      </c>
      <c r="B764" t="str">
        <f t="shared" ca="1" si="11"/>
        <v/>
      </c>
      <c r="C764" t="s">
        <v>7505</v>
      </c>
      <c r="D764" t="s">
        <v>5212</v>
      </c>
      <c r="E764" t="s">
        <v>5213</v>
      </c>
      <c r="F764" t="s">
        <v>1138</v>
      </c>
      <c r="G764" t="s">
        <v>466</v>
      </c>
      <c r="H764" t="s">
        <v>229</v>
      </c>
      <c r="I764">
        <v>10607</v>
      </c>
      <c r="J764" t="s">
        <v>5214</v>
      </c>
      <c r="K764" t="s">
        <v>5215</v>
      </c>
      <c r="L764" t="s">
        <v>5216</v>
      </c>
      <c r="M764" t="s">
        <v>5217</v>
      </c>
      <c r="N764" s="10">
        <v>751200</v>
      </c>
      <c r="O764" s="7"/>
      <c r="P764" s="7"/>
      <c r="T764" s="7"/>
      <c r="V764" s="7"/>
      <c r="W764" s="7"/>
      <c r="X764" s="7"/>
    </row>
    <row r="765" spans="1:24" x14ac:dyDescent="0.25">
      <c r="A765" t="str">
        <f ca="1">IFERROR(RANK(B765,$B$5:$B$5001, 1) + COUNTIF(B$4:$B764, B765), "")</f>
        <v/>
      </c>
      <c r="B765" t="str">
        <f t="shared" ca="1" si="11"/>
        <v/>
      </c>
      <c r="C765" t="s">
        <v>7506</v>
      </c>
      <c r="D765" t="s">
        <v>5218</v>
      </c>
      <c r="E765" t="s">
        <v>5219</v>
      </c>
      <c r="F765" t="s">
        <v>1253</v>
      </c>
      <c r="G765" t="s">
        <v>178</v>
      </c>
      <c r="H765" t="s">
        <v>12</v>
      </c>
      <c r="I765">
        <v>90503</v>
      </c>
      <c r="J765" t="s">
        <v>5220</v>
      </c>
      <c r="K765" t="s">
        <v>5221</v>
      </c>
      <c r="L765" t="s">
        <v>5222</v>
      </c>
      <c r="M765" t="s">
        <v>5223</v>
      </c>
      <c r="N765" s="10">
        <v>297600</v>
      </c>
      <c r="O765" s="7"/>
      <c r="P765" s="7"/>
      <c r="T765" s="7"/>
      <c r="V765" s="7"/>
      <c r="W765" s="7"/>
      <c r="X765" s="7"/>
    </row>
    <row r="766" spans="1:24" x14ac:dyDescent="0.25">
      <c r="A766" t="str">
        <f ca="1">IFERROR(RANK(B766,$B$5:$B$5001, 1) + COUNTIF(B$4:$B765, B766), "")</f>
        <v/>
      </c>
      <c r="B766" t="str">
        <f t="shared" ca="1" si="11"/>
        <v/>
      </c>
      <c r="C766" t="s">
        <v>7507</v>
      </c>
      <c r="D766" t="s">
        <v>5224</v>
      </c>
      <c r="E766" t="s">
        <v>5225</v>
      </c>
      <c r="F766" t="s">
        <v>5226</v>
      </c>
      <c r="G766" t="s">
        <v>178</v>
      </c>
      <c r="H766" t="s">
        <v>12</v>
      </c>
      <c r="I766">
        <v>90274</v>
      </c>
      <c r="J766" t="s">
        <v>5227</v>
      </c>
      <c r="K766" t="s">
        <v>5228</v>
      </c>
      <c r="L766" t="s">
        <v>5229</v>
      </c>
      <c r="M766" t="s">
        <v>5230</v>
      </c>
      <c r="N766" s="10">
        <v>314000</v>
      </c>
      <c r="O766" s="7"/>
      <c r="P766" s="7"/>
      <c r="T766" s="7"/>
      <c r="V766" s="7"/>
      <c r="W766" s="7"/>
      <c r="X766" s="7"/>
    </row>
    <row r="767" spans="1:24" x14ac:dyDescent="0.25">
      <c r="A767" t="str">
        <f ca="1">IFERROR(RANK(B767,$B$5:$B$5001, 1) + COUNTIF(B$4:$B766, B767), "")</f>
        <v/>
      </c>
      <c r="B767" t="str">
        <f t="shared" ca="1" si="11"/>
        <v/>
      </c>
      <c r="C767" t="s">
        <v>7508</v>
      </c>
      <c r="D767" t="s">
        <v>5231</v>
      </c>
      <c r="E767" t="s">
        <v>5232</v>
      </c>
      <c r="F767" t="s">
        <v>2683</v>
      </c>
      <c r="G767" t="s">
        <v>2684</v>
      </c>
      <c r="H767" t="s">
        <v>12</v>
      </c>
      <c r="I767">
        <v>94518</v>
      </c>
      <c r="J767" t="s">
        <v>5233</v>
      </c>
      <c r="K767" t="s">
        <v>5234</v>
      </c>
      <c r="L767" t="s">
        <v>5235</v>
      </c>
      <c r="M767" t="s">
        <v>5236</v>
      </c>
      <c r="N767" s="10">
        <v>82100</v>
      </c>
      <c r="O767" s="7"/>
      <c r="P767" s="7"/>
      <c r="T767" s="7"/>
      <c r="V767" s="7"/>
      <c r="W767" s="7"/>
      <c r="X767" s="7"/>
    </row>
    <row r="768" spans="1:24" x14ac:dyDescent="0.25">
      <c r="A768" t="str">
        <f ca="1">IFERROR(RANK(B768,$B$5:$B$5001, 1) + COUNTIF(B$4:$B767, B768), "")</f>
        <v/>
      </c>
      <c r="B768" t="str">
        <f t="shared" ca="1" si="11"/>
        <v/>
      </c>
      <c r="C768" t="s">
        <v>7509</v>
      </c>
      <c r="D768" t="s">
        <v>5237</v>
      </c>
      <c r="E768" t="s">
        <v>5238</v>
      </c>
      <c r="F768" t="s">
        <v>2916</v>
      </c>
      <c r="G768" t="s">
        <v>1472</v>
      </c>
      <c r="H768" t="s">
        <v>12</v>
      </c>
      <c r="I768">
        <v>92270</v>
      </c>
      <c r="J768" t="s">
        <v>5239</v>
      </c>
      <c r="K768" t="s">
        <v>5240</v>
      </c>
      <c r="L768" t="s">
        <v>5241</v>
      </c>
      <c r="M768" t="s">
        <v>5242</v>
      </c>
      <c r="N768" s="10">
        <v>93400</v>
      </c>
      <c r="O768" s="7"/>
      <c r="P768" s="7"/>
      <c r="T768" s="7"/>
      <c r="V768" s="7"/>
      <c r="W768" s="7"/>
      <c r="X768" s="7"/>
    </row>
    <row r="769" spans="1:24" x14ac:dyDescent="0.25">
      <c r="A769" t="str">
        <f ca="1">IFERROR(RANK(B769,$B$5:$B$5001, 1) + COUNTIF(B$4:$B768, B769), "")</f>
        <v/>
      </c>
      <c r="B769" t="str">
        <f t="shared" ca="1" si="11"/>
        <v/>
      </c>
      <c r="C769" t="s">
        <v>7510</v>
      </c>
      <c r="D769" t="s">
        <v>5243</v>
      </c>
      <c r="E769" t="s">
        <v>5244</v>
      </c>
      <c r="F769" t="s">
        <v>948</v>
      </c>
      <c r="G769" t="s">
        <v>949</v>
      </c>
      <c r="H769" t="s">
        <v>229</v>
      </c>
      <c r="I769">
        <v>14618</v>
      </c>
      <c r="J769" t="s">
        <v>5245</v>
      </c>
      <c r="K769" t="s">
        <v>5246</v>
      </c>
      <c r="L769" t="s">
        <v>5247</v>
      </c>
      <c r="M769" t="s">
        <v>5248</v>
      </c>
      <c r="N769" s="10">
        <v>537500</v>
      </c>
      <c r="O769" s="7"/>
      <c r="P769" s="7"/>
      <c r="T769" s="7"/>
      <c r="V769" s="7"/>
      <c r="W769" s="7"/>
      <c r="X769" s="7"/>
    </row>
    <row r="770" spans="1:24" x14ac:dyDescent="0.25">
      <c r="A770">
        <f ca="1">IFERROR(RANK(B770,$B$5:$B$5001, 1) + COUNTIF(B$4:$B769, B770), "")</f>
        <v>29</v>
      </c>
      <c r="B770">
        <f t="shared" ca="1" si="11"/>
        <v>12</v>
      </c>
      <c r="C770" t="s">
        <v>7511</v>
      </c>
      <c r="D770" t="s">
        <v>5249</v>
      </c>
      <c r="E770" t="s">
        <v>5250</v>
      </c>
      <c r="F770" t="s">
        <v>380</v>
      </c>
      <c r="G770" t="s">
        <v>380</v>
      </c>
      <c r="H770" t="s">
        <v>252</v>
      </c>
      <c r="I770">
        <v>19114</v>
      </c>
      <c r="J770" t="s">
        <v>5251</v>
      </c>
      <c r="K770" t="s">
        <v>5252</v>
      </c>
      <c r="L770" t="s">
        <v>5253</v>
      </c>
      <c r="M770" t="s">
        <v>5254</v>
      </c>
      <c r="N770" s="10">
        <v>55500</v>
      </c>
      <c r="O770" s="7"/>
      <c r="P770" s="7"/>
      <c r="T770" s="7"/>
      <c r="V770" s="7"/>
      <c r="W770" s="7"/>
      <c r="X770" s="7"/>
    </row>
    <row r="771" spans="1:24" x14ac:dyDescent="0.25">
      <c r="A771" t="str">
        <f ca="1">IFERROR(RANK(B771,$B$5:$B$5001, 1) + COUNTIF(B$4:$B770, B771), "")</f>
        <v/>
      </c>
      <c r="B771" t="str">
        <f t="shared" ca="1" si="11"/>
        <v/>
      </c>
      <c r="C771" t="s">
        <v>7512</v>
      </c>
      <c r="D771" t="s">
        <v>5255</v>
      </c>
      <c r="E771" t="s">
        <v>5256</v>
      </c>
      <c r="F771" t="s">
        <v>5257</v>
      </c>
      <c r="G771" t="s">
        <v>359</v>
      </c>
      <c r="H771" t="s">
        <v>229</v>
      </c>
      <c r="I771">
        <v>11704</v>
      </c>
      <c r="J771" t="s">
        <v>5258</v>
      </c>
      <c r="K771" t="s">
        <v>5259</v>
      </c>
      <c r="L771" t="s">
        <v>5260</v>
      </c>
      <c r="M771" t="s">
        <v>5261</v>
      </c>
      <c r="N771" s="10">
        <v>746900</v>
      </c>
      <c r="O771" s="7"/>
      <c r="P771" s="7"/>
      <c r="T771" s="7"/>
      <c r="V771" s="7"/>
      <c r="W771" s="7"/>
      <c r="X771" s="7"/>
    </row>
    <row r="772" spans="1:24" x14ac:dyDescent="0.25">
      <c r="A772" t="str">
        <f ca="1">IFERROR(RANK(B772,$B$5:$B$5001, 1) + COUNTIF(B$4:$B771, B772), "")</f>
        <v/>
      </c>
      <c r="B772" t="str">
        <f t="shared" ca="1" si="11"/>
        <v/>
      </c>
      <c r="C772" t="s">
        <v>7513</v>
      </c>
      <c r="D772" t="s">
        <v>5262</v>
      </c>
      <c r="E772" t="s">
        <v>5263</v>
      </c>
      <c r="F772" t="s">
        <v>1909</v>
      </c>
      <c r="G772" t="s">
        <v>2529</v>
      </c>
      <c r="H772" t="s">
        <v>170</v>
      </c>
      <c r="I772">
        <v>8619</v>
      </c>
      <c r="J772" t="s">
        <v>5264</v>
      </c>
      <c r="K772" t="s">
        <v>5265</v>
      </c>
      <c r="L772" t="s">
        <v>5266</v>
      </c>
      <c r="M772" t="s">
        <v>5267</v>
      </c>
      <c r="N772" s="10">
        <v>459500</v>
      </c>
      <c r="O772" s="7"/>
      <c r="P772" s="7"/>
      <c r="T772" s="7"/>
      <c r="V772" s="7"/>
      <c r="W772" s="7"/>
      <c r="X772" s="7"/>
    </row>
    <row r="773" spans="1:24" x14ac:dyDescent="0.25">
      <c r="A773" t="str">
        <f ca="1">IFERROR(RANK(B773,$B$5:$B$5001, 1) + COUNTIF(B$4:$B772, B773), "")</f>
        <v/>
      </c>
      <c r="B773" t="str">
        <f t="shared" ca="1" si="11"/>
        <v/>
      </c>
      <c r="C773" t="s">
        <v>7514</v>
      </c>
      <c r="D773" t="s">
        <v>5268</v>
      </c>
      <c r="E773" t="s">
        <v>5269</v>
      </c>
      <c r="F773" t="s">
        <v>406</v>
      </c>
      <c r="G773" t="s">
        <v>178</v>
      </c>
      <c r="H773" t="s">
        <v>12</v>
      </c>
      <c r="I773">
        <v>91202</v>
      </c>
      <c r="J773" t="s">
        <v>5270</v>
      </c>
      <c r="K773" t="s">
        <v>5271</v>
      </c>
      <c r="L773" t="s">
        <v>5272</v>
      </c>
      <c r="M773" t="s">
        <v>5273</v>
      </c>
      <c r="N773" s="10">
        <v>125700</v>
      </c>
      <c r="O773" s="7"/>
      <c r="P773" s="7"/>
      <c r="T773" s="7"/>
      <c r="V773" s="7"/>
      <c r="W773" s="7"/>
      <c r="X773" s="7"/>
    </row>
    <row r="774" spans="1:24" x14ac:dyDescent="0.25">
      <c r="A774" t="str">
        <f ca="1">IFERROR(RANK(B774,$B$5:$B$5001, 1) + COUNTIF(B$4:$B773, B774), "")</f>
        <v/>
      </c>
      <c r="B774" t="str">
        <f t="shared" ref="B774:B837" ca="1" si="12">IFERROR(SEARCH($B$2,INDIRECT($A$2&amp;ROW())),"")</f>
        <v/>
      </c>
      <c r="C774" t="s">
        <v>7515</v>
      </c>
      <c r="D774" t="s">
        <v>5274</v>
      </c>
      <c r="E774" t="s">
        <v>5275</v>
      </c>
      <c r="F774" t="s">
        <v>2334</v>
      </c>
      <c r="G774" t="s">
        <v>1616</v>
      </c>
      <c r="H774" t="s">
        <v>170</v>
      </c>
      <c r="I774">
        <v>7206</v>
      </c>
      <c r="J774" t="s">
        <v>5276</v>
      </c>
      <c r="K774" t="s">
        <v>5277</v>
      </c>
      <c r="L774" t="s">
        <v>5278</v>
      </c>
      <c r="M774" t="s">
        <v>5279</v>
      </c>
      <c r="N774" s="10">
        <v>42700</v>
      </c>
      <c r="O774" s="7"/>
      <c r="P774" s="7"/>
      <c r="T774" s="7"/>
      <c r="V774" s="7"/>
      <c r="W774" s="7"/>
      <c r="X774" s="7"/>
    </row>
    <row r="775" spans="1:24" x14ac:dyDescent="0.25">
      <c r="A775" t="str">
        <f ca="1">IFERROR(RANK(B775,$B$5:$B$5001, 1) + COUNTIF(B$4:$B774, B775), "")</f>
        <v/>
      </c>
      <c r="B775" t="str">
        <f t="shared" ca="1" si="12"/>
        <v/>
      </c>
      <c r="C775" t="s">
        <v>7516</v>
      </c>
      <c r="D775" t="s">
        <v>5280</v>
      </c>
      <c r="E775" t="s">
        <v>5281</v>
      </c>
      <c r="F775" t="s">
        <v>5282</v>
      </c>
      <c r="G775" t="s">
        <v>1421</v>
      </c>
      <c r="H775" t="s">
        <v>75</v>
      </c>
      <c r="I775">
        <v>48126</v>
      </c>
      <c r="J775" t="s">
        <v>5283</v>
      </c>
      <c r="K775" t="s">
        <v>5284</v>
      </c>
      <c r="L775" t="s">
        <v>5285</v>
      </c>
      <c r="M775" t="s">
        <v>5286</v>
      </c>
      <c r="N775" s="10">
        <v>190600</v>
      </c>
      <c r="O775" s="7"/>
      <c r="P775" s="7"/>
      <c r="T775" s="7"/>
      <c r="V775" s="7"/>
      <c r="W775" s="7"/>
      <c r="X775" s="7"/>
    </row>
    <row r="776" spans="1:24" x14ac:dyDescent="0.25">
      <c r="A776" t="str">
        <f ca="1">IFERROR(RANK(B776,$B$5:$B$5001, 1) + COUNTIF(B$4:$B775, B776), "")</f>
        <v/>
      </c>
      <c r="B776" t="str">
        <f t="shared" ca="1" si="12"/>
        <v/>
      </c>
      <c r="C776" t="s">
        <v>7517</v>
      </c>
      <c r="D776" t="s">
        <v>5287</v>
      </c>
      <c r="E776" t="s">
        <v>5288</v>
      </c>
      <c r="F776" t="s">
        <v>5289</v>
      </c>
      <c r="G776" t="s">
        <v>2762</v>
      </c>
      <c r="H776" t="s">
        <v>75</v>
      </c>
      <c r="I776">
        <v>48317</v>
      </c>
      <c r="J776" t="s">
        <v>5290</v>
      </c>
      <c r="K776" t="s">
        <v>5291</v>
      </c>
      <c r="L776" t="s">
        <v>5292</v>
      </c>
      <c r="M776" t="s">
        <v>5293</v>
      </c>
      <c r="N776" s="10">
        <v>917600</v>
      </c>
      <c r="O776" s="7"/>
      <c r="P776" s="7"/>
      <c r="T776" s="7"/>
      <c r="V776" s="7"/>
      <c r="W776" s="7"/>
      <c r="X776" s="7"/>
    </row>
    <row r="777" spans="1:24" x14ac:dyDescent="0.25">
      <c r="A777" t="str">
        <f ca="1">IFERROR(RANK(B777,$B$5:$B$5001, 1) + COUNTIF(B$4:$B776, B777), "")</f>
        <v/>
      </c>
      <c r="B777" t="str">
        <f t="shared" ca="1" si="12"/>
        <v/>
      </c>
      <c r="C777" t="s">
        <v>7518</v>
      </c>
      <c r="D777" t="s">
        <v>5294</v>
      </c>
      <c r="E777" t="s">
        <v>5295</v>
      </c>
      <c r="F777" t="s">
        <v>2698</v>
      </c>
      <c r="G777" t="s">
        <v>2699</v>
      </c>
      <c r="H777" t="s">
        <v>229</v>
      </c>
      <c r="I777">
        <v>12180</v>
      </c>
      <c r="J777" t="s">
        <v>5296</v>
      </c>
      <c r="K777" t="s">
        <v>5297</v>
      </c>
      <c r="L777" t="s">
        <v>5298</v>
      </c>
      <c r="M777" t="s">
        <v>5299</v>
      </c>
      <c r="N777" s="10">
        <v>973400</v>
      </c>
      <c r="O777" s="7"/>
      <c r="P777" s="7"/>
      <c r="T777" s="7"/>
      <c r="V777" s="7"/>
      <c r="W777" s="7"/>
      <c r="X777" s="7"/>
    </row>
    <row r="778" spans="1:24" x14ac:dyDescent="0.25">
      <c r="A778" t="str">
        <f ca="1">IFERROR(RANK(B778,$B$5:$B$5001, 1) + COUNTIF(B$4:$B777, B778), "")</f>
        <v/>
      </c>
      <c r="B778" t="str">
        <f t="shared" ca="1" si="12"/>
        <v/>
      </c>
      <c r="C778" t="s">
        <v>7519</v>
      </c>
      <c r="D778" t="s">
        <v>5300</v>
      </c>
      <c r="E778" t="s">
        <v>5301</v>
      </c>
      <c r="F778" t="s">
        <v>5302</v>
      </c>
      <c r="G778" t="s">
        <v>5302</v>
      </c>
      <c r="H778" t="s">
        <v>229</v>
      </c>
      <c r="I778">
        <v>12209</v>
      </c>
      <c r="J778" t="s">
        <v>5303</v>
      </c>
      <c r="K778" t="s">
        <v>5304</v>
      </c>
      <c r="L778" t="s">
        <v>5305</v>
      </c>
      <c r="M778" t="s">
        <v>5306</v>
      </c>
      <c r="N778" s="10">
        <v>91800</v>
      </c>
      <c r="O778" s="7"/>
      <c r="P778" s="7"/>
      <c r="T778" s="7"/>
      <c r="V778" s="7"/>
      <c r="W778" s="7"/>
      <c r="X778" s="7"/>
    </row>
    <row r="779" spans="1:24" x14ac:dyDescent="0.25">
      <c r="A779" t="str">
        <f ca="1">IFERROR(RANK(B779,$B$5:$B$5001, 1) + COUNTIF(B$4:$B778, B779), "")</f>
        <v/>
      </c>
      <c r="B779" t="str">
        <f t="shared" ca="1" si="12"/>
        <v/>
      </c>
      <c r="C779" t="s">
        <v>7520</v>
      </c>
      <c r="D779" t="s">
        <v>5307</v>
      </c>
      <c r="E779" t="s">
        <v>5308</v>
      </c>
      <c r="F779" t="s">
        <v>1552</v>
      </c>
      <c r="G779" t="s">
        <v>536</v>
      </c>
      <c r="H779" t="s">
        <v>458</v>
      </c>
      <c r="I779">
        <v>60639</v>
      </c>
      <c r="J779" t="s">
        <v>5309</v>
      </c>
      <c r="K779" t="s">
        <v>5310</v>
      </c>
      <c r="L779" t="s">
        <v>5311</v>
      </c>
      <c r="M779" t="s">
        <v>5312</v>
      </c>
      <c r="N779" s="10">
        <v>46200</v>
      </c>
      <c r="O779" s="7"/>
      <c r="P779" s="7"/>
      <c r="T779" s="7"/>
      <c r="V779" s="7"/>
      <c r="W779" s="7"/>
      <c r="X779" s="7"/>
    </row>
    <row r="780" spans="1:24" x14ac:dyDescent="0.25">
      <c r="A780" t="str">
        <f ca="1">IFERROR(RANK(B780,$B$5:$B$5001, 1) + COUNTIF(B$4:$B779, B780), "")</f>
        <v/>
      </c>
      <c r="B780" t="str">
        <f t="shared" ca="1" si="12"/>
        <v/>
      </c>
      <c r="C780" t="s">
        <v>7521</v>
      </c>
      <c r="D780" t="s">
        <v>5313</v>
      </c>
      <c r="E780" t="s">
        <v>5314</v>
      </c>
      <c r="F780" t="s">
        <v>5315</v>
      </c>
      <c r="G780" t="s">
        <v>1289</v>
      </c>
      <c r="H780" t="s">
        <v>229</v>
      </c>
      <c r="I780">
        <v>11106</v>
      </c>
      <c r="J780" t="s">
        <v>5316</v>
      </c>
      <c r="K780" t="s">
        <v>5317</v>
      </c>
      <c r="L780" t="s">
        <v>5318</v>
      </c>
      <c r="M780" t="s">
        <v>5319</v>
      </c>
      <c r="N780" s="10">
        <v>577700</v>
      </c>
      <c r="O780" s="7"/>
      <c r="P780" s="7"/>
      <c r="T780" s="7"/>
      <c r="V780" s="7"/>
      <c r="W780" s="7"/>
      <c r="X780" s="7"/>
    </row>
    <row r="781" spans="1:24" x14ac:dyDescent="0.25">
      <c r="A781" t="str">
        <f ca="1">IFERROR(RANK(B781,$B$5:$B$5001, 1) + COUNTIF(B$4:$B780, B781), "")</f>
        <v/>
      </c>
      <c r="B781" t="str">
        <f t="shared" ca="1" si="12"/>
        <v/>
      </c>
      <c r="C781" t="s">
        <v>7522</v>
      </c>
      <c r="D781" t="s">
        <v>5320</v>
      </c>
      <c r="E781" t="s">
        <v>5321</v>
      </c>
      <c r="F781" t="s">
        <v>5322</v>
      </c>
      <c r="G781" t="s">
        <v>1289</v>
      </c>
      <c r="H781" t="s">
        <v>229</v>
      </c>
      <c r="I781">
        <v>11101</v>
      </c>
      <c r="J781" t="s">
        <v>5323</v>
      </c>
      <c r="K781" t="s">
        <v>5324</v>
      </c>
      <c r="L781" t="s">
        <v>5325</v>
      </c>
      <c r="M781" t="s">
        <v>5326</v>
      </c>
      <c r="N781" s="10">
        <v>981500</v>
      </c>
      <c r="O781" s="7"/>
      <c r="P781" s="7"/>
      <c r="T781" s="7"/>
      <c r="V781" s="7"/>
      <c r="W781" s="7"/>
      <c r="X781" s="7"/>
    </row>
    <row r="782" spans="1:24" x14ac:dyDescent="0.25">
      <c r="A782" t="str">
        <f ca="1">IFERROR(RANK(B782,$B$5:$B$5001, 1) + COUNTIF(B$4:$B781, B782), "")</f>
        <v/>
      </c>
      <c r="B782" t="str">
        <f t="shared" ca="1" si="12"/>
        <v/>
      </c>
      <c r="C782" t="s">
        <v>7523</v>
      </c>
      <c r="D782" t="s">
        <v>5327</v>
      </c>
      <c r="E782" t="s">
        <v>5328</v>
      </c>
      <c r="F782" t="s">
        <v>227</v>
      </c>
      <c r="G782" t="s">
        <v>228</v>
      </c>
      <c r="H782" t="s">
        <v>229</v>
      </c>
      <c r="I782">
        <v>11223</v>
      </c>
      <c r="J782" t="s">
        <v>5329</v>
      </c>
      <c r="K782" t="s">
        <v>5330</v>
      </c>
      <c r="L782" t="s">
        <v>5331</v>
      </c>
      <c r="M782" t="s">
        <v>5332</v>
      </c>
      <c r="N782" s="10">
        <v>639400</v>
      </c>
      <c r="O782" s="7"/>
      <c r="P782" s="7"/>
      <c r="T782" s="7"/>
      <c r="V782" s="7"/>
      <c r="W782" s="7"/>
      <c r="X782" s="7"/>
    </row>
    <row r="783" spans="1:24" x14ac:dyDescent="0.25">
      <c r="A783" t="str">
        <f ca="1">IFERROR(RANK(B783,$B$5:$B$5001, 1) + COUNTIF(B$4:$B782, B783), "")</f>
        <v/>
      </c>
      <c r="B783" t="str">
        <f t="shared" ca="1" si="12"/>
        <v/>
      </c>
      <c r="C783" t="s">
        <v>7524</v>
      </c>
      <c r="D783" t="s">
        <v>5333</v>
      </c>
      <c r="E783" t="s">
        <v>5334</v>
      </c>
      <c r="F783" t="s">
        <v>5335</v>
      </c>
      <c r="G783" t="s">
        <v>706</v>
      </c>
      <c r="H783" t="s">
        <v>1768</v>
      </c>
      <c r="I783">
        <v>89102</v>
      </c>
      <c r="J783" t="s">
        <v>5336</v>
      </c>
      <c r="K783" t="s">
        <v>5337</v>
      </c>
      <c r="L783" t="s">
        <v>5338</v>
      </c>
      <c r="M783" t="s">
        <v>5339</v>
      </c>
      <c r="N783" s="10">
        <v>694400</v>
      </c>
      <c r="O783" s="7"/>
      <c r="P783" s="7"/>
      <c r="T783" s="7"/>
      <c r="V783" s="7"/>
      <c r="W783" s="7"/>
      <c r="X783" s="7"/>
    </row>
    <row r="784" spans="1:24" x14ac:dyDescent="0.25">
      <c r="A784" t="str">
        <f ca="1">IFERROR(RANK(B784,$B$5:$B$5001, 1) + COUNTIF(B$4:$B783, B784), "")</f>
        <v/>
      </c>
      <c r="B784" t="str">
        <f t="shared" ca="1" si="12"/>
        <v/>
      </c>
      <c r="C784" t="s">
        <v>7525</v>
      </c>
      <c r="D784" t="s">
        <v>5340</v>
      </c>
      <c r="E784" t="s">
        <v>5341</v>
      </c>
      <c r="F784" t="s">
        <v>5342</v>
      </c>
      <c r="G784" t="s">
        <v>1023</v>
      </c>
      <c r="H784" t="s">
        <v>252</v>
      </c>
      <c r="I784">
        <v>15216</v>
      </c>
      <c r="J784" t="s">
        <v>5343</v>
      </c>
      <c r="K784" t="s">
        <v>5344</v>
      </c>
      <c r="L784" t="s">
        <v>5345</v>
      </c>
      <c r="M784" t="s">
        <v>5346</v>
      </c>
      <c r="N784" s="10">
        <v>633200</v>
      </c>
      <c r="O784" s="7"/>
      <c r="P784" s="7"/>
      <c r="T784" s="7"/>
      <c r="V784" s="7"/>
      <c r="W784" s="7"/>
      <c r="X784" s="7"/>
    </row>
    <row r="785" spans="1:24" x14ac:dyDescent="0.25">
      <c r="A785" t="str">
        <f ca="1">IFERROR(RANK(B785,$B$5:$B$5001, 1) + COUNTIF(B$4:$B784, B785), "")</f>
        <v/>
      </c>
      <c r="B785" t="str">
        <f t="shared" ca="1" si="12"/>
        <v/>
      </c>
      <c r="C785" t="s">
        <v>7526</v>
      </c>
      <c r="D785" t="s">
        <v>5347</v>
      </c>
      <c r="E785" t="s">
        <v>5348</v>
      </c>
      <c r="F785" t="s">
        <v>1822</v>
      </c>
      <c r="G785" t="s">
        <v>1131</v>
      </c>
      <c r="H785" t="s">
        <v>170</v>
      </c>
      <c r="I785">
        <v>7105</v>
      </c>
      <c r="J785" t="s">
        <v>5349</v>
      </c>
      <c r="K785" t="s">
        <v>5350</v>
      </c>
      <c r="L785" t="s">
        <v>5351</v>
      </c>
      <c r="M785" t="s">
        <v>5352</v>
      </c>
      <c r="N785" s="10">
        <v>377300</v>
      </c>
      <c r="O785" s="7"/>
      <c r="P785" s="7"/>
      <c r="T785" s="7"/>
      <c r="V785" s="7"/>
      <c r="W785" s="7"/>
      <c r="X785" s="7"/>
    </row>
    <row r="786" spans="1:24" x14ac:dyDescent="0.25">
      <c r="A786" t="str">
        <f ca="1">IFERROR(RANK(B786,$B$5:$B$5001, 1) + COUNTIF(B$4:$B785, B786), "")</f>
        <v/>
      </c>
      <c r="B786" t="str">
        <f t="shared" ca="1" si="12"/>
        <v/>
      </c>
      <c r="C786" t="s">
        <v>7527</v>
      </c>
      <c r="D786" t="s">
        <v>5353</v>
      </c>
      <c r="E786" t="s">
        <v>5354</v>
      </c>
      <c r="F786" t="s">
        <v>1616</v>
      </c>
      <c r="G786" t="s">
        <v>1616</v>
      </c>
      <c r="H786" t="s">
        <v>170</v>
      </c>
      <c r="I786">
        <v>7083</v>
      </c>
      <c r="J786" t="s">
        <v>5355</v>
      </c>
      <c r="K786" t="s">
        <v>5356</v>
      </c>
      <c r="L786" t="s">
        <v>5357</v>
      </c>
      <c r="M786" t="s">
        <v>5358</v>
      </c>
      <c r="N786" s="10">
        <v>873800</v>
      </c>
      <c r="O786" s="7"/>
      <c r="P786" s="7"/>
      <c r="T786" s="7"/>
      <c r="V786" s="7"/>
      <c r="W786" s="7"/>
      <c r="X786" s="7"/>
    </row>
    <row r="787" spans="1:24" x14ac:dyDescent="0.25">
      <c r="A787" t="str">
        <f ca="1">IFERROR(RANK(B787,$B$5:$B$5001, 1) + COUNTIF(B$4:$B786, B787), "")</f>
        <v/>
      </c>
      <c r="B787" t="str">
        <f t="shared" ca="1" si="12"/>
        <v/>
      </c>
      <c r="C787" t="s">
        <v>7528</v>
      </c>
      <c r="D787" t="s">
        <v>5359</v>
      </c>
      <c r="E787" t="s">
        <v>5360</v>
      </c>
      <c r="F787" t="s">
        <v>275</v>
      </c>
      <c r="G787" t="s">
        <v>275</v>
      </c>
      <c r="H787" t="s">
        <v>170</v>
      </c>
      <c r="I787">
        <v>8846</v>
      </c>
      <c r="J787" t="s">
        <v>5361</v>
      </c>
      <c r="K787" t="s">
        <v>5362</v>
      </c>
      <c r="L787" t="s">
        <v>5363</v>
      </c>
      <c r="M787" t="s">
        <v>5364</v>
      </c>
      <c r="N787" s="10">
        <v>599200</v>
      </c>
      <c r="O787" s="7"/>
      <c r="P787" s="7"/>
      <c r="T787" s="7"/>
      <c r="V787" s="7"/>
      <c r="W787" s="7"/>
      <c r="X787" s="7"/>
    </row>
    <row r="788" spans="1:24" x14ac:dyDescent="0.25">
      <c r="A788" t="str">
        <f ca="1">IFERROR(RANK(B788,$B$5:$B$5001, 1) + COUNTIF(B$4:$B787, B788), "")</f>
        <v/>
      </c>
      <c r="B788" t="str">
        <f t="shared" ca="1" si="12"/>
        <v/>
      </c>
      <c r="C788" t="s">
        <v>7529</v>
      </c>
      <c r="D788" t="s">
        <v>5365</v>
      </c>
      <c r="E788" t="s">
        <v>5366</v>
      </c>
      <c r="F788" t="s">
        <v>4967</v>
      </c>
      <c r="G788" t="s">
        <v>4968</v>
      </c>
      <c r="H788" t="s">
        <v>75</v>
      </c>
      <c r="I788">
        <v>49120</v>
      </c>
      <c r="J788" t="s">
        <v>5367</v>
      </c>
      <c r="K788" t="s">
        <v>5368</v>
      </c>
      <c r="L788" t="s">
        <v>5369</v>
      </c>
      <c r="M788" t="s">
        <v>5370</v>
      </c>
      <c r="N788" s="10">
        <v>652600</v>
      </c>
      <c r="O788" s="7"/>
      <c r="P788" s="7"/>
      <c r="T788" s="7"/>
      <c r="V788" s="7"/>
      <c r="W788" s="7"/>
      <c r="X788" s="7"/>
    </row>
    <row r="789" spans="1:24" x14ac:dyDescent="0.25">
      <c r="A789" t="str">
        <f ca="1">IFERROR(RANK(B789,$B$5:$B$5001, 1) + COUNTIF(B$4:$B788, B789), "")</f>
        <v/>
      </c>
      <c r="B789" t="str">
        <f t="shared" ca="1" si="12"/>
        <v/>
      </c>
      <c r="C789" t="s">
        <v>7530</v>
      </c>
      <c r="D789" t="s">
        <v>5371</v>
      </c>
      <c r="E789" t="s">
        <v>5372</v>
      </c>
      <c r="F789" t="s">
        <v>4554</v>
      </c>
      <c r="G789" t="s">
        <v>359</v>
      </c>
      <c r="H789" t="s">
        <v>49</v>
      </c>
      <c r="I789">
        <v>2125</v>
      </c>
      <c r="J789" t="s">
        <v>5373</v>
      </c>
      <c r="K789" t="s">
        <v>5374</v>
      </c>
      <c r="L789" t="s">
        <v>5375</v>
      </c>
      <c r="M789" t="s">
        <v>5376</v>
      </c>
      <c r="N789" s="10">
        <v>135700</v>
      </c>
      <c r="O789" s="7"/>
      <c r="P789" s="7"/>
      <c r="T789" s="7"/>
      <c r="V789" s="7"/>
      <c r="W789" s="7"/>
      <c r="X789" s="7"/>
    </row>
    <row r="790" spans="1:24" x14ac:dyDescent="0.25">
      <c r="A790" t="str">
        <f ca="1">IFERROR(RANK(B790,$B$5:$B$5001, 1) + COUNTIF(B$4:$B789, B790), "")</f>
        <v/>
      </c>
      <c r="B790" t="str">
        <f t="shared" ca="1" si="12"/>
        <v/>
      </c>
      <c r="C790" t="s">
        <v>7531</v>
      </c>
      <c r="D790" t="s">
        <v>5377</v>
      </c>
      <c r="E790" t="s">
        <v>5378</v>
      </c>
      <c r="F790" t="s">
        <v>380</v>
      </c>
      <c r="G790" t="s">
        <v>380</v>
      </c>
      <c r="H790" t="s">
        <v>252</v>
      </c>
      <c r="I790">
        <v>19137</v>
      </c>
      <c r="J790" t="s">
        <v>5379</v>
      </c>
      <c r="K790" t="s">
        <v>5380</v>
      </c>
      <c r="L790" t="s">
        <v>5381</v>
      </c>
      <c r="M790" t="s">
        <v>5382</v>
      </c>
      <c r="N790" s="10">
        <v>658500</v>
      </c>
      <c r="O790" s="7"/>
      <c r="P790" s="7"/>
      <c r="T790" s="7"/>
      <c r="V790" s="7"/>
      <c r="W790" s="7"/>
      <c r="X790" s="7"/>
    </row>
    <row r="791" spans="1:24" x14ac:dyDescent="0.25">
      <c r="A791" t="str">
        <f ca="1">IFERROR(RANK(B791,$B$5:$B$5001, 1) + COUNTIF(B$4:$B790, B791), "")</f>
        <v/>
      </c>
      <c r="B791" t="str">
        <f t="shared" ca="1" si="12"/>
        <v/>
      </c>
      <c r="C791" t="s">
        <v>7532</v>
      </c>
      <c r="D791" t="s">
        <v>5383</v>
      </c>
      <c r="E791" t="s">
        <v>5384</v>
      </c>
      <c r="F791" t="s">
        <v>5385</v>
      </c>
      <c r="G791" t="s">
        <v>5385</v>
      </c>
      <c r="H791" t="s">
        <v>90</v>
      </c>
      <c r="I791">
        <v>78611</v>
      </c>
      <c r="J791" t="s">
        <v>5386</v>
      </c>
      <c r="K791" t="s">
        <v>5387</v>
      </c>
      <c r="L791" t="s">
        <v>5388</v>
      </c>
      <c r="M791" t="s">
        <v>5389</v>
      </c>
      <c r="N791" s="10">
        <v>179000</v>
      </c>
      <c r="O791" s="7"/>
      <c r="P791" s="7"/>
      <c r="T791" s="7"/>
      <c r="V791" s="7"/>
      <c r="W791" s="7"/>
      <c r="X791" s="7"/>
    </row>
    <row r="792" spans="1:24" x14ac:dyDescent="0.25">
      <c r="A792" t="str">
        <f ca="1">IFERROR(RANK(B792,$B$5:$B$5001, 1) + COUNTIF(B$4:$B791, B792), "")</f>
        <v/>
      </c>
      <c r="B792" t="str">
        <f t="shared" ca="1" si="12"/>
        <v/>
      </c>
      <c r="C792" t="s">
        <v>7533</v>
      </c>
      <c r="D792" t="s">
        <v>5390</v>
      </c>
      <c r="E792" t="s">
        <v>5391</v>
      </c>
      <c r="F792" t="s">
        <v>693</v>
      </c>
      <c r="G792" t="s">
        <v>693</v>
      </c>
      <c r="H792" t="s">
        <v>136</v>
      </c>
      <c r="I792">
        <v>80216</v>
      </c>
      <c r="J792" t="s">
        <v>5392</v>
      </c>
      <c r="K792" t="s">
        <v>5393</v>
      </c>
      <c r="L792" t="s">
        <v>5394</v>
      </c>
      <c r="M792" t="s">
        <v>5395</v>
      </c>
      <c r="N792" s="10">
        <v>28000</v>
      </c>
      <c r="O792" s="7"/>
      <c r="P792" s="7"/>
      <c r="T792" s="7"/>
      <c r="V792" s="7"/>
      <c r="W792" s="7"/>
      <c r="X792" s="7"/>
    </row>
    <row r="793" spans="1:24" x14ac:dyDescent="0.25">
      <c r="A793" t="str">
        <f ca="1">IFERROR(RANK(B793,$B$5:$B$5001, 1) + COUNTIF(B$4:$B792, B793), "")</f>
        <v/>
      </c>
      <c r="B793" t="str">
        <f t="shared" ca="1" si="12"/>
        <v/>
      </c>
      <c r="C793" t="s">
        <v>7534</v>
      </c>
      <c r="D793" t="s">
        <v>5396</v>
      </c>
      <c r="E793" t="s">
        <v>5397</v>
      </c>
      <c r="F793" t="s">
        <v>1747</v>
      </c>
      <c r="G793" t="s">
        <v>1747</v>
      </c>
      <c r="H793" t="s">
        <v>229</v>
      </c>
      <c r="I793">
        <v>10019</v>
      </c>
      <c r="J793" t="s">
        <v>5398</v>
      </c>
      <c r="K793" t="s">
        <v>5399</v>
      </c>
      <c r="L793" t="s">
        <v>5400</v>
      </c>
      <c r="M793" t="s">
        <v>5401</v>
      </c>
      <c r="N793" s="10">
        <v>21900</v>
      </c>
      <c r="O793" s="7"/>
      <c r="P793" s="7"/>
      <c r="T793" s="7"/>
      <c r="V793" s="7"/>
      <c r="W793" s="7"/>
      <c r="X793" s="7"/>
    </row>
    <row r="794" spans="1:24" x14ac:dyDescent="0.25">
      <c r="A794" t="str">
        <f ca="1">IFERROR(RANK(B794,$B$5:$B$5001, 1) + COUNTIF(B$4:$B793, B794), "")</f>
        <v/>
      </c>
      <c r="B794" t="str">
        <f t="shared" ca="1" si="12"/>
        <v/>
      </c>
      <c r="C794" t="s">
        <v>7535</v>
      </c>
      <c r="D794" t="s">
        <v>5402</v>
      </c>
      <c r="E794" t="s">
        <v>5403</v>
      </c>
      <c r="F794" t="s">
        <v>380</v>
      </c>
      <c r="G794" t="s">
        <v>380</v>
      </c>
      <c r="H794" t="s">
        <v>252</v>
      </c>
      <c r="I794">
        <v>19129</v>
      </c>
      <c r="J794" t="s">
        <v>5404</v>
      </c>
      <c r="K794" t="s">
        <v>5405</v>
      </c>
      <c r="L794" t="s">
        <v>5406</v>
      </c>
      <c r="M794" t="s">
        <v>5407</v>
      </c>
      <c r="N794" s="10">
        <v>97900</v>
      </c>
      <c r="O794" s="7"/>
      <c r="P794" s="7"/>
      <c r="T794" s="7"/>
      <c r="V794" s="7"/>
      <c r="W794" s="7"/>
      <c r="X794" s="7"/>
    </row>
    <row r="795" spans="1:24" x14ac:dyDescent="0.25">
      <c r="A795" t="str">
        <f ca="1">IFERROR(RANK(B795,$B$5:$B$5001, 1) + COUNTIF(B$4:$B794, B795), "")</f>
        <v/>
      </c>
      <c r="B795" t="str">
        <f t="shared" ca="1" si="12"/>
        <v/>
      </c>
      <c r="C795" t="s">
        <v>7536</v>
      </c>
      <c r="D795" t="s">
        <v>5408</v>
      </c>
      <c r="E795" t="s">
        <v>5409</v>
      </c>
      <c r="F795" t="s">
        <v>2683</v>
      </c>
      <c r="G795" t="s">
        <v>2684</v>
      </c>
      <c r="H795" t="s">
        <v>12</v>
      </c>
      <c r="I795">
        <v>94520</v>
      </c>
      <c r="J795" t="s">
        <v>5410</v>
      </c>
      <c r="K795" t="s">
        <v>5411</v>
      </c>
      <c r="L795" t="s">
        <v>5412</v>
      </c>
      <c r="M795" t="s">
        <v>5413</v>
      </c>
      <c r="N795" s="10">
        <v>768800</v>
      </c>
      <c r="O795" s="7"/>
      <c r="P795" s="7"/>
      <c r="T795" s="7"/>
      <c r="V795" s="7"/>
      <c r="W795" s="7"/>
      <c r="X795" s="7"/>
    </row>
    <row r="796" spans="1:24" x14ac:dyDescent="0.25">
      <c r="A796" t="str">
        <f ca="1">IFERROR(RANK(B796,$B$5:$B$5001, 1) + COUNTIF(B$4:$B795, B796), "")</f>
        <v/>
      </c>
      <c r="B796" t="str">
        <f t="shared" ca="1" si="12"/>
        <v/>
      </c>
      <c r="C796" t="s">
        <v>7537</v>
      </c>
      <c r="D796" t="s">
        <v>5414</v>
      </c>
      <c r="E796" t="s">
        <v>5415</v>
      </c>
      <c r="F796" t="s">
        <v>889</v>
      </c>
      <c r="G796" t="s">
        <v>212</v>
      </c>
      <c r="H796" t="s">
        <v>12</v>
      </c>
      <c r="I796">
        <v>92801</v>
      </c>
      <c r="J796" t="s">
        <v>5416</v>
      </c>
      <c r="K796" t="s">
        <v>5417</v>
      </c>
      <c r="L796" t="s">
        <v>5418</v>
      </c>
      <c r="M796" t="s">
        <v>5419</v>
      </c>
      <c r="N796" s="10">
        <v>689500</v>
      </c>
      <c r="O796" s="7"/>
      <c r="P796" s="7"/>
      <c r="T796" s="7"/>
      <c r="V796" s="7"/>
      <c r="W796" s="7"/>
      <c r="X796" s="7"/>
    </row>
    <row r="797" spans="1:24" x14ac:dyDescent="0.25">
      <c r="A797" t="str">
        <f ca="1">IFERROR(RANK(B797,$B$5:$B$5001, 1) + COUNTIF(B$4:$B796, B797), "")</f>
        <v/>
      </c>
      <c r="B797" t="str">
        <f t="shared" ca="1" si="12"/>
        <v/>
      </c>
      <c r="C797" t="s">
        <v>7538</v>
      </c>
      <c r="D797" t="s">
        <v>5420</v>
      </c>
      <c r="E797" t="s">
        <v>5421</v>
      </c>
      <c r="F797" t="s">
        <v>3025</v>
      </c>
      <c r="G797" t="s">
        <v>3026</v>
      </c>
      <c r="H797" t="s">
        <v>90</v>
      </c>
      <c r="I797">
        <v>78041</v>
      </c>
      <c r="J797" t="s">
        <v>5422</v>
      </c>
      <c r="K797" t="s">
        <v>5423</v>
      </c>
      <c r="L797" t="s">
        <v>5424</v>
      </c>
      <c r="M797" t="s">
        <v>5425</v>
      </c>
      <c r="N797" s="10">
        <v>766100</v>
      </c>
      <c r="O797" s="7"/>
      <c r="P797" s="7"/>
      <c r="T797" s="7"/>
      <c r="V797" s="7"/>
      <c r="W797" s="7"/>
      <c r="X797" s="7"/>
    </row>
    <row r="798" spans="1:24" x14ac:dyDescent="0.25">
      <c r="A798" t="str">
        <f ca="1">IFERROR(RANK(B798,$B$5:$B$5001, 1) + COUNTIF(B$4:$B797, B798), "")</f>
        <v/>
      </c>
      <c r="B798" t="str">
        <f t="shared" ca="1" si="12"/>
        <v/>
      </c>
      <c r="C798" t="s">
        <v>7539</v>
      </c>
      <c r="D798" t="s">
        <v>5426</v>
      </c>
      <c r="E798" t="s">
        <v>5427</v>
      </c>
      <c r="F798" t="s">
        <v>693</v>
      </c>
      <c r="G798" t="s">
        <v>693</v>
      </c>
      <c r="H798" t="s">
        <v>136</v>
      </c>
      <c r="I798">
        <v>80205</v>
      </c>
      <c r="J798" t="s">
        <v>5428</v>
      </c>
      <c r="K798" t="s">
        <v>5429</v>
      </c>
      <c r="L798" t="s">
        <v>5430</v>
      </c>
      <c r="M798" t="s">
        <v>5431</v>
      </c>
      <c r="N798" s="10">
        <v>34200</v>
      </c>
      <c r="O798" s="7"/>
      <c r="P798" s="7"/>
      <c r="T798" s="7"/>
      <c r="V798" s="7"/>
      <c r="W798" s="7"/>
      <c r="X798" s="7"/>
    </row>
    <row r="799" spans="1:24" x14ac:dyDescent="0.25">
      <c r="A799" t="str">
        <f ca="1">IFERROR(RANK(B799,$B$5:$B$5001, 1) + COUNTIF(B$4:$B798, B799), "")</f>
        <v/>
      </c>
      <c r="B799" t="str">
        <f t="shared" ca="1" si="12"/>
        <v/>
      </c>
      <c r="C799" t="s">
        <v>7540</v>
      </c>
      <c r="D799" t="s">
        <v>5432</v>
      </c>
      <c r="E799" t="s">
        <v>5433</v>
      </c>
      <c r="F799" t="s">
        <v>744</v>
      </c>
      <c r="G799" t="s">
        <v>5434</v>
      </c>
      <c r="H799" t="s">
        <v>1111</v>
      </c>
      <c r="I799">
        <v>22309</v>
      </c>
      <c r="J799" t="s">
        <v>5435</v>
      </c>
      <c r="K799" t="s">
        <v>5436</v>
      </c>
      <c r="L799" t="s">
        <v>5437</v>
      </c>
      <c r="M799" t="s">
        <v>5438</v>
      </c>
      <c r="N799" s="10">
        <v>416200</v>
      </c>
      <c r="O799" s="7"/>
      <c r="P799" s="7"/>
      <c r="T799" s="7"/>
      <c r="V799" s="7"/>
      <c r="W799" s="7"/>
      <c r="X799" s="7"/>
    </row>
    <row r="800" spans="1:24" x14ac:dyDescent="0.25">
      <c r="A800" t="str">
        <f ca="1">IFERROR(RANK(B800,$B$5:$B$5001, 1) + COUNTIF(B$4:$B799, B800), "")</f>
        <v/>
      </c>
      <c r="B800" t="str">
        <f t="shared" ca="1" si="12"/>
        <v/>
      </c>
      <c r="C800" t="s">
        <v>7541</v>
      </c>
      <c r="D800" t="s">
        <v>5439</v>
      </c>
      <c r="E800" t="s">
        <v>5440</v>
      </c>
      <c r="F800" t="s">
        <v>5441</v>
      </c>
      <c r="G800" t="s">
        <v>212</v>
      </c>
      <c r="H800" t="s">
        <v>12</v>
      </c>
      <c r="I800">
        <v>92626</v>
      </c>
      <c r="J800" t="s">
        <v>5442</v>
      </c>
      <c r="K800" t="s">
        <v>5443</v>
      </c>
      <c r="L800" t="s">
        <v>5444</v>
      </c>
      <c r="M800" t="s">
        <v>5445</v>
      </c>
      <c r="N800" s="10">
        <v>239200</v>
      </c>
      <c r="O800" s="7"/>
      <c r="P800" s="7"/>
      <c r="T800" s="7"/>
      <c r="V800" s="7"/>
      <c r="W800" s="7"/>
      <c r="X800" s="7"/>
    </row>
    <row r="801" spans="1:24" x14ac:dyDescent="0.25">
      <c r="A801" t="str">
        <f ca="1">IFERROR(RANK(B801,$B$5:$B$5001, 1) + COUNTIF(B$4:$B800, B801), "")</f>
        <v/>
      </c>
      <c r="B801" t="str">
        <f t="shared" ca="1" si="12"/>
        <v/>
      </c>
      <c r="C801" t="s">
        <v>7542</v>
      </c>
      <c r="D801" t="s">
        <v>5446</v>
      </c>
      <c r="E801" t="s">
        <v>5447</v>
      </c>
      <c r="F801" t="s">
        <v>2706</v>
      </c>
      <c r="G801" t="s">
        <v>178</v>
      </c>
      <c r="H801" t="s">
        <v>12</v>
      </c>
      <c r="I801">
        <v>91304</v>
      </c>
      <c r="J801" t="s">
        <v>5448</v>
      </c>
      <c r="K801" t="s">
        <v>5449</v>
      </c>
      <c r="L801" t="s">
        <v>5450</v>
      </c>
      <c r="M801" t="s">
        <v>5451</v>
      </c>
      <c r="N801" s="10">
        <v>334600</v>
      </c>
      <c r="O801" s="7"/>
      <c r="P801" s="7"/>
      <c r="T801" s="7"/>
      <c r="V801" s="7"/>
      <c r="W801" s="7"/>
      <c r="X801" s="7"/>
    </row>
    <row r="802" spans="1:24" x14ac:dyDescent="0.25">
      <c r="A802" t="str">
        <f ca="1">IFERROR(RANK(B802,$B$5:$B$5001, 1) + COUNTIF(B$4:$B801, B802), "")</f>
        <v/>
      </c>
      <c r="B802" t="str">
        <f t="shared" ca="1" si="12"/>
        <v/>
      </c>
      <c r="C802" t="s">
        <v>7543</v>
      </c>
      <c r="D802" t="s">
        <v>5452</v>
      </c>
      <c r="E802" t="s">
        <v>5453</v>
      </c>
      <c r="F802" t="s">
        <v>5454</v>
      </c>
      <c r="G802" t="s">
        <v>5455</v>
      </c>
      <c r="H802" t="s">
        <v>12</v>
      </c>
      <c r="I802">
        <v>95404</v>
      </c>
      <c r="J802" t="s">
        <v>5456</v>
      </c>
      <c r="K802" t="s">
        <v>5457</v>
      </c>
      <c r="L802" t="s">
        <v>5458</v>
      </c>
      <c r="M802" t="s">
        <v>5459</v>
      </c>
      <c r="N802" s="10">
        <v>391000</v>
      </c>
      <c r="O802" s="7"/>
      <c r="P802" s="7"/>
      <c r="T802" s="7"/>
      <c r="V802" s="7"/>
      <c r="W802" s="7"/>
      <c r="X802" s="7"/>
    </row>
    <row r="803" spans="1:24" x14ac:dyDescent="0.25">
      <c r="A803" t="str">
        <f ca="1">IFERROR(RANK(B803,$B$5:$B$5001, 1) + COUNTIF(B$4:$B802, B803), "")</f>
        <v/>
      </c>
      <c r="B803" t="str">
        <f t="shared" ca="1" si="12"/>
        <v/>
      </c>
      <c r="C803" t="s">
        <v>7544</v>
      </c>
      <c r="D803" t="s">
        <v>5460</v>
      </c>
      <c r="E803" t="s">
        <v>5461</v>
      </c>
      <c r="F803" t="s">
        <v>1360</v>
      </c>
      <c r="G803" t="s">
        <v>178</v>
      </c>
      <c r="H803" t="s">
        <v>12</v>
      </c>
      <c r="I803">
        <v>90232</v>
      </c>
      <c r="J803" t="s">
        <v>5462</v>
      </c>
      <c r="K803" t="s">
        <v>5463</v>
      </c>
      <c r="L803" t="s">
        <v>5464</v>
      </c>
      <c r="M803" t="s">
        <v>5465</v>
      </c>
      <c r="N803" s="10">
        <v>467700</v>
      </c>
      <c r="O803" s="7"/>
      <c r="P803" s="7"/>
      <c r="T803" s="7"/>
      <c r="V803" s="7"/>
      <c r="W803" s="7"/>
      <c r="X803" s="7"/>
    </row>
    <row r="804" spans="1:24" x14ac:dyDescent="0.25">
      <c r="A804" t="str">
        <f ca="1">IFERROR(RANK(B804,$B$5:$B$5001, 1) + COUNTIF(B$4:$B803, B804), "")</f>
        <v/>
      </c>
      <c r="B804" t="str">
        <f t="shared" ca="1" si="12"/>
        <v/>
      </c>
      <c r="C804" t="s">
        <v>7545</v>
      </c>
      <c r="D804" t="s">
        <v>5466</v>
      </c>
      <c r="E804" t="s">
        <v>5467</v>
      </c>
      <c r="F804" t="s">
        <v>1747</v>
      </c>
      <c r="G804" t="s">
        <v>1747</v>
      </c>
      <c r="H804" t="s">
        <v>229</v>
      </c>
      <c r="I804">
        <v>10010</v>
      </c>
      <c r="J804" t="s">
        <v>5468</v>
      </c>
      <c r="K804" t="s">
        <v>5469</v>
      </c>
      <c r="L804" t="s">
        <v>5470</v>
      </c>
      <c r="M804" t="s">
        <v>5471</v>
      </c>
      <c r="N804" s="10">
        <v>311700</v>
      </c>
      <c r="O804" s="7"/>
      <c r="P804" s="7"/>
      <c r="T804" s="7"/>
      <c r="V804" s="7"/>
      <c r="W804" s="7"/>
      <c r="X804" s="7"/>
    </row>
    <row r="805" spans="1:24" x14ac:dyDescent="0.25">
      <c r="A805" t="str">
        <f ca="1">IFERROR(RANK(B805,$B$5:$B$5001, 1) + COUNTIF(B$4:$B804, B805), "")</f>
        <v/>
      </c>
      <c r="B805" t="str">
        <f t="shared" ca="1" si="12"/>
        <v/>
      </c>
      <c r="C805" t="s">
        <v>7546</v>
      </c>
      <c r="D805" t="s">
        <v>5472</v>
      </c>
      <c r="E805" t="s">
        <v>5473</v>
      </c>
      <c r="F805" t="s">
        <v>5474</v>
      </c>
      <c r="G805" t="s">
        <v>5475</v>
      </c>
      <c r="H805" t="s">
        <v>20</v>
      </c>
      <c r="I805">
        <v>32536</v>
      </c>
      <c r="J805" t="s">
        <v>5476</v>
      </c>
      <c r="K805" t="s">
        <v>5477</v>
      </c>
      <c r="L805" t="s">
        <v>5478</v>
      </c>
      <c r="M805" t="s">
        <v>5479</v>
      </c>
      <c r="N805" s="10">
        <v>262400</v>
      </c>
      <c r="O805" s="7"/>
      <c r="P805" s="7"/>
      <c r="T805" s="7"/>
      <c r="V805" s="7"/>
      <c r="W805" s="7"/>
      <c r="X805" s="7"/>
    </row>
    <row r="806" spans="1:24" x14ac:dyDescent="0.25">
      <c r="A806" t="str">
        <f ca="1">IFERROR(RANK(B806,$B$5:$B$5001, 1) + COUNTIF(B$4:$B805, B806), "")</f>
        <v/>
      </c>
      <c r="B806" t="str">
        <f t="shared" ca="1" si="12"/>
        <v/>
      </c>
      <c r="C806" t="s">
        <v>7547</v>
      </c>
      <c r="D806" t="s">
        <v>5480</v>
      </c>
      <c r="E806" t="s">
        <v>5481</v>
      </c>
      <c r="F806" t="s">
        <v>2027</v>
      </c>
      <c r="G806" t="s">
        <v>2028</v>
      </c>
      <c r="H806" t="s">
        <v>2029</v>
      </c>
      <c r="I806">
        <v>84115</v>
      </c>
      <c r="J806" t="s">
        <v>5482</v>
      </c>
      <c r="K806" t="s">
        <v>5483</v>
      </c>
      <c r="L806" t="s">
        <v>5484</v>
      </c>
      <c r="M806" t="s">
        <v>5485</v>
      </c>
      <c r="N806" s="10">
        <v>717700</v>
      </c>
      <c r="O806" s="7"/>
      <c r="P806" s="7"/>
      <c r="T806" s="7"/>
      <c r="V806" s="7"/>
      <c r="W806" s="7"/>
      <c r="X806" s="7"/>
    </row>
    <row r="807" spans="1:24" x14ac:dyDescent="0.25">
      <c r="A807" t="str">
        <f ca="1">IFERROR(RANK(B807,$B$5:$B$5001, 1) + COUNTIF(B$4:$B806, B807), "")</f>
        <v/>
      </c>
      <c r="B807" t="str">
        <f t="shared" ca="1" si="12"/>
        <v/>
      </c>
      <c r="C807" t="s">
        <v>7548</v>
      </c>
      <c r="D807" t="s">
        <v>5486</v>
      </c>
      <c r="E807" t="s">
        <v>5487</v>
      </c>
      <c r="F807" t="s">
        <v>5488</v>
      </c>
      <c r="G807" t="s">
        <v>5489</v>
      </c>
      <c r="H807" t="s">
        <v>98</v>
      </c>
      <c r="I807">
        <v>87110</v>
      </c>
      <c r="J807" t="s">
        <v>5490</v>
      </c>
      <c r="K807" t="s">
        <v>5491</v>
      </c>
      <c r="L807" t="s">
        <v>5492</v>
      </c>
      <c r="M807" t="s">
        <v>5493</v>
      </c>
      <c r="N807" s="10">
        <v>77500</v>
      </c>
      <c r="O807" s="7"/>
      <c r="P807" s="7"/>
      <c r="T807" s="7"/>
      <c r="V807" s="7"/>
      <c r="W807" s="7"/>
      <c r="X807" s="7"/>
    </row>
    <row r="808" spans="1:24" x14ac:dyDescent="0.25">
      <c r="A808" t="str">
        <f ca="1">IFERROR(RANK(B808,$B$5:$B$5001, 1) + COUNTIF(B$4:$B807, B808), "")</f>
        <v/>
      </c>
      <c r="B808" t="str">
        <f t="shared" ca="1" si="12"/>
        <v/>
      </c>
      <c r="C808" t="s">
        <v>7549</v>
      </c>
      <c r="D808" t="s">
        <v>5494</v>
      </c>
      <c r="E808" t="s">
        <v>5495</v>
      </c>
      <c r="F808" t="s">
        <v>5496</v>
      </c>
      <c r="G808" t="s">
        <v>2691</v>
      </c>
      <c r="H808" t="s">
        <v>229</v>
      </c>
      <c r="I808">
        <v>13205</v>
      </c>
      <c r="J808" t="s">
        <v>5497</v>
      </c>
      <c r="K808" t="s">
        <v>5498</v>
      </c>
      <c r="L808" t="s">
        <v>5499</v>
      </c>
      <c r="M808" t="s">
        <v>5500</v>
      </c>
      <c r="N808" s="10">
        <v>48200</v>
      </c>
      <c r="O808" s="7"/>
      <c r="P808" s="7"/>
      <c r="T808" s="7"/>
      <c r="V808" s="7"/>
      <c r="W808" s="7"/>
      <c r="X808" s="7"/>
    </row>
    <row r="809" spans="1:24" x14ac:dyDescent="0.25">
      <c r="A809" t="str">
        <f ca="1">IFERROR(RANK(B809,$B$5:$B$5001, 1) + COUNTIF(B$4:$B808, B809), "")</f>
        <v/>
      </c>
      <c r="B809" t="str">
        <f t="shared" ca="1" si="12"/>
        <v/>
      </c>
      <c r="C809" t="s">
        <v>7550</v>
      </c>
      <c r="D809" t="s">
        <v>5501</v>
      </c>
      <c r="E809" t="s">
        <v>5502</v>
      </c>
      <c r="F809" t="s">
        <v>5503</v>
      </c>
      <c r="G809" t="s">
        <v>5503</v>
      </c>
      <c r="H809" t="s">
        <v>75</v>
      </c>
      <c r="I809">
        <v>48607</v>
      </c>
      <c r="J809" t="s">
        <v>5504</v>
      </c>
      <c r="K809" t="s">
        <v>5505</v>
      </c>
      <c r="L809" t="s">
        <v>5506</v>
      </c>
      <c r="M809" t="s">
        <v>5507</v>
      </c>
      <c r="N809" s="10">
        <v>948600</v>
      </c>
      <c r="O809" s="7"/>
      <c r="P809" s="7"/>
      <c r="T809" s="7"/>
      <c r="V809" s="7"/>
      <c r="W809" s="7"/>
      <c r="X809" s="7"/>
    </row>
    <row r="810" spans="1:24" x14ac:dyDescent="0.25">
      <c r="A810" t="str">
        <f ca="1">IFERROR(RANK(B810,$B$5:$B$5001, 1) + COUNTIF(B$4:$B809, B810), "")</f>
        <v/>
      </c>
      <c r="B810" t="str">
        <f t="shared" ca="1" si="12"/>
        <v/>
      </c>
      <c r="C810" t="s">
        <v>7551</v>
      </c>
      <c r="D810" t="s">
        <v>5508</v>
      </c>
      <c r="E810" t="s">
        <v>5509</v>
      </c>
      <c r="F810" t="s">
        <v>178</v>
      </c>
      <c r="G810" t="s">
        <v>178</v>
      </c>
      <c r="H810" t="s">
        <v>12</v>
      </c>
      <c r="I810">
        <v>90023</v>
      </c>
      <c r="J810" t="s">
        <v>5510</v>
      </c>
      <c r="K810" t="s">
        <v>5511</v>
      </c>
      <c r="L810" t="s">
        <v>5512</v>
      </c>
      <c r="M810" t="s">
        <v>5513</v>
      </c>
      <c r="N810" s="10">
        <v>951100</v>
      </c>
      <c r="O810" s="7"/>
      <c r="P810" s="7"/>
      <c r="T810" s="7"/>
      <c r="V810" s="7"/>
      <c r="W810" s="7"/>
      <c r="X810" s="7"/>
    </row>
    <row r="811" spans="1:24" x14ac:dyDescent="0.25">
      <c r="A811" t="str">
        <f ca="1">IFERROR(RANK(B811,$B$5:$B$5001, 1) + COUNTIF(B$4:$B810, B811), "")</f>
        <v/>
      </c>
      <c r="B811" t="str">
        <f t="shared" ca="1" si="12"/>
        <v/>
      </c>
      <c r="C811" t="s">
        <v>7552</v>
      </c>
      <c r="D811" t="s">
        <v>5514</v>
      </c>
      <c r="E811" t="s">
        <v>5515</v>
      </c>
      <c r="F811" t="s">
        <v>5516</v>
      </c>
      <c r="G811" t="s">
        <v>292</v>
      </c>
      <c r="H811" t="s">
        <v>12</v>
      </c>
      <c r="I811">
        <v>95070</v>
      </c>
      <c r="J811" t="s">
        <v>5517</v>
      </c>
      <c r="K811" t="s">
        <v>5518</v>
      </c>
      <c r="L811" t="s">
        <v>5519</v>
      </c>
      <c r="M811" t="s">
        <v>5520</v>
      </c>
      <c r="N811" s="10">
        <v>304100</v>
      </c>
      <c r="O811" s="7"/>
      <c r="P811" s="7"/>
      <c r="T811" s="7"/>
      <c r="V811" s="7"/>
      <c r="W811" s="7"/>
      <c r="X811" s="7"/>
    </row>
    <row r="812" spans="1:24" x14ac:dyDescent="0.25">
      <c r="A812" t="str">
        <f ca="1">IFERROR(RANK(B812,$B$5:$B$5001, 1) + COUNTIF(B$4:$B811, B812), "")</f>
        <v/>
      </c>
      <c r="B812" t="str">
        <f t="shared" ca="1" si="12"/>
        <v/>
      </c>
      <c r="C812" t="s">
        <v>7553</v>
      </c>
      <c r="D812" t="s">
        <v>5521</v>
      </c>
      <c r="E812" t="s">
        <v>5522</v>
      </c>
      <c r="F812" t="s">
        <v>1747</v>
      </c>
      <c r="G812" t="s">
        <v>1747</v>
      </c>
      <c r="H812" t="s">
        <v>229</v>
      </c>
      <c r="I812">
        <v>10018</v>
      </c>
      <c r="J812" t="s">
        <v>5523</v>
      </c>
      <c r="K812" t="s">
        <v>5524</v>
      </c>
      <c r="L812" t="s">
        <v>5525</v>
      </c>
      <c r="M812" t="s">
        <v>5526</v>
      </c>
      <c r="N812" s="10">
        <v>776600</v>
      </c>
      <c r="O812" s="7"/>
      <c r="P812" s="7"/>
      <c r="T812" s="7"/>
      <c r="V812" s="7"/>
      <c r="W812" s="7"/>
      <c r="X812" s="7"/>
    </row>
    <row r="813" spans="1:24" x14ac:dyDescent="0.25">
      <c r="A813" t="str">
        <f ca="1">IFERROR(RANK(B813,$B$5:$B$5001, 1) + COUNTIF(B$4:$B812, B813), "")</f>
        <v/>
      </c>
      <c r="B813" t="str">
        <f t="shared" ca="1" si="12"/>
        <v/>
      </c>
      <c r="C813" t="s">
        <v>7554</v>
      </c>
      <c r="D813" t="s">
        <v>5527</v>
      </c>
      <c r="E813" t="s">
        <v>5528</v>
      </c>
      <c r="F813" t="s">
        <v>3557</v>
      </c>
      <c r="G813" t="s">
        <v>3557</v>
      </c>
      <c r="H813" t="s">
        <v>12</v>
      </c>
      <c r="I813">
        <v>93704</v>
      </c>
      <c r="J813" t="s">
        <v>5529</v>
      </c>
      <c r="K813" t="s">
        <v>5530</v>
      </c>
      <c r="L813" t="s">
        <v>5531</v>
      </c>
      <c r="M813" t="s">
        <v>5532</v>
      </c>
      <c r="N813" s="10">
        <v>26900</v>
      </c>
      <c r="O813" s="7"/>
      <c r="P813" s="7"/>
      <c r="T813" s="7"/>
      <c r="V813" s="7"/>
      <c r="W813" s="7"/>
      <c r="X813" s="7"/>
    </row>
    <row r="814" spans="1:24" x14ac:dyDescent="0.25">
      <c r="A814">
        <f ca="1">IFERROR(RANK(B814,$B$5:$B$5001, 1) + COUNTIF(B$4:$B813, B814), "")</f>
        <v>28</v>
      </c>
      <c r="B814">
        <f t="shared" ca="1" si="12"/>
        <v>11</v>
      </c>
      <c r="C814" t="s">
        <v>7555</v>
      </c>
      <c r="D814" t="s">
        <v>5533</v>
      </c>
      <c r="E814" t="s">
        <v>5534</v>
      </c>
      <c r="F814" t="s">
        <v>566</v>
      </c>
      <c r="G814" t="s">
        <v>106</v>
      </c>
      <c r="H814" t="s">
        <v>20</v>
      </c>
      <c r="I814">
        <v>33136</v>
      </c>
      <c r="J814" t="s">
        <v>5535</v>
      </c>
      <c r="K814" t="s">
        <v>5536</v>
      </c>
      <c r="L814" t="s">
        <v>5537</v>
      </c>
      <c r="M814" t="s">
        <v>5538</v>
      </c>
      <c r="N814" s="10">
        <v>594800</v>
      </c>
      <c r="O814" s="7"/>
      <c r="P814" s="7"/>
      <c r="T814" s="7"/>
      <c r="V814" s="7"/>
      <c r="W814" s="7"/>
      <c r="X814" s="7"/>
    </row>
    <row r="815" spans="1:24" x14ac:dyDescent="0.25">
      <c r="A815" t="str">
        <f ca="1">IFERROR(RANK(B815,$B$5:$B$5001, 1) + COUNTIF(B$4:$B814, B815), "")</f>
        <v/>
      </c>
      <c r="B815" t="str">
        <f t="shared" ca="1" si="12"/>
        <v/>
      </c>
      <c r="C815" t="s">
        <v>7556</v>
      </c>
      <c r="D815" t="s">
        <v>5539</v>
      </c>
      <c r="E815" t="s">
        <v>5540</v>
      </c>
      <c r="F815" t="s">
        <v>5541</v>
      </c>
      <c r="G815" t="s">
        <v>2126</v>
      </c>
      <c r="H815" t="s">
        <v>75</v>
      </c>
      <c r="I815">
        <v>48067</v>
      </c>
      <c r="J815" t="s">
        <v>5542</v>
      </c>
      <c r="K815" t="s">
        <v>5543</v>
      </c>
      <c r="L815" t="s">
        <v>5544</v>
      </c>
      <c r="M815" t="s">
        <v>5545</v>
      </c>
      <c r="N815" s="10">
        <v>249800</v>
      </c>
      <c r="O815" s="7"/>
      <c r="P815" s="7"/>
      <c r="T815" s="7"/>
      <c r="V815" s="7"/>
      <c r="W815" s="7"/>
      <c r="X815" s="7"/>
    </row>
    <row r="816" spans="1:24" x14ac:dyDescent="0.25">
      <c r="A816" t="str">
        <f ca="1">IFERROR(RANK(B816,$B$5:$B$5001, 1) + COUNTIF(B$4:$B815, B816), "")</f>
        <v/>
      </c>
      <c r="B816" t="str">
        <f t="shared" ca="1" si="12"/>
        <v/>
      </c>
      <c r="C816" t="s">
        <v>7557</v>
      </c>
      <c r="D816" t="s">
        <v>5546</v>
      </c>
      <c r="E816" t="s">
        <v>5547</v>
      </c>
      <c r="F816" t="s">
        <v>566</v>
      </c>
      <c r="G816" t="s">
        <v>106</v>
      </c>
      <c r="H816" t="s">
        <v>20</v>
      </c>
      <c r="I816">
        <v>33135</v>
      </c>
      <c r="J816" t="s">
        <v>5548</v>
      </c>
      <c r="K816" t="s">
        <v>5549</v>
      </c>
      <c r="L816" t="s">
        <v>5550</v>
      </c>
      <c r="M816" t="s">
        <v>5551</v>
      </c>
      <c r="N816" s="10">
        <v>846500</v>
      </c>
      <c r="O816" s="7"/>
      <c r="P816" s="7"/>
      <c r="T816" s="7"/>
      <c r="V816" s="7"/>
      <c r="W816" s="7"/>
      <c r="X816" s="7"/>
    </row>
    <row r="817" spans="1:24" x14ac:dyDescent="0.25">
      <c r="A817" t="str">
        <f ca="1">IFERROR(RANK(B817,$B$5:$B$5001, 1) + COUNTIF(B$4:$B816, B817), "")</f>
        <v/>
      </c>
      <c r="B817" t="str">
        <f t="shared" ca="1" si="12"/>
        <v/>
      </c>
      <c r="C817" t="s">
        <v>7558</v>
      </c>
      <c r="D817" t="s">
        <v>5552</v>
      </c>
      <c r="E817" t="s">
        <v>5553</v>
      </c>
      <c r="F817" t="s">
        <v>1552</v>
      </c>
      <c r="G817" t="s">
        <v>536</v>
      </c>
      <c r="H817" t="s">
        <v>458</v>
      </c>
      <c r="I817">
        <v>60639</v>
      </c>
      <c r="J817" t="s">
        <v>5554</v>
      </c>
      <c r="K817" t="s">
        <v>5555</v>
      </c>
      <c r="L817" t="s">
        <v>5556</v>
      </c>
      <c r="M817" t="s">
        <v>5557</v>
      </c>
      <c r="N817" s="10">
        <v>842100</v>
      </c>
      <c r="O817" s="7"/>
      <c r="P817" s="7"/>
      <c r="T817" s="7"/>
      <c r="V817" s="7"/>
      <c r="W817" s="7"/>
      <c r="X817" s="7"/>
    </row>
    <row r="818" spans="1:24" x14ac:dyDescent="0.25">
      <c r="A818" t="str">
        <f ca="1">IFERROR(RANK(B818,$B$5:$B$5001, 1) + COUNTIF(B$4:$B817, B818), "")</f>
        <v/>
      </c>
      <c r="B818" t="str">
        <f t="shared" ca="1" si="12"/>
        <v/>
      </c>
      <c r="C818" t="s">
        <v>7559</v>
      </c>
      <c r="D818" t="s">
        <v>5558</v>
      </c>
      <c r="E818" t="s">
        <v>5559</v>
      </c>
      <c r="F818" t="s">
        <v>2058</v>
      </c>
      <c r="G818" t="s">
        <v>2059</v>
      </c>
      <c r="H818" t="s">
        <v>75</v>
      </c>
      <c r="I818">
        <v>48103</v>
      </c>
      <c r="J818" t="s">
        <v>5560</v>
      </c>
      <c r="K818" t="s">
        <v>5561</v>
      </c>
      <c r="L818" t="s">
        <v>5562</v>
      </c>
      <c r="M818" t="s">
        <v>5563</v>
      </c>
      <c r="N818" s="10">
        <v>604000</v>
      </c>
      <c r="O818" s="7"/>
      <c r="P818" s="7"/>
      <c r="T818" s="7"/>
      <c r="V818" s="7"/>
      <c r="W818" s="7"/>
      <c r="X818" s="7"/>
    </row>
    <row r="819" spans="1:24" x14ac:dyDescent="0.25">
      <c r="A819" t="str">
        <f ca="1">IFERROR(RANK(B819,$B$5:$B$5001, 1) + COUNTIF(B$4:$B818, B819), "")</f>
        <v/>
      </c>
      <c r="B819" t="str">
        <f t="shared" ca="1" si="12"/>
        <v/>
      </c>
      <c r="C819" t="s">
        <v>7560</v>
      </c>
      <c r="D819" t="s">
        <v>5564</v>
      </c>
      <c r="E819" t="s">
        <v>5565</v>
      </c>
      <c r="F819" t="s">
        <v>5566</v>
      </c>
      <c r="G819" t="s">
        <v>212</v>
      </c>
      <c r="H819" t="s">
        <v>12</v>
      </c>
      <c r="I819">
        <v>92708</v>
      </c>
      <c r="J819" t="s">
        <v>5567</v>
      </c>
      <c r="K819" t="s">
        <v>5568</v>
      </c>
      <c r="L819" t="s">
        <v>5569</v>
      </c>
      <c r="M819" t="s">
        <v>5570</v>
      </c>
      <c r="N819" s="10">
        <v>95300</v>
      </c>
      <c r="O819" s="7"/>
      <c r="P819" s="7"/>
      <c r="T819" s="7"/>
      <c r="V819" s="7"/>
      <c r="W819" s="7"/>
      <c r="X819" s="7"/>
    </row>
    <row r="820" spans="1:24" x14ac:dyDescent="0.25">
      <c r="A820" t="str">
        <f ca="1">IFERROR(RANK(B820,$B$5:$B$5001, 1) + COUNTIF(B$4:$B819, B820), "")</f>
        <v/>
      </c>
      <c r="B820" t="str">
        <f t="shared" ca="1" si="12"/>
        <v/>
      </c>
      <c r="C820" t="s">
        <v>7561</v>
      </c>
      <c r="D820" t="s">
        <v>5571</v>
      </c>
      <c r="E820" t="s">
        <v>5572</v>
      </c>
      <c r="F820" t="s">
        <v>5573</v>
      </c>
      <c r="G820" t="s">
        <v>759</v>
      </c>
      <c r="H820" t="s">
        <v>760</v>
      </c>
      <c r="I820">
        <v>6811</v>
      </c>
      <c r="J820" t="s">
        <v>5574</v>
      </c>
      <c r="K820" t="s">
        <v>5575</v>
      </c>
      <c r="L820" t="s">
        <v>5576</v>
      </c>
      <c r="M820" t="s">
        <v>5577</v>
      </c>
      <c r="N820" s="10">
        <v>180300</v>
      </c>
      <c r="O820" s="7"/>
      <c r="P820" s="7"/>
      <c r="T820" s="7"/>
      <c r="V820" s="7"/>
      <c r="W820" s="7"/>
      <c r="X820" s="7"/>
    </row>
    <row r="821" spans="1:24" x14ac:dyDescent="0.25">
      <c r="A821" t="str">
        <f ca="1">IFERROR(RANK(B821,$B$5:$B$5001, 1) + COUNTIF(B$4:$B820, B821), "")</f>
        <v/>
      </c>
      <c r="B821" t="str">
        <f t="shared" ca="1" si="12"/>
        <v/>
      </c>
      <c r="C821" t="s">
        <v>7562</v>
      </c>
      <c r="D821" t="s">
        <v>5578</v>
      </c>
      <c r="E821" t="s">
        <v>5579</v>
      </c>
      <c r="F821" t="s">
        <v>5580</v>
      </c>
      <c r="G821" t="s">
        <v>178</v>
      </c>
      <c r="H821" t="s">
        <v>12</v>
      </c>
      <c r="I821">
        <v>90222</v>
      </c>
      <c r="J821" t="s">
        <v>5581</v>
      </c>
      <c r="K821" t="s">
        <v>5582</v>
      </c>
      <c r="L821" t="s">
        <v>5583</v>
      </c>
      <c r="M821" t="s">
        <v>5584</v>
      </c>
      <c r="N821" s="10">
        <v>573400</v>
      </c>
      <c r="O821" s="7"/>
      <c r="P821" s="7"/>
      <c r="T821" s="7"/>
      <c r="V821" s="7"/>
      <c r="W821" s="7"/>
      <c r="X821" s="7"/>
    </row>
    <row r="822" spans="1:24" x14ac:dyDescent="0.25">
      <c r="A822" t="str">
        <f ca="1">IFERROR(RANK(B822,$B$5:$B$5001, 1) + COUNTIF(B$4:$B821, B822), "")</f>
        <v/>
      </c>
      <c r="B822" t="str">
        <f t="shared" ca="1" si="12"/>
        <v/>
      </c>
      <c r="C822" t="s">
        <v>7563</v>
      </c>
      <c r="D822" t="s">
        <v>5585</v>
      </c>
      <c r="E822" t="s">
        <v>5586</v>
      </c>
      <c r="F822" t="s">
        <v>896</v>
      </c>
      <c r="G822" t="s">
        <v>897</v>
      </c>
      <c r="H822" t="s">
        <v>229</v>
      </c>
      <c r="I822">
        <v>10314</v>
      </c>
      <c r="J822" t="s">
        <v>5587</v>
      </c>
      <c r="K822" t="s">
        <v>5588</v>
      </c>
      <c r="L822" t="s">
        <v>5589</v>
      </c>
      <c r="M822" t="s">
        <v>5590</v>
      </c>
      <c r="N822" s="10">
        <v>809800</v>
      </c>
      <c r="O822" s="7"/>
      <c r="P822" s="7"/>
      <c r="T822" s="7"/>
      <c r="V822" s="7"/>
      <c r="W822" s="7"/>
      <c r="X822" s="7"/>
    </row>
    <row r="823" spans="1:24" x14ac:dyDescent="0.25">
      <c r="A823" t="str">
        <f ca="1">IFERROR(RANK(B823,$B$5:$B$5001, 1) + COUNTIF(B$4:$B822, B823), "")</f>
        <v/>
      </c>
      <c r="B823" t="str">
        <f t="shared" ca="1" si="12"/>
        <v/>
      </c>
      <c r="C823" t="s">
        <v>7564</v>
      </c>
      <c r="D823" t="s">
        <v>5591</v>
      </c>
      <c r="E823" t="s">
        <v>5592</v>
      </c>
      <c r="F823" t="s">
        <v>1421</v>
      </c>
      <c r="G823" t="s">
        <v>169</v>
      </c>
      <c r="H823" t="s">
        <v>170</v>
      </c>
      <c r="I823">
        <v>7470</v>
      </c>
      <c r="J823" t="s">
        <v>5593</v>
      </c>
      <c r="K823" t="s">
        <v>5594</v>
      </c>
      <c r="L823" t="s">
        <v>5595</v>
      </c>
      <c r="M823" t="s">
        <v>5596</v>
      </c>
      <c r="N823" s="10">
        <v>197200</v>
      </c>
      <c r="O823" s="7"/>
      <c r="P823" s="7"/>
      <c r="T823" s="7"/>
      <c r="V823" s="7"/>
      <c r="W823" s="7"/>
      <c r="X823" s="7"/>
    </row>
    <row r="824" spans="1:24" x14ac:dyDescent="0.25">
      <c r="A824" t="str">
        <f ca="1">IFERROR(RANK(B824,$B$5:$B$5001, 1) + COUNTIF(B$4:$B823, B824), "")</f>
        <v/>
      </c>
      <c r="B824" t="str">
        <f t="shared" ca="1" si="12"/>
        <v/>
      </c>
      <c r="C824" t="s">
        <v>7565</v>
      </c>
      <c r="D824" t="s">
        <v>5597</v>
      </c>
      <c r="E824" t="s">
        <v>5598</v>
      </c>
      <c r="F824" t="s">
        <v>5599</v>
      </c>
      <c r="G824" t="s">
        <v>2684</v>
      </c>
      <c r="H824" t="s">
        <v>12</v>
      </c>
      <c r="I824">
        <v>94509</v>
      </c>
      <c r="J824" t="s">
        <v>5600</v>
      </c>
      <c r="K824" t="s">
        <v>5601</v>
      </c>
      <c r="L824" t="s">
        <v>5602</v>
      </c>
      <c r="M824" t="s">
        <v>5603</v>
      </c>
      <c r="N824" s="10">
        <v>28900</v>
      </c>
      <c r="O824" s="7"/>
      <c r="P824" s="7"/>
      <c r="T824" s="7"/>
      <c r="V824" s="7"/>
      <c r="W824" s="7"/>
      <c r="X824" s="7"/>
    </row>
    <row r="825" spans="1:24" x14ac:dyDescent="0.25">
      <c r="A825" t="str">
        <f ca="1">IFERROR(RANK(B825,$B$5:$B$5001, 1) + COUNTIF(B$4:$B824, B825), "")</f>
        <v/>
      </c>
      <c r="B825" t="str">
        <f t="shared" ca="1" si="12"/>
        <v/>
      </c>
      <c r="C825" t="s">
        <v>7566</v>
      </c>
      <c r="D825" t="s">
        <v>5604</v>
      </c>
      <c r="E825" t="s">
        <v>5605</v>
      </c>
      <c r="F825" t="s">
        <v>1184</v>
      </c>
      <c r="G825" t="s">
        <v>3353</v>
      </c>
      <c r="H825" t="s">
        <v>1186</v>
      </c>
      <c r="I825">
        <v>55404</v>
      </c>
      <c r="J825" t="s">
        <v>5606</v>
      </c>
      <c r="K825" t="s">
        <v>5607</v>
      </c>
      <c r="L825" t="s">
        <v>5608</v>
      </c>
      <c r="M825" t="s">
        <v>5609</v>
      </c>
      <c r="N825" s="10">
        <v>255500</v>
      </c>
      <c r="O825" s="7"/>
      <c r="P825" s="7"/>
      <c r="T825" s="7"/>
      <c r="V825" s="7"/>
      <c r="W825" s="7"/>
      <c r="X825" s="7"/>
    </row>
    <row r="826" spans="1:24" x14ac:dyDescent="0.25">
      <c r="A826" t="str">
        <f ca="1">IFERROR(RANK(B826,$B$5:$B$5001, 1) + COUNTIF(B$4:$B825, B826), "")</f>
        <v/>
      </c>
      <c r="B826" t="str">
        <f t="shared" ca="1" si="12"/>
        <v/>
      </c>
      <c r="C826" t="s">
        <v>7567</v>
      </c>
      <c r="D826" t="s">
        <v>5610</v>
      </c>
      <c r="E826" t="s">
        <v>5611</v>
      </c>
      <c r="F826" t="s">
        <v>543</v>
      </c>
      <c r="G826" t="s">
        <v>544</v>
      </c>
      <c r="H826" t="s">
        <v>20</v>
      </c>
      <c r="I826">
        <v>32202</v>
      </c>
      <c r="J826" t="s">
        <v>5612</v>
      </c>
      <c r="K826" t="s">
        <v>5613</v>
      </c>
      <c r="L826" t="s">
        <v>5614</v>
      </c>
      <c r="M826" t="s">
        <v>5615</v>
      </c>
      <c r="N826" s="10">
        <v>300600</v>
      </c>
      <c r="O826" s="7"/>
      <c r="P826" s="7"/>
      <c r="T826" s="7"/>
      <c r="V826" s="7"/>
      <c r="W826" s="7"/>
      <c r="X826" s="7"/>
    </row>
    <row r="827" spans="1:24" x14ac:dyDescent="0.25">
      <c r="A827" t="str">
        <f ca="1">IFERROR(RANK(B827,$B$5:$B$5001, 1) + COUNTIF(B$4:$B826, B827), "")</f>
        <v/>
      </c>
      <c r="B827" t="str">
        <f t="shared" ca="1" si="12"/>
        <v/>
      </c>
      <c r="C827" t="s">
        <v>7568</v>
      </c>
      <c r="D827" t="s">
        <v>5616</v>
      </c>
      <c r="E827" t="s">
        <v>5617</v>
      </c>
      <c r="F827" t="s">
        <v>2808</v>
      </c>
      <c r="G827" t="s">
        <v>2256</v>
      </c>
      <c r="H827" t="s">
        <v>132</v>
      </c>
      <c r="I827">
        <v>46202</v>
      </c>
      <c r="J827" t="s">
        <v>5618</v>
      </c>
      <c r="K827" t="s">
        <v>5619</v>
      </c>
      <c r="L827" t="s">
        <v>5620</v>
      </c>
      <c r="M827" t="s">
        <v>5621</v>
      </c>
      <c r="N827" s="10">
        <v>396400</v>
      </c>
      <c r="O827" s="7"/>
      <c r="P827" s="7"/>
      <c r="T827" s="7"/>
      <c r="V827" s="7"/>
      <c r="W827" s="7"/>
      <c r="X827" s="7"/>
    </row>
    <row r="828" spans="1:24" x14ac:dyDescent="0.25">
      <c r="A828" t="str">
        <f ca="1">IFERROR(RANK(B828,$B$5:$B$5001, 1) + COUNTIF(B$4:$B827, B828), "")</f>
        <v/>
      </c>
      <c r="B828" t="str">
        <f t="shared" ca="1" si="12"/>
        <v/>
      </c>
      <c r="C828" t="s">
        <v>7569</v>
      </c>
      <c r="D828" t="s">
        <v>5622</v>
      </c>
      <c r="E828" t="s">
        <v>5623</v>
      </c>
      <c r="F828" t="s">
        <v>5624</v>
      </c>
      <c r="G828" t="s">
        <v>5625</v>
      </c>
      <c r="H828" t="s">
        <v>75</v>
      </c>
      <c r="I828">
        <v>49601</v>
      </c>
      <c r="J828" t="s">
        <v>5626</v>
      </c>
      <c r="K828" t="s">
        <v>5627</v>
      </c>
      <c r="L828" t="s">
        <v>5628</v>
      </c>
      <c r="M828" t="s">
        <v>5629</v>
      </c>
      <c r="N828" s="10">
        <v>614500</v>
      </c>
      <c r="O828" s="7"/>
      <c r="P828" s="7"/>
      <c r="T828" s="7"/>
      <c r="V828" s="7"/>
      <c r="W828" s="7"/>
      <c r="X828" s="7"/>
    </row>
    <row r="829" spans="1:24" x14ac:dyDescent="0.25">
      <c r="A829" t="str">
        <f ca="1">IFERROR(RANK(B829,$B$5:$B$5001, 1) + COUNTIF(B$4:$B828, B829), "")</f>
        <v/>
      </c>
      <c r="B829" t="str">
        <f t="shared" ca="1" si="12"/>
        <v/>
      </c>
      <c r="C829" t="s">
        <v>7570</v>
      </c>
      <c r="D829" t="s">
        <v>5630</v>
      </c>
      <c r="E829" t="s">
        <v>5631</v>
      </c>
      <c r="F829" t="s">
        <v>796</v>
      </c>
      <c r="G829" t="s">
        <v>796</v>
      </c>
      <c r="H829" t="s">
        <v>196</v>
      </c>
      <c r="I829">
        <v>70506</v>
      </c>
      <c r="J829" t="s">
        <v>5632</v>
      </c>
      <c r="K829" t="s">
        <v>5633</v>
      </c>
      <c r="L829" t="s">
        <v>5634</v>
      </c>
      <c r="M829" t="s">
        <v>5635</v>
      </c>
      <c r="N829" s="10">
        <v>654900</v>
      </c>
      <c r="O829" s="7"/>
      <c r="P829" s="7"/>
      <c r="T829" s="7"/>
      <c r="V829" s="7"/>
      <c r="W829" s="7"/>
      <c r="X829" s="7"/>
    </row>
    <row r="830" spans="1:24" x14ac:dyDescent="0.25">
      <c r="A830" t="str">
        <f ca="1">IFERROR(RANK(B830,$B$5:$B$5001, 1) + COUNTIF(B$4:$B829, B830), "")</f>
        <v/>
      </c>
      <c r="B830" t="str">
        <f t="shared" ca="1" si="12"/>
        <v/>
      </c>
      <c r="C830" t="s">
        <v>7571</v>
      </c>
      <c r="D830" t="s">
        <v>5636</v>
      </c>
      <c r="E830" t="s">
        <v>5637</v>
      </c>
      <c r="F830" t="s">
        <v>143</v>
      </c>
      <c r="G830" t="s">
        <v>144</v>
      </c>
      <c r="H830" t="s">
        <v>28</v>
      </c>
      <c r="I830">
        <v>45403</v>
      </c>
      <c r="J830" t="s">
        <v>5638</v>
      </c>
      <c r="K830" t="s">
        <v>5639</v>
      </c>
      <c r="L830" t="s">
        <v>5640</v>
      </c>
      <c r="M830" t="s">
        <v>5641</v>
      </c>
      <c r="N830" s="10">
        <v>754700</v>
      </c>
      <c r="O830" s="7"/>
      <c r="P830" s="7"/>
      <c r="T830" s="7"/>
      <c r="V830" s="7"/>
      <c r="W830" s="7"/>
      <c r="X830" s="7"/>
    </row>
    <row r="831" spans="1:24" x14ac:dyDescent="0.25">
      <c r="A831" t="str">
        <f ca="1">IFERROR(RANK(B831,$B$5:$B$5001, 1) + COUNTIF(B$4:$B830, B831), "")</f>
        <v/>
      </c>
      <c r="B831" t="str">
        <f t="shared" ca="1" si="12"/>
        <v/>
      </c>
      <c r="C831" t="s">
        <v>7572</v>
      </c>
      <c r="D831" t="s">
        <v>5642</v>
      </c>
      <c r="E831" t="s">
        <v>5643</v>
      </c>
      <c r="F831" t="s">
        <v>5644</v>
      </c>
      <c r="G831" t="s">
        <v>4261</v>
      </c>
      <c r="H831" t="s">
        <v>122</v>
      </c>
      <c r="I831">
        <v>30060</v>
      </c>
      <c r="J831" t="s">
        <v>5645</v>
      </c>
      <c r="K831" t="s">
        <v>5646</v>
      </c>
      <c r="L831" t="s">
        <v>5647</v>
      </c>
      <c r="M831" t="s">
        <v>5648</v>
      </c>
      <c r="N831" s="10">
        <v>801900</v>
      </c>
      <c r="O831" s="7"/>
      <c r="P831" s="7"/>
      <c r="T831" s="7"/>
      <c r="V831" s="7"/>
      <c r="W831" s="7"/>
      <c r="X831" s="7"/>
    </row>
    <row r="832" spans="1:24" x14ac:dyDescent="0.25">
      <c r="A832" t="str">
        <f ca="1">IFERROR(RANK(B832,$B$5:$B$5001, 1) + COUNTIF(B$4:$B831, B832), "")</f>
        <v/>
      </c>
      <c r="B832" t="str">
        <f t="shared" ca="1" si="12"/>
        <v/>
      </c>
      <c r="C832" t="s">
        <v>7573</v>
      </c>
      <c r="D832" t="s">
        <v>5649</v>
      </c>
      <c r="E832" t="s">
        <v>5650</v>
      </c>
      <c r="F832" t="s">
        <v>380</v>
      </c>
      <c r="G832" t="s">
        <v>380</v>
      </c>
      <c r="H832" t="s">
        <v>252</v>
      </c>
      <c r="I832">
        <v>19152</v>
      </c>
      <c r="J832" t="s">
        <v>5651</v>
      </c>
      <c r="K832" t="s">
        <v>5652</v>
      </c>
      <c r="L832" t="s">
        <v>5653</v>
      </c>
      <c r="M832" t="s">
        <v>5654</v>
      </c>
      <c r="N832" s="10">
        <v>671700</v>
      </c>
      <c r="O832" s="7"/>
      <c r="P832" s="7"/>
      <c r="T832" s="7"/>
      <c r="V832" s="7"/>
      <c r="W832" s="7"/>
      <c r="X832" s="7"/>
    </row>
    <row r="833" spans="1:24" x14ac:dyDescent="0.25">
      <c r="A833" t="str">
        <f ca="1">IFERROR(RANK(B833,$B$5:$B$5001, 1) + COUNTIF(B$4:$B832, B833), "")</f>
        <v/>
      </c>
      <c r="B833" t="str">
        <f t="shared" ca="1" si="12"/>
        <v/>
      </c>
      <c r="C833" t="s">
        <v>7574</v>
      </c>
      <c r="D833" t="s">
        <v>5655</v>
      </c>
      <c r="E833" t="s">
        <v>5656</v>
      </c>
      <c r="F833" t="s">
        <v>5657</v>
      </c>
      <c r="G833" t="s">
        <v>615</v>
      </c>
      <c r="H833" t="s">
        <v>229</v>
      </c>
      <c r="I833">
        <v>11803</v>
      </c>
      <c r="J833" t="s">
        <v>5658</v>
      </c>
      <c r="K833" t="s">
        <v>5659</v>
      </c>
      <c r="L833" t="s">
        <v>5660</v>
      </c>
      <c r="M833" t="s">
        <v>5661</v>
      </c>
      <c r="N833" s="10">
        <v>226800</v>
      </c>
      <c r="O833" s="7"/>
      <c r="P833" s="7"/>
      <c r="T833" s="7"/>
      <c r="V833" s="7"/>
      <c r="W833" s="7"/>
      <c r="X833" s="7"/>
    </row>
    <row r="834" spans="1:24" x14ac:dyDescent="0.25">
      <c r="A834" t="str">
        <f ca="1">IFERROR(RANK(B834,$B$5:$B$5001, 1) + COUNTIF(B$4:$B833, B834), "")</f>
        <v/>
      </c>
      <c r="B834" t="str">
        <f t="shared" ca="1" si="12"/>
        <v/>
      </c>
      <c r="C834" t="s">
        <v>7575</v>
      </c>
      <c r="D834" t="s">
        <v>5662</v>
      </c>
      <c r="E834" t="s">
        <v>5663</v>
      </c>
      <c r="F834" t="s">
        <v>2027</v>
      </c>
      <c r="G834" t="s">
        <v>2028</v>
      </c>
      <c r="H834" t="s">
        <v>2029</v>
      </c>
      <c r="I834">
        <v>84115</v>
      </c>
      <c r="J834" t="s">
        <v>5664</v>
      </c>
      <c r="K834" t="s">
        <v>5665</v>
      </c>
      <c r="L834" t="s">
        <v>5666</v>
      </c>
      <c r="M834" t="s">
        <v>5667</v>
      </c>
      <c r="N834" s="10">
        <v>777100</v>
      </c>
      <c r="O834" s="7"/>
      <c r="P834" s="7"/>
      <c r="T834" s="7"/>
      <c r="V834" s="7"/>
      <c r="W834" s="7"/>
      <c r="X834" s="7"/>
    </row>
    <row r="835" spans="1:24" x14ac:dyDescent="0.25">
      <c r="A835" t="str">
        <f ca="1">IFERROR(RANK(B835,$B$5:$B$5001, 1) + COUNTIF(B$4:$B834, B835), "")</f>
        <v/>
      </c>
      <c r="B835" t="str">
        <f t="shared" ca="1" si="12"/>
        <v/>
      </c>
      <c r="C835" t="s">
        <v>7576</v>
      </c>
      <c r="D835" t="s">
        <v>5668</v>
      </c>
      <c r="E835" t="s">
        <v>5669</v>
      </c>
      <c r="F835" t="s">
        <v>3159</v>
      </c>
      <c r="G835" t="s">
        <v>178</v>
      </c>
      <c r="H835" t="s">
        <v>12</v>
      </c>
      <c r="I835">
        <v>90247</v>
      </c>
      <c r="J835" t="s">
        <v>5670</v>
      </c>
      <c r="K835" t="s">
        <v>5671</v>
      </c>
      <c r="L835" t="s">
        <v>5672</v>
      </c>
      <c r="M835" t="s">
        <v>5673</v>
      </c>
      <c r="N835" s="10">
        <v>201600</v>
      </c>
      <c r="O835" s="7"/>
      <c r="P835" s="7"/>
      <c r="T835" s="7"/>
      <c r="V835" s="7"/>
      <c r="W835" s="7"/>
      <c r="X835" s="7"/>
    </row>
    <row r="836" spans="1:24" x14ac:dyDescent="0.25">
      <c r="A836" t="str">
        <f ca="1">IFERROR(RANK(B836,$B$5:$B$5001, 1) + COUNTIF(B$4:$B835, B836), "")</f>
        <v/>
      </c>
      <c r="B836" t="str">
        <f t="shared" ca="1" si="12"/>
        <v/>
      </c>
      <c r="C836" t="s">
        <v>7577</v>
      </c>
      <c r="D836" t="s">
        <v>5674</v>
      </c>
      <c r="E836" t="s">
        <v>5675</v>
      </c>
      <c r="F836" t="s">
        <v>5676</v>
      </c>
      <c r="G836" t="s">
        <v>630</v>
      </c>
      <c r="H836" t="s">
        <v>90</v>
      </c>
      <c r="I836">
        <v>77707</v>
      </c>
      <c r="J836" t="s">
        <v>5677</v>
      </c>
      <c r="K836" t="s">
        <v>5678</v>
      </c>
      <c r="L836" t="s">
        <v>5679</v>
      </c>
      <c r="M836" t="s">
        <v>5680</v>
      </c>
      <c r="N836" s="10">
        <v>396800</v>
      </c>
      <c r="O836" s="7"/>
      <c r="P836" s="7"/>
      <c r="T836" s="7"/>
      <c r="V836" s="7"/>
      <c r="W836" s="7"/>
      <c r="X836" s="7"/>
    </row>
    <row r="837" spans="1:24" x14ac:dyDescent="0.25">
      <c r="A837" t="str">
        <f ca="1">IFERROR(RANK(B837,$B$5:$B$5001, 1) + COUNTIF(B$4:$B836, B837), "")</f>
        <v/>
      </c>
      <c r="B837" t="str">
        <f t="shared" ca="1" si="12"/>
        <v/>
      </c>
      <c r="C837" t="s">
        <v>7578</v>
      </c>
      <c r="D837" t="s">
        <v>5681</v>
      </c>
      <c r="E837" t="s">
        <v>5682</v>
      </c>
      <c r="F837" t="s">
        <v>1124</v>
      </c>
      <c r="G837" t="s">
        <v>178</v>
      </c>
      <c r="H837" t="s">
        <v>12</v>
      </c>
      <c r="I837">
        <v>91324</v>
      </c>
      <c r="J837" t="s">
        <v>5683</v>
      </c>
      <c r="K837" t="s">
        <v>5684</v>
      </c>
      <c r="L837" t="s">
        <v>5685</v>
      </c>
      <c r="M837" t="s">
        <v>5686</v>
      </c>
      <c r="N837" s="10">
        <v>321500</v>
      </c>
      <c r="O837" s="7"/>
      <c r="P837" s="7"/>
      <c r="T837" s="7"/>
      <c r="V837" s="7"/>
      <c r="W837" s="7"/>
      <c r="X837" s="7"/>
    </row>
    <row r="838" spans="1:24" x14ac:dyDescent="0.25">
      <c r="A838" t="str">
        <f ca="1">IFERROR(RANK(B838,$B$5:$B$5001, 1) + COUNTIF(B$4:$B837, B838), "")</f>
        <v/>
      </c>
      <c r="B838" t="str">
        <f t="shared" ref="B838:B901" ca="1" si="13">IFERROR(SEARCH($B$2,INDIRECT($A$2&amp;ROW())),"")</f>
        <v/>
      </c>
      <c r="C838" t="s">
        <v>7579</v>
      </c>
      <c r="D838" t="s">
        <v>5687</v>
      </c>
      <c r="E838" t="s">
        <v>5688</v>
      </c>
      <c r="F838" t="s">
        <v>5689</v>
      </c>
      <c r="G838" t="s">
        <v>5690</v>
      </c>
      <c r="H838" t="s">
        <v>229</v>
      </c>
      <c r="I838">
        <v>12603</v>
      </c>
      <c r="J838" t="s">
        <v>5691</v>
      </c>
      <c r="K838" t="s">
        <v>5692</v>
      </c>
      <c r="L838" t="s">
        <v>5693</v>
      </c>
      <c r="M838" t="s">
        <v>5694</v>
      </c>
      <c r="N838" s="10">
        <v>37800</v>
      </c>
      <c r="O838" s="7"/>
      <c r="P838" s="7"/>
      <c r="T838" s="7"/>
      <c r="V838" s="7"/>
      <c r="W838" s="7"/>
      <c r="X838" s="7"/>
    </row>
    <row r="839" spans="1:24" x14ac:dyDescent="0.25">
      <c r="A839" t="str">
        <f ca="1">IFERROR(RANK(B839,$B$5:$B$5001, 1) + COUNTIF(B$4:$B838, B839), "")</f>
        <v/>
      </c>
      <c r="B839" t="str">
        <f t="shared" ca="1" si="13"/>
        <v/>
      </c>
      <c r="C839" t="s">
        <v>7580</v>
      </c>
      <c r="D839" t="s">
        <v>5695</v>
      </c>
      <c r="E839" t="s">
        <v>5696</v>
      </c>
      <c r="F839" t="s">
        <v>1747</v>
      </c>
      <c r="G839" t="s">
        <v>1747</v>
      </c>
      <c r="H839" t="s">
        <v>229</v>
      </c>
      <c r="I839">
        <v>10018</v>
      </c>
      <c r="J839" t="s">
        <v>5697</v>
      </c>
      <c r="K839" t="s">
        <v>5698</v>
      </c>
      <c r="L839" t="s">
        <v>5699</v>
      </c>
      <c r="M839" t="s">
        <v>5700</v>
      </c>
      <c r="N839" s="10">
        <v>41800</v>
      </c>
      <c r="O839" s="7"/>
      <c r="P839" s="7"/>
      <c r="T839" s="7"/>
      <c r="V839" s="7"/>
      <c r="W839" s="7"/>
      <c r="X839" s="7"/>
    </row>
    <row r="840" spans="1:24" x14ac:dyDescent="0.25">
      <c r="A840" t="str">
        <f ca="1">IFERROR(RANK(B840,$B$5:$B$5001, 1) + COUNTIF(B$4:$B839, B840), "")</f>
        <v/>
      </c>
      <c r="B840" t="str">
        <f t="shared" ca="1" si="13"/>
        <v/>
      </c>
      <c r="C840" t="s">
        <v>7581</v>
      </c>
      <c r="D840" t="s">
        <v>5701</v>
      </c>
      <c r="E840" t="s">
        <v>5702</v>
      </c>
      <c r="F840" t="s">
        <v>5703</v>
      </c>
      <c r="G840" t="s">
        <v>5703</v>
      </c>
      <c r="H840" t="s">
        <v>117</v>
      </c>
      <c r="I840">
        <v>99204</v>
      </c>
      <c r="J840" t="s">
        <v>5704</v>
      </c>
      <c r="K840" t="s">
        <v>5705</v>
      </c>
      <c r="L840" t="s">
        <v>5706</v>
      </c>
      <c r="M840" t="s">
        <v>5707</v>
      </c>
      <c r="N840" s="10">
        <v>496800</v>
      </c>
      <c r="O840" s="7"/>
      <c r="P840" s="7"/>
      <c r="T840" s="7"/>
      <c r="V840" s="7"/>
      <c r="W840" s="7"/>
      <c r="X840" s="7"/>
    </row>
    <row r="841" spans="1:24" x14ac:dyDescent="0.25">
      <c r="A841" t="str">
        <f ca="1">IFERROR(RANK(B841,$B$5:$B$5001, 1) + COUNTIF(B$4:$B840, B841), "")</f>
        <v/>
      </c>
      <c r="B841" t="str">
        <f t="shared" ca="1" si="13"/>
        <v/>
      </c>
      <c r="C841" t="s">
        <v>7582</v>
      </c>
      <c r="D841" t="s">
        <v>5708</v>
      </c>
      <c r="E841" t="s">
        <v>5709</v>
      </c>
      <c r="F841" t="s">
        <v>1184</v>
      </c>
      <c r="G841" t="s">
        <v>3353</v>
      </c>
      <c r="H841" t="s">
        <v>1186</v>
      </c>
      <c r="I841">
        <v>55416</v>
      </c>
      <c r="J841" t="s">
        <v>5710</v>
      </c>
      <c r="K841" t="s">
        <v>5711</v>
      </c>
      <c r="L841" t="s">
        <v>5712</v>
      </c>
      <c r="M841" t="s">
        <v>5713</v>
      </c>
      <c r="N841" s="10">
        <v>702300</v>
      </c>
      <c r="O841" s="7"/>
      <c r="P841" s="7"/>
      <c r="T841" s="7"/>
      <c r="V841" s="7"/>
      <c r="W841" s="7"/>
      <c r="X841" s="7"/>
    </row>
    <row r="842" spans="1:24" x14ac:dyDescent="0.25">
      <c r="A842" t="str">
        <f ca="1">IFERROR(RANK(B842,$B$5:$B$5001, 1) + COUNTIF(B$4:$B841, B842), "")</f>
        <v/>
      </c>
      <c r="B842" t="str">
        <f t="shared" ca="1" si="13"/>
        <v/>
      </c>
      <c r="C842" t="s">
        <v>7583</v>
      </c>
      <c r="D842" t="s">
        <v>5714</v>
      </c>
      <c r="E842" t="s">
        <v>5715</v>
      </c>
      <c r="F842" t="s">
        <v>211</v>
      </c>
      <c r="G842" t="s">
        <v>212</v>
      </c>
      <c r="H842" t="s">
        <v>20</v>
      </c>
      <c r="I842">
        <v>32812</v>
      </c>
      <c r="J842" t="s">
        <v>5716</v>
      </c>
      <c r="K842" t="s">
        <v>5717</v>
      </c>
      <c r="L842" t="s">
        <v>5718</v>
      </c>
      <c r="M842" t="s">
        <v>5719</v>
      </c>
      <c r="N842" s="10">
        <v>622400</v>
      </c>
      <c r="O842" s="7"/>
      <c r="P842" s="7"/>
      <c r="T842" s="7"/>
      <c r="V842" s="7"/>
      <c r="W842" s="7"/>
      <c r="X842" s="7"/>
    </row>
    <row r="843" spans="1:24" x14ac:dyDescent="0.25">
      <c r="A843">
        <f ca="1">IFERROR(RANK(B843,$B$5:$B$5001, 1) + COUNTIF(B$4:$B842, B843), "")</f>
        <v>5</v>
      </c>
      <c r="B843">
        <f t="shared" ca="1" si="13"/>
        <v>1</v>
      </c>
      <c r="C843" t="s">
        <v>7584</v>
      </c>
      <c r="D843" t="s">
        <v>5720</v>
      </c>
      <c r="E843" t="s">
        <v>5721</v>
      </c>
      <c r="F843" t="s">
        <v>211</v>
      </c>
      <c r="G843" t="s">
        <v>212</v>
      </c>
      <c r="H843" t="s">
        <v>20</v>
      </c>
      <c r="I843">
        <v>32801</v>
      </c>
      <c r="J843" t="s">
        <v>5722</v>
      </c>
      <c r="K843" t="s">
        <v>5723</v>
      </c>
      <c r="L843" t="s">
        <v>5724</v>
      </c>
      <c r="M843" t="s">
        <v>5725</v>
      </c>
      <c r="N843" s="10">
        <v>339500</v>
      </c>
      <c r="O843" s="7"/>
      <c r="P843" s="7"/>
      <c r="T843" s="7"/>
      <c r="V843" s="7"/>
      <c r="W843" s="7"/>
      <c r="X843" s="7"/>
    </row>
    <row r="844" spans="1:24" x14ac:dyDescent="0.25">
      <c r="A844" t="str">
        <f ca="1">IFERROR(RANK(B844,$B$5:$B$5001, 1) + COUNTIF(B$4:$B843, B844), "")</f>
        <v/>
      </c>
      <c r="B844" t="str">
        <f t="shared" ca="1" si="13"/>
        <v/>
      </c>
      <c r="C844" t="s">
        <v>7585</v>
      </c>
      <c r="D844" t="s">
        <v>5726</v>
      </c>
      <c r="E844" t="s">
        <v>5727</v>
      </c>
      <c r="F844" t="s">
        <v>5728</v>
      </c>
      <c r="G844" t="s">
        <v>1215</v>
      </c>
      <c r="H844" t="s">
        <v>20</v>
      </c>
      <c r="I844">
        <v>32701</v>
      </c>
      <c r="J844" t="s">
        <v>5729</v>
      </c>
      <c r="K844" t="s">
        <v>5730</v>
      </c>
      <c r="L844" t="s">
        <v>5731</v>
      </c>
      <c r="M844" t="s">
        <v>5732</v>
      </c>
      <c r="N844" s="10">
        <v>520500</v>
      </c>
      <c r="O844" s="7"/>
      <c r="P844" s="7"/>
      <c r="T844" s="7"/>
      <c r="V844" s="7"/>
      <c r="W844" s="7"/>
      <c r="X844" s="7"/>
    </row>
    <row r="845" spans="1:24" x14ac:dyDescent="0.25">
      <c r="A845" t="str">
        <f ca="1">IFERROR(RANK(B845,$B$5:$B$5001, 1) + COUNTIF(B$4:$B844, B845), "")</f>
        <v/>
      </c>
      <c r="B845" t="str">
        <f t="shared" ca="1" si="13"/>
        <v/>
      </c>
      <c r="C845" t="s">
        <v>7586</v>
      </c>
      <c r="D845" t="s">
        <v>5733</v>
      </c>
      <c r="E845" t="s">
        <v>5734</v>
      </c>
      <c r="F845" t="s">
        <v>5735</v>
      </c>
      <c r="G845" t="s">
        <v>2126</v>
      </c>
      <c r="H845" t="s">
        <v>75</v>
      </c>
      <c r="I845">
        <v>48075</v>
      </c>
      <c r="J845" t="s">
        <v>5736</v>
      </c>
      <c r="K845" t="s">
        <v>5737</v>
      </c>
      <c r="L845" t="s">
        <v>5738</v>
      </c>
      <c r="M845" t="s">
        <v>5739</v>
      </c>
      <c r="N845" s="10">
        <v>46500</v>
      </c>
      <c r="O845" s="7"/>
      <c r="P845" s="7"/>
      <c r="T845" s="7"/>
      <c r="V845" s="7"/>
      <c r="W845" s="7"/>
      <c r="X845" s="7"/>
    </row>
    <row r="846" spans="1:24" x14ac:dyDescent="0.25">
      <c r="A846" t="str">
        <f ca="1">IFERROR(RANK(B846,$B$5:$B$5001, 1) + COUNTIF(B$4:$B845, B846), "")</f>
        <v/>
      </c>
      <c r="B846" t="str">
        <f t="shared" ca="1" si="13"/>
        <v/>
      </c>
      <c r="C846" t="s">
        <v>7587</v>
      </c>
      <c r="D846" t="s">
        <v>5740</v>
      </c>
      <c r="E846" t="s">
        <v>5741</v>
      </c>
      <c r="F846" t="s">
        <v>969</v>
      </c>
      <c r="G846" t="s">
        <v>414</v>
      </c>
      <c r="H846" t="s">
        <v>12</v>
      </c>
      <c r="I846">
        <v>94577</v>
      </c>
      <c r="J846" t="s">
        <v>5742</v>
      </c>
      <c r="K846" t="s">
        <v>5743</v>
      </c>
      <c r="L846" t="s">
        <v>5744</v>
      </c>
      <c r="M846" t="s">
        <v>5745</v>
      </c>
      <c r="N846" s="10">
        <v>129300</v>
      </c>
      <c r="O846" s="7"/>
      <c r="P846" s="7"/>
      <c r="T846" s="7"/>
      <c r="V846" s="7"/>
      <c r="W846" s="7"/>
      <c r="X846" s="7"/>
    </row>
    <row r="847" spans="1:24" x14ac:dyDescent="0.25">
      <c r="A847" t="str">
        <f ca="1">IFERROR(RANK(B847,$B$5:$B$5001, 1) + COUNTIF(B$4:$B846, B847), "")</f>
        <v/>
      </c>
      <c r="B847" t="str">
        <f t="shared" ca="1" si="13"/>
        <v/>
      </c>
      <c r="C847" t="s">
        <v>7588</v>
      </c>
      <c r="D847" t="s">
        <v>5746</v>
      </c>
      <c r="E847" t="s">
        <v>5747</v>
      </c>
      <c r="F847" t="s">
        <v>5302</v>
      </c>
      <c r="G847" t="s">
        <v>5302</v>
      </c>
      <c r="H847" t="s">
        <v>229</v>
      </c>
      <c r="I847">
        <v>12207</v>
      </c>
      <c r="J847" t="s">
        <v>5748</v>
      </c>
      <c r="K847" t="s">
        <v>5749</v>
      </c>
      <c r="L847" t="s">
        <v>5750</v>
      </c>
      <c r="M847" t="s">
        <v>5751</v>
      </c>
      <c r="N847" s="10">
        <v>237400</v>
      </c>
      <c r="O847" s="7"/>
      <c r="P847" s="7"/>
      <c r="T847" s="7"/>
      <c r="V847" s="7"/>
      <c r="W847" s="7"/>
      <c r="X847" s="7"/>
    </row>
    <row r="848" spans="1:24" x14ac:dyDescent="0.25">
      <c r="A848">
        <f ca="1">IFERROR(RANK(B848,$B$5:$B$5001, 1) + COUNTIF(B$4:$B847, B848), "")</f>
        <v>9</v>
      </c>
      <c r="B848">
        <f t="shared" ca="1" si="13"/>
        <v>2</v>
      </c>
      <c r="C848" t="s">
        <v>7589</v>
      </c>
      <c r="D848" t="s">
        <v>5752</v>
      </c>
      <c r="E848" t="s">
        <v>5753</v>
      </c>
      <c r="F848" t="s">
        <v>5754</v>
      </c>
      <c r="G848" t="s">
        <v>5754</v>
      </c>
      <c r="H848" t="s">
        <v>422</v>
      </c>
      <c r="I848">
        <v>53186</v>
      </c>
      <c r="J848" t="s">
        <v>5755</v>
      </c>
      <c r="K848" t="s">
        <v>5756</v>
      </c>
      <c r="L848" t="s">
        <v>5757</v>
      </c>
      <c r="M848" t="s">
        <v>5758</v>
      </c>
      <c r="N848" s="10">
        <v>374100</v>
      </c>
      <c r="O848" s="7"/>
      <c r="P848" s="7"/>
      <c r="T848" s="7"/>
      <c r="V848" s="7"/>
      <c r="W848" s="7"/>
      <c r="X848" s="7"/>
    </row>
    <row r="849" spans="1:24" x14ac:dyDescent="0.25">
      <c r="A849" t="str">
        <f ca="1">IFERROR(RANK(B849,$B$5:$B$5001, 1) + COUNTIF(B$4:$B848, B849), "")</f>
        <v/>
      </c>
      <c r="B849" t="str">
        <f t="shared" ca="1" si="13"/>
        <v/>
      </c>
      <c r="C849" t="s">
        <v>7590</v>
      </c>
      <c r="D849" t="s">
        <v>5759</v>
      </c>
      <c r="E849" t="s">
        <v>5760</v>
      </c>
      <c r="F849" t="s">
        <v>1428</v>
      </c>
      <c r="G849" t="s">
        <v>599</v>
      </c>
      <c r="H849" t="s">
        <v>12</v>
      </c>
      <c r="I849">
        <v>94070</v>
      </c>
      <c r="J849" t="s">
        <v>5761</v>
      </c>
      <c r="K849" t="s">
        <v>5762</v>
      </c>
      <c r="L849" t="s">
        <v>5763</v>
      </c>
      <c r="M849" t="s">
        <v>5764</v>
      </c>
      <c r="N849" s="10">
        <v>248000</v>
      </c>
      <c r="O849" s="7"/>
      <c r="P849" s="7"/>
      <c r="T849" s="7"/>
      <c r="V849" s="7"/>
      <c r="W849" s="7"/>
      <c r="X849" s="7"/>
    </row>
    <row r="850" spans="1:24" x14ac:dyDescent="0.25">
      <c r="A850" t="str">
        <f ca="1">IFERROR(RANK(B850,$B$5:$B$5001, 1) + COUNTIF(B$4:$B849, B850), "")</f>
        <v/>
      </c>
      <c r="B850" t="str">
        <f t="shared" ca="1" si="13"/>
        <v/>
      </c>
      <c r="C850" t="s">
        <v>7591</v>
      </c>
      <c r="D850" t="s">
        <v>5765</v>
      </c>
      <c r="E850" t="s">
        <v>5766</v>
      </c>
      <c r="F850" t="s">
        <v>5767</v>
      </c>
      <c r="G850" t="s">
        <v>1515</v>
      </c>
      <c r="H850" t="s">
        <v>252</v>
      </c>
      <c r="I850">
        <v>19020</v>
      </c>
      <c r="J850" t="s">
        <v>5768</v>
      </c>
      <c r="K850" t="s">
        <v>5769</v>
      </c>
      <c r="L850" t="s">
        <v>5770</v>
      </c>
      <c r="M850" t="s">
        <v>5771</v>
      </c>
      <c r="N850" s="10">
        <v>437200</v>
      </c>
      <c r="O850" s="7"/>
      <c r="P850" s="7"/>
      <c r="T850" s="7"/>
      <c r="V850" s="7"/>
      <c r="W850" s="7"/>
      <c r="X850" s="7"/>
    </row>
    <row r="851" spans="1:24" x14ac:dyDescent="0.25">
      <c r="A851" t="str">
        <f ca="1">IFERROR(RANK(B851,$B$5:$B$5001, 1) + COUNTIF(B$4:$B850, B851), "")</f>
        <v/>
      </c>
      <c r="B851" t="str">
        <f t="shared" ca="1" si="13"/>
        <v/>
      </c>
      <c r="C851" t="s">
        <v>7592</v>
      </c>
      <c r="D851" t="s">
        <v>5772</v>
      </c>
      <c r="E851" t="s">
        <v>5773</v>
      </c>
      <c r="F851" t="s">
        <v>260</v>
      </c>
      <c r="G851" t="s">
        <v>3831</v>
      </c>
      <c r="H851" t="s">
        <v>875</v>
      </c>
      <c r="I851">
        <v>3051</v>
      </c>
      <c r="J851" t="s">
        <v>5774</v>
      </c>
      <c r="K851" t="s">
        <v>5775</v>
      </c>
      <c r="L851" t="s">
        <v>5776</v>
      </c>
      <c r="M851" t="s">
        <v>5777</v>
      </c>
      <c r="N851" s="10">
        <v>169800</v>
      </c>
      <c r="O851" s="7"/>
      <c r="P851" s="7"/>
      <c r="T851" s="7"/>
      <c r="V851" s="7"/>
      <c r="W851" s="7"/>
      <c r="X851" s="7"/>
    </row>
    <row r="852" spans="1:24" x14ac:dyDescent="0.25">
      <c r="A852" t="str">
        <f ca="1">IFERROR(RANK(B852,$B$5:$B$5001, 1) + COUNTIF(B$4:$B851, B852), "")</f>
        <v/>
      </c>
      <c r="B852" t="str">
        <f t="shared" ca="1" si="13"/>
        <v/>
      </c>
      <c r="C852" t="s">
        <v>7593</v>
      </c>
      <c r="D852" t="s">
        <v>5778</v>
      </c>
      <c r="E852" t="s">
        <v>5779</v>
      </c>
      <c r="F852" t="s">
        <v>5780</v>
      </c>
      <c r="G852" t="s">
        <v>2684</v>
      </c>
      <c r="H852" t="s">
        <v>12</v>
      </c>
      <c r="I852">
        <v>94553</v>
      </c>
      <c r="J852" t="s">
        <v>5781</v>
      </c>
      <c r="K852" t="s">
        <v>5782</v>
      </c>
      <c r="L852" t="s">
        <v>5783</v>
      </c>
      <c r="M852" t="s">
        <v>5784</v>
      </c>
      <c r="N852" s="10">
        <v>618200</v>
      </c>
      <c r="O852" s="7"/>
      <c r="P852" s="7"/>
      <c r="T852" s="7"/>
      <c r="V852" s="7"/>
      <c r="W852" s="7"/>
      <c r="X852" s="7"/>
    </row>
    <row r="853" spans="1:24" x14ac:dyDescent="0.25">
      <c r="A853" t="str">
        <f ca="1">IFERROR(RANK(B853,$B$5:$B$5001, 1) + COUNTIF(B$4:$B852, B853), "")</f>
        <v/>
      </c>
      <c r="B853" t="str">
        <f t="shared" ca="1" si="13"/>
        <v/>
      </c>
      <c r="C853" t="s">
        <v>7594</v>
      </c>
      <c r="D853" t="s">
        <v>5785</v>
      </c>
      <c r="E853" t="s">
        <v>5786</v>
      </c>
      <c r="F853" t="s">
        <v>113</v>
      </c>
      <c r="G853" t="s">
        <v>113</v>
      </c>
      <c r="H853" t="s">
        <v>12</v>
      </c>
      <c r="I853">
        <v>92410</v>
      </c>
      <c r="J853" t="s">
        <v>5787</v>
      </c>
      <c r="K853" t="s">
        <v>5788</v>
      </c>
      <c r="L853" t="s">
        <v>5789</v>
      </c>
      <c r="M853" t="s">
        <v>5790</v>
      </c>
      <c r="N853" s="10">
        <v>755600</v>
      </c>
      <c r="O853" s="7"/>
      <c r="P853" s="7"/>
      <c r="T853" s="7"/>
      <c r="V853" s="7"/>
      <c r="W853" s="7"/>
      <c r="X853" s="7"/>
    </row>
    <row r="854" spans="1:24" x14ac:dyDescent="0.25">
      <c r="A854" t="str">
        <f ca="1">IFERROR(RANK(B854,$B$5:$B$5001, 1) + COUNTIF(B$4:$B853, B854), "")</f>
        <v/>
      </c>
      <c r="B854" t="str">
        <f t="shared" ca="1" si="13"/>
        <v/>
      </c>
      <c r="C854" t="s">
        <v>7595</v>
      </c>
      <c r="D854" t="s">
        <v>5791</v>
      </c>
      <c r="E854" t="s">
        <v>5792</v>
      </c>
      <c r="F854" t="s">
        <v>275</v>
      </c>
      <c r="G854" t="s">
        <v>275</v>
      </c>
      <c r="H854" t="s">
        <v>170</v>
      </c>
      <c r="I854">
        <v>8846</v>
      </c>
      <c r="J854" t="s">
        <v>5793</v>
      </c>
      <c r="K854" t="s">
        <v>5794</v>
      </c>
      <c r="L854" t="s">
        <v>5795</v>
      </c>
      <c r="M854" t="s">
        <v>5796</v>
      </c>
      <c r="N854" s="10">
        <v>430300</v>
      </c>
      <c r="O854" s="7"/>
      <c r="P854" s="7"/>
      <c r="T854" s="7"/>
      <c r="V854" s="7"/>
      <c r="W854" s="7"/>
      <c r="X854" s="7"/>
    </row>
    <row r="855" spans="1:24" x14ac:dyDescent="0.25">
      <c r="A855">
        <f ca="1">IFERROR(RANK(B855,$B$5:$B$5001, 1) + COUNTIF(B$4:$B854, B855), "")</f>
        <v>15</v>
      </c>
      <c r="B855">
        <f t="shared" ca="1" si="13"/>
        <v>3</v>
      </c>
      <c r="C855" t="s">
        <v>7596</v>
      </c>
      <c r="D855" t="s">
        <v>5797</v>
      </c>
      <c r="E855" t="s">
        <v>5798</v>
      </c>
      <c r="F855" t="s">
        <v>693</v>
      </c>
      <c r="G855" t="s">
        <v>630</v>
      </c>
      <c r="H855" t="s">
        <v>136</v>
      </c>
      <c r="I855">
        <v>80215</v>
      </c>
      <c r="J855" t="s">
        <v>5799</v>
      </c>
      <c r="K855" t="s">
        <v>5800</v>
      </c>
      <c r="L855" t="s">
        <v>5801</v>
      </c>
      <c r="M855" t="s">
        <v>5802</v>
      </c>
      <c r="N855" s="10">
        <v>431300</v>
      </c>
      <c r="O855" s="7"/>
      <c r="P855" s="7"/>
      <c r="T855" s="7"/>
      <c r="V855" s="7"/>
      <c r="W855" s="7"/>
      <c r="X855" s="7"/>
    </row>
    <row r="856" spans="1:24" x14ac:dyDescent="0.25">
      <c r="A856" t="str">
        <f ca="1">IFERROR(RANK(B856,$B$5:$B$5001, 1) + COUNTIF(B$4:$B855, B856), "")</f>
        <v/>
      </c>
      <c r="B856" t="str">
        <f t="shared" ca="1" si="13"/>
        <v/>
      </c>
      <c r="C856" t="s">
        <v>7597</v>
      </c>
      <c r="D856" t="s">
        <v>5803</v>
      </c>
      <c r="E856" t="s">
        <v>5804</v>
      </c>
      <c r="F856" t="s">
        <v>2769</v>
      </c>
      <c r="G856" t="s">
        <v>1230</v>
      </c>
      <c r="H856" t="s">
        <v>136</v>
      </c>
      <c r="I856">
        <v>80110</v>
      </c>
      <c r="J856" t="s">
        <v>5805</v>
      </c>
      <c r="K856" t="s">
        <v>5806</v>
      </c>
      <c r="L856" t="s">
        <v>5807</v>
      </c>
      <c r="M856" t="s">
        <v>5808</v>
      </c>
      <c r="N856" s="10">
        <v>889800</v>
      </c>
      <c r="O856" s="7"/>
      <c r="P856" s="7"/>
      <c r="T856" s="7"/>
      <c r="V856" s="7"/>
      <c r="W856" s="7"/>
      <c r="X856" s="7"/>
    </row>
    <row r="857" spans="1:24" x14ac:dyDescent="0.25">
      <c r="A857" t="str">
        <f ca="1">IFERROR(RANK(B857,$B$5:$B$5001, 1) + COUNTIF(B$4:$B856, B857), "")</f>
        <v/>
      </c>
      <c r="B857" t="str">
        <f t="shared" ca="1" si="13"/>
        <v/>
      </c>
      <c r="C857" t="s">
        <v>7598</v>
      </c>
      <c r="D857" t="s">
        <v>5809</v>
      </c>
      <c r="E857" t="s">
        <v>5810</v>
      </c>
      <c r="F857" t="s">
        <v>2058</v>
      </c>
      <c r="G857" t="s">
        <v>2059</v>
      </c>
      <c r="H857" t="s">
        <v>75</v>
      </c>
      <c r="I857">
        <v>48104</v>
      </c>
      <c r="J857" t="s">
        <v>5811</v>
      </c>
      <c r="K857" t="s">
        <v>5812</v>
      </c>
      <c r="L857" t="s">
        <v>5813</v>
      </c>
      <c r="M857" t="s">
        <v>5814</v>
      </c>
      <c r="N857" s="10">
        <v>94500</v>
      </c>
      <c r="O857" s="7"/>
      <c r="P857" s="7"/>
      <c r="T857" s="7"/>
      <c r="V857" s="7"/>
      <c r="W857" s="7"/>
      <c r="X857" s="7"/>
    </row>
    <row r="858" spans="1:24" x14ac:dyDescent="0.25">
      <c r="A858" t="str">
        <f ca="1">IFERROR(RANK(B858,$B$5:$B$5001, 1) + COUNTIF(B$4:$B857, B858), "")</f>
        <v/>
      </c>
      <c r="B858" t="str">
        <f t="shared" ca="1" si="13"/>
        <v/>
      </c>
      <c r="C858" t="s">
        <v>7599</v>
      </c>
      <c r="D858" t="s">
        <v>5815</v>
      </c>
      <c r="E858" t="s">
        <v>5816</v>
      </c>
      <c r="F858" t="s">
        <v>5817</v>
      </c>
      <c r="G858" t="s">
        <v>3839</v>
      </c>
      <c r="H858" t="s">
        <v>75</v>
      </c>
      <c r="I858">
        <v>48169</v>
      </c>
      <c r="J858" t="s">
        <v>5818</v>
      </c>
      <c r="K858" t="s">
        <v>5819</v>
      </c>
      <c r="L858" t="s">
        <v>5820</v>
      </c>
      <c r="M858" t="s">
        <v>5821</v>
      </c>
      <c r="N858" s="10">
        <v>162300</v>
      </c>
      <c r="O858" s="7"/>
      <c r="P858" s="7"/>
      <c r="T858" s="7"/>
      <c r="V858" s="7"/>
      <c r="W858" s="7"/>
      <c r="X858" s="7"/>
    </row>
    <row r="859" spans="1:24" x14ac:dyDescent="0.25">
      <c r="A859" t="str">
        <f ca="1">IFERROR(RANK(B859,$B$5:$B$5001, 1) + COUNTIF(B$4:$B858, B859), "")</f>
        <v/>
      </c>
      <c r="B859" t="str">
        <f t="shared" ca="1" si="13"/>
        <v/>
      </c>
      <c r="C859" t="s">
        <v>7600</v>
      </c>
      <c r="D859" t="s">
        <v>5822</v>
      </c>
      <c r="E859" t="s">
        <v>5823</v>
      </c>
      <c r="F859" t="s">
        <v>736</v>
      </c>
      <c r="G859" t="s">
        <v>737</v>
      </c>
      <c r="H859" t="s">
        <v>28</v>
      </c>
      <c r="I859">
        <v>44305</v>
      </c>
      <c r="J859" t="s">
        <v>5824</v>
      </c>
      <c r="K859" t="s">
        <v>5825</v>
      </c>
      <c r="L859" t="s">
        <v>5826</v>
      </c>
      <c r="M859" t="s">
        <v>5827</v>
      </c>
      <c r="N859" s="10">
        <v>641500</v>
      </c>
      <c r="O859" s="7"/>
      <c r="P859" s="7"/>
      <c r="T859" s="7"/>
      <c r="V859" s="7"/>
      <c r="W859" s="7"/>
      <c r="X859" s="7"/>
    </row>
    <row r="860" spans="1:24" x14ac:dyDescent="0.25">
      <c r="A860" t="str">
        <f ca="1">IFERROR(RANK(B860,$B$5:$B$5001, 1) + COUNTIF(B$4:$B859, B860), "")</f>
        <v/>
      </c>
      <c r="B860" t="str">
        <f t="shared" ca="1" si="13"/>
        <v/>
      </c>
      <c r="C860" t="s">
        <v>7601</v>
      </c>
      <c r="D860" t="s">
        <v>5828</v>
      </c>
      <c r="E860" t="s">
        <v>5829</v>
      </c>
      <c r="F860" t="s">
        <v>587</v>
      </c>
      <c r="G860" t="s">
        <v>3853</v>
      </c>
      <c r="H860" t="s">
        <v>132</v>
      </c>
      <c r="I860">
        <v>46402</v>
      </c>
      <c r="J860" t="s">
        <v>5830</v>
      </c>
      <c r="K860" t="s">
        <v>5831</v>
      </c>
      <c r="L860" t="s">
        <v>5832</v>
      </c>
      <c r="M860" t="s">
        <v>5833</v>
      </c>
      <c r="N860" s="10">
        <v>933600</v>
      </c>
      <c r="O860" s="7"/>
      <c r="P860" s="7"/>
      <c r="T860" s="7"/>
      <c r="V860" s="7"/>
      <c r="W860" s="7"/>
      <c r="X860" s="7"/>
    </row>
    <row r="861" spans="1:24" x14ac:dyDescent="0.25">
      <c r="A861" t="str">
        <f ca="1">IFERROR(RANK(B861,$B$5:$B$5001, 1) + COUNTIF(B$4:$B860, B861), "")</f>
        <v/>
      </c>
      <c r="B861" t="str">
        <f t="shared" ca="1" si="13"/>
        <v/>
      </c>
      <c r="C861" t="s">
        <v>7602</v>
      </c>
      <c r="D861" t="s">
        <v>5834</v>
      </c>
      <c r="E861" t="s">
        <v>5835</v>
      </c>
      <c r="F861" t="s">
        <v>2615</v>
      </c>
      <c r="G861" t="s">
        <v>2615</v>
      </c>
      <c r="H861" t="s">
        <v>49</v>
      </c>
      <c r="I861">
        <v>1603</v>
      </c>
      <c r="J861" t="s">
        <v>5836</v>
      </c>
      <c r="K861" t="s">
        <v>5837</v>
      </c>
      <c r="L861" t="s">
        <v>5838</v>
      </c>
      <c r="M861" t="s">
        <v>5839</v>
      </c>
      <c r="N861" s="10">
        <v>123900</v>
      </c>
      <c r="O861" s="7"/>
      <c r="P861" s="7"/>
      <c r="T861" s="7"/>
      <c r="V861" s="7"/>
      <c r="W861" s="7"/>
      <c r="X861" s="7"/>
    </row>
    <row r="862" spans="1:24" x14ac:dyDescent="0.25">
      <c r="A862" t="str">
        <f ca="1">IFERROR(RANK(B862,$B$5:$B$5001, 1) + COUNTIF(B$4:$B861, B862), "")</f>
        <v/>
      </c>
      <c r="B862" t="str">
        <f t="shared" ca="1" si="13"/>
        <v/>
      </c>
      <c r="C862" t="s">
        <v>7603</v>
      </c>
      <c r="D862" t="s">
        <v>5840</v>
      </c>
      <c r="E862" t="s">
        <v>5841</v>
      </c>
      <c r="F862" t="s">
        <v>5842</v>
      </c>
      <c r="G862" t="s">
        <v>1131</v>
      </c>
      <c r="H862" t="s">
        <v>49</v>
      </c>
      <c r="I862">
        <v>1845</v>
      </c>
      <c r="J862" t="s">
        <v>5843</v>
      </c>
      <c r="K862" t="s">
        <v>5844</v>
      </c>
      <c r="L862" t="s">
        <v>5845</v>
      </c>
      <c r="M862" t="s">
        <v>5846</v>
      </c>
      <c r="N862" s="10">
        <v>433800</v>
      </c>
      <c r="O862" s="7"/>
      <c r="P862" s="7"/>
      <c r="T862" s="7"/>
      <c r="V862" s="7"/>
      <c r="W862" s="7"/>
      <c r="X862" s="7"/>
    </row>
    <row r="863" spans="1:24" x14ac:dyDescent="0.25">
      <c r="A863" t="str">
        <f ca="1">IFERROR(RANK(B863,$B$5:$B$5001, 1) + COUNTIF(B$4:$B862, B863), "")</f>
        <v/>
      </c>
      <c r="B863" t="str">
        <f t="shared" ca="1" si="13"/>
        <v/>
      </c>
      <c r="C863" t="s">
        <v>7604</v>
      </c>
      <c r="D863" t="s">
        <v>5847</v>
      </c>
      <c r="E863" t="s">
        <v>5848</v>
      </c>
      <c r="F863" t="s">
        <v>73</v>
      </c>
      <c r="G863" t="s">
        <v>74</v>
      </c>
      <c r="H863" t="s">
        <v>75</v>
      </c>
      <c r="I863">
        <v>49504</v>
      </c>
      <c r="J863" t="s">
        <v>5849</v>
      </c>
      <c r="K863" t="s">
        <v>5850</v>
      </c>
      <c r="L863" t="s">
        <v>5851</v>
      </c>
      <c r="M863" t="s">
        <v>5852</v>
      </c>
      <c r="N863" s="10">
        <v>789700</v>
      </c>
      <c r="O863" s="7"/>
      <c r="P863" s="7"/>
      <c r="T863" s="7"/>
      <c r="V863" s="7"/>
      <c r="W863" s="7"/>
      <c r="X863" s="7"/>
    </row>
    <row r="864" spans="1:24" x14ac:dyDescent="0.25">
      <c r="A864" t="str">
        <f ca="1">IFERROR(RANK(B864,$B$5:$B$5001, 1) + COUNTIF(B$4:$B863, B864), "")</f>
        <v/>
      </c>
      <c r="B864" t="str">
        <f t="shared" ca="1" si="13"/>
        <v/>
      </c>
      <c r="C864" t="s">
        <v>7605</v>
      </c>
      <c r="D864" t="s">
        <v>5853</v>
      </c>
      <c r="E864" t="s">
        <v>5854</v>
      </c>
      <c r="F864" t="s">
        <v>4459</v>
      </c>
      <c r="G864" t="s">
        <v>3831</v>
      </c>
      <c r="H864" t="s">
        <v>20</v>
      </c>
      <c r="I864">
        <v>33603</v>
      </c>
      <c r="J864" t="s">
        <v>5855</v>
      </c>
      <c r="K864" t="s">
        <v>5856</v>
      </c>
      <c r="L864" t="s">
        <v>5857</v>
      </c>
      <c r="M864" t="s">
        <v>5858</v>
      </c>
      <c r="N864" s="10">
        <v>825900</v>
      </c>
      <c r="O864" s="7"/>
      <c r="P864" s="7"/>
      <c r="T864" s="7"/>
      <c r="V864" s="7"/>
      <c r="W864" s="7"/>
      <c r="X864" s="7"/>
    </row>
    <row r="865" spans="1:24" x14ac:dyDescent="0.25">
      <c r="A865" t="str">
        <f ca="1">IFERROR(RANK(B865,$B$5:$B$5001, 1) + COUNTIF(B$4:$B864, B865), "")</f>
        <v/>
      </c>
      <c r="B865" t="str">
        <f t="shared" ca="1" si="13"/>
        <v/>
      </c>
      <c r="C865" t="s">
        <v>7606</v>
      </c>
      <c r="D865" t="s">
        <v>5859</v>
      </c>
      <c r="E865" t="s">
        <v>5860</v>
      </c>
      <c r="F865" t="s">
        <v>178</v>
      </c>
      <c r="G865" t="s">
        <v>178</v>
      </c>
      <c r="H865" t="s">
        <v>12</v>
      </c>
      <c r="I865">
        <v>90011</v>
      </c>
      <c r="J865" t="s">
        <v>5861</v>
      </c>
      <c r="K865" t="s">
        <v>5862</v>
      </c>
      <c r="L865" t="s">
        <v>5863</v>
      </c>
      <c r="M865" t="s">
        <v>5864</v>
      </c>
      <c r="N865" s="10">
        <v>720500</v>
      </c>
      <c r="O865" s="7"/>
      <c r="P865" s="7"/>
      <c r="T865" s="7"/>
      <c r="V865" s="7"/>
      <c r="W865" s="7"/>
      <c r="X865" s="7"/>
    </row>
    <row r="866" spans="1:24" x14ac:dyDescent="0.25">
      <c r="A866" t="str">
        <f ca="1">IFERROR(RANK(B866,$B$5:$B$5001, 1) + COUNTIF(B$4:$B865, B866), "")</f>
        <v/>
      </c>
      <c r="B866" t="str">
        <f t="shared" ca="1" si="13"/>
        <v/>
      </c>
      <c r="C866" t="s">
        <v>7607</v>
      </c>
      <c r="D866" t="s">
        <v>5865</v>
      </c>
      <c r="E866" t="s">
        <v>5866</v>
      </c>
      <c r="F866" t="s">
        <v>5867</v>
      </c>
      <c r="G866" t="s">
        <v>1515</v>
      </c>
      <c r="H866" t="s">
        <v>252</v>
      </c>
      <c r="I866">
        <v>19007</v>
      </c>
      <c r="J866" t="s">
        <v>5868</v>
      </c>
      <c r="K866" t="s">
        <v>5869</v>
      </c>
      <c r="L866" t="s">
        <v>5870</v>
      </c>
      <c r="M866" t="s">
        <v>5871</v>
      </c>
      <c r="N866" s="10">
        <v>369700</v>
      </c>
      <c r="O866" s="7"/>
      <c r="P866" s="7"/>
      <c r="T866" s="7"/>
      <c r="V866" s="7"/>
      <c r="W866" s="7"/>
      <c r="X866" s="7"/>
    </row>
    <row r="867" spans="1:24" x14ac:dyDescent="0.25">
      <c r="A867" t="str">
        <f ca="1">IFERROR(RANK(B867,$B$5:$B$5001, 1) + COUNTIF(B$4:$B866, B867), "")</f>
        <v/>
      </c>
      <c r="B867" t="str">
        <f t="shared" ca="1" si="13"/>
        <v/>
      </c>
      <c r="C867" t="s">
        <v>7608</v>
      </c>
      <c r="D867" t="s">
        <v>5872</v>
      </c>
      <c r="E867" t="s">
        <v>5873</v>
      </c>
      <c r="F867" t="s">
        <v>5874</v>
      </c>
      <c r="G867" t="s">
        <v>5875</v>
      </c>
      <c r="H867" t="s">
        <v>132</v>
      </c>
      <c r="I867">
        <v>46360</v>
      </c>
      <c r="J867" t="s">
        <v>5876</v>
      </c>
      <c r="K867" t="s">
        <v>5877</v>
      </c>
      <c r="L867" t="s">
        <v>5878</v>
      </c>
      <c r="M867" t="s">
        <v>5879</v>
      </c>
      <c r="N867" s="10">
        <v>446200</v>
      </c>
      <c r="O867" s="7"/>
      <c r="P867" s="7"/>
      <c r="T867" s="7"/>
      <c r="V867" s="7"/>
      <c r="W867" s="7"/>
      <c r="X867" s="7"/>
    </row>
    <row r="868" spans="1:24" x14ac:dyDescent="0.25">
      <c r="A868" t="str">
        <f ca="1">IFERROR(RANK(B868,$B$5:$B$5001, 1) + COUNTIF(B$4:$B867, B868), "")</f>
        <v/>
      </c>
      <c r="B868" t="str">
        <f t="shared" ca="1" si="13"/>
        <v/>
      </c>
      <c r="C868" t="s">
        <v>7609</v>
      </c>
      <c r="D868" t="s">
        <v>5880</v>
      </c>
      <c r="E868" t="s">
        <v>5881</v>
      </c>
      <c r="F868" t="s">
        <v>5882</v>
      </c>
      <c r="G868" t="s">
        <v>5883</v>
      </c>
      <c r="H868" t="s">
        <v>66</v>
      </c>
      <c r="I868">
        <v>67550</v>
      </c>
      <c r="J868" t="s">
        <v>5884</v>
      </c>
      <c r="K868" t="s">
        <v>5885</v>
      </c>
      <c r="L868" t="s">
        <v>5886</v>
      </c>
      <c r="M868" t="s">
        <v>5887</v>
      </c>
      <c r="N868" s="10">
        <v>557400</v>
      </c>
      <c r="O868" s="7"/>
      <c r="P868" s="7"/>
      <c r="T868" s="7"/>
      <c r="V868" s="7"/>
      <c r="W868" s="7"/>
      <c r="X868" s="7"/>
    </row>
    <row r="869" spans="1:24" x14ac:dyDescent="0.25">
      <c r="A869" t="str">
        <f ca="1">IFERROR(RANK(B869,$B$5:$B$5001, 1) + COUNTIF(B$4:$B868, B869), "")</f>
        <v/>
      </c>
      <c r="B869" t="str">
        <f t="shared" ca="1" si="13"/>
        <v/>
      </c>
      <c r="C869" t="s">
        <v>7610</v>
      </c>
      <c r="D869" t="s">
        <v>5888</v>
      </c>
      <c r="E869" t="s">
        <v>5889</v>
      </c>
      <c r="F869" t="s">
        <v>341</v>
      </c>
      <c r="G869" t="s">
        <v>341</v>
      </c>
      <c r="H869" t="s">
        <v>342</v>
      </c>
      <c r="I869">
        <v>96817</v>
      </c>
      <c r="J869" t="s">
        <v>5890</v>
      </c>
      <c r="K869" t="s">
        <v>5891</v>
      </c>
      <c r="L869" t="s">
        <v>5892</v>
      </c>
      <c r="M869" t="s">
        <v>5893</v>
      </c>
      <c r="N869" s="10">
        <v>494600</v>
      </c>
      <c r="O869" s="7"/>
      <c r="P869" s="7"/>
      <c r="T869" s="7"/>
      <c r="V869" s="7"/>
      <c r="W869" s="7"/>
      <c r="X869" s="7"/>
    </row>
    <row r="870" spans="1:24" x14ac:dyDescent="0.25">
      <c r="A870" t="str">
        <f ca="1">IFERROR(RANK(B870,$B$5:$B$5001, 1) + COUNTIF(B$4:$B869, B870), "")</f>
        <v/>
      </c>
      <c r="B870" t="str">
        <f t="shared" ca="1" si="13"/>
        <v/>
      </c>
      <c r="C870" t="s">
        <v>7611</v>
      </c>
      <c r="D870" t="s">
        <v>5894</v>
      </c>
      <c r="E870" t="s">
        <v>5895</v>
      </c>
      <c r="F870" t="s">
        <v>693</v>
      </c>
      <c r="G870" t="s">
        <v>1928</v>
      </c>
      <c r="H870" t="s">
        <v>136</v>
      </c>
      <c r="I870">
        <v>80234</v>
      </c>
      <c r="J870" t="s">
        <v>5896</v>
      </c>
      <c r="K870" t="s">
        <v>5897</v>
      </c>
      <c r="L870" t="s">
        <v>5898</v>
      </c>
      <c r="M870" t="s">
        <v>5899</v>
      </c>
      <c r="N870" s="10">
        <v>397800</v>
      </c>
      <c r="O870" s="7"/>
      <c r="P870" s="7"/>
      <c r="T870" s="7"/>
      <c r="V870" s="7"/>
      <c r="W870" s="7"/>
      <c r="X870" s="7"/>
    </row>
    <row r="871" spans="1:24" x14ac:dyDescent="0.25">
      <c r="A871" t="str">
        <f ca="1">IFERROR(RANK(B871,$B$5:$B$5001, 1) + COUNTIF(B$4:$B870, B871), "")</f>
        <v/>
      </c>
      <c r="B871" t="str">
        <f t="shared" ca="1" si="13"/>
        <v/>
      </c>
      <c r="C871" t="s">
        <v>7612</v>
      </c>
      <c r="D871" t="s">
        <v>5900</v>
      </c>
      <c r="E871" t="s">
        <v>5901</v>
      </c>
      <c r="F871" t="s">
        <v>3959</v>
      </c>
      <c r="G871" t="s">
        <v>113</v>
      </c>
      <c r="H871" t="s">
        <v>12</v>
      </c>
      <c r="I871">
        <v>91763</v>
      </c>
      <c r="J871" t="s">
        <v>5902</v>
      </c>
      <c r="K871" t="s">
        <v>5903</v>
      </c>
      <c r="L871" t="s">
        <v>5904</v>
      </c>
      <c r="M871" t="s">
        <v>5905</v>
      </c>
      <c r="N871" s="10">
        <v>132200</v>
      </c>
      <c r="O871" s="7"/>
      <c r="P871" s="7"/>
      <c r="T871" s="7"/>
      <c r="V871" s="7"/>
      <c r="W871" s="7"/>
      <c r="X871" s="7"/>
    </row>
    <row r="872" spans="1:24" x14ac:dyDescent="0.25">
      <c r="A872" t="str">
        <f ca="1">IFERROR(RANK(B872,$B$5:$B$5001, 1) + COUNTIF(B$4:$B871, B872), "")</f>
        <v/>
      </c>
      <c r="B872" t="str">
        <f t="shared" ca="1" si="13"/>
        <v/>
      </c>
      <c r="C872" t="s">
        <v>7613</v>
      </c>
      <c r="D872" t="s">
        <v>5906</v>
      </c>
      <c r="E872" t="s">
        <v>5907</v>
      </c>
      <c r="F872" t="s">
        <v>825</v>
      </c>
      <c r="G872" t="s">
        <v>826</v>
      </c>
      <c r="H872" t="s">
        <v>827</v>
      </c>
      <c r="I872">
        <v>64114</v>
      </c>
      <c r="J872" t="s">
        <v>5908</v>
      </c>
      <c r="K872" t="s">
        <v>5909</v>
      </c>
      <c r="L872" t="s">
        <v>5910</v>
      </c>
      <c r="M872" t="s">
        <v>5911</v>
      </c>
      <c r="N872" s="10">
        <v>763100</v>
      </c>
      <c r="O872" s="7"/>
      <c r="P872" s="7"/>
      <c r="T872" s="7"/>
      <c r="V872" s="7"/>
      <c r="W872" s="7"/>
      <c r="X872" s="7"/>
    </row>
    <row r="873" spans="1:24" x14ac:dyDescent="0.25">
      <c r="A873" t="str">
        <f ca="1">IFERROR(RANK(B873,$B$5:$B$5001, 1) + COUNTIF(B$4:$B872, B873), "")</f>
        <v/>
      </c>
      <c r="B873" t="str">
        <f t="shared" ca="1" si="13"/>
        <v/>
      </c>
      <c r="C873" t="s">
        <v>7614</v>
      </c>
      <c r="D873" t="s">
        <v>5912</v>
      </c>
      <c r="E873" t="s">
        <v>5913</v>
      </c>
      <c r="F873" t="s">
        <v>380</v>
      </c>
      <c r="G873" t="s">
        <v>380</v>
      </c>
      <c r="H873" t="s">
        <v>252</v>
      </c>
      <c r="I873">
        <v>19123</v>
      </c>
      <c r="J873" t="s">
        <v>5914</v>
      </c>
      <c r="K873" t="s">
        <v>5915</v>
      </c>
      <c r="L873" t="s">
        <v>5916</v>
      </c>
      <c r="M873" t="s">
        <v>5917</v>
      </c>
      <c r="N873" s="10">
        <v>489100</v>
      </c>
      <c r="O873" s="7"/>
      <c r="P873" s="7"/>
      <c r="T873" s="7"/>
      <c r="V873" s="7"/>
      <c r="W873" s="7"/>
      <c r="X873" s="7"/>
    </row>
    <row r="874" spans="1:24" x14ac:dyDescent="0.25">
      <c r="A874" t="str">
        <f ca="1">IFERROR(RANK(B874,$B$5:$B$5001, 1) + COUNTIF(B$4:$B873, B874), "")</f>
        <v/>
      </c>
      <c r="B874" t="str">
        <f t="shared" ca="1" si="13"/>
        <v/>
      </c>
      <c r="C874" t="s">
        <v>7615</v>
      </c>
      <c r="D874" t="s">
        <v>5918</v>
      </c>
      <c r="E874" t="s">
        <v>5919</v>
      </c>
      <c r="F874" t="s">
        <v>4855</v>
      </c>
      <c r="G874" t="s">
        <v>2126</v>
      </c>
      <c r="H874" t="s">
        <v>75</v>
      </c>
      <c r="I874">
        <v>48220</v>
      </c>
      <c r="J874" t="s">
        <v>5920</v>
      </c>
      <c r="K874" t="s">
        <v>5921</v>
      </c>
      <c r="L874" t="s">
        <v>5922</v>
      </c>
      <c r="M874" t="s">
        <v>5923</v>
      </c>
      <c r="N874" s="10">
        <v>698700</v>
      </c>
      <c r="O874" s="7"/>
      <c r="P874" s="7"/>
      <c r="T874" s="7"/>
      <c r="V874" s="7"/>
      <c r="W874" s="7"/>
      <c r="X874" s="7"/>
    </row>
    <row r="875" spans="1:24" x14ac:dyDescent="0.25">
      <c r="A875" t="str">
        <f ca="1">IFERROR(RANK(B875,$B$5:$B$5001, 1) + COUNTIF(B$4:$B874, B875), "")</f>
        <v/>
      </c>
      <c r="B875" t="str">
        <f t="shared" ca="1" si="13"/>
        <v/>
      </c>
      <c r="C875" t="s">
        <v>7616</v>
      </c>
      <c r="D875" t="s">
        <v>5924</v>
      </c>
      <c r="E875" t="s">
        <v>5925</v>
      </c>
      <c r="F875" t="s">
        <v>896</v>
      </c>
      <c r="G875" t="s">
        <v>897</v>
      </c>
      <c r="H875" t="s">
        <v>229</v>
      </c>
      <c r="I875">
        <v>10309</v>
      </c>
      <c r="J875" t="s">
        <v>5926</v>
      </c>
      <c r="K875" t="s">
        <v>5927</v>
      </c>
      <c r="L875" t="s">
        <v>5928</v>
      </c>
      <c r="M875" t="s">
        <v>5929</v>
      </c>
      <c r="N875" s="10">
        <v>650200</v>
      </c>
      <c r="O875" s="7"/>
      <c r="P875" s="7"/>
      <c r="T875" s="7"/>
      <c r="V875" s="7"/>
      <c r="W875" s="7"/>
      <c r="X875" s="7"/>
    </row>
    <row r="876" spans="1:24" x14ac:dyDescent="0.25">
      <c r="A876" t="str">
        <f ca="1">IFERROR(RANK(B876,$B$5:$B$5001, 1) + COUNTIF(B$4:$B875, B876), "")</f>
        <v/>
      </c>
      <c r="B876" t="str">
        <f t="shared" ca="1" si="13"/>
        <v/>
      </c>
      <c r="C876" t="s">
        <v>7617</v>
      </c>
      <c r="D876" t="s">
        <v>5930</v>
      </c>
      <c r="E876" t="s">
        <v>5931</v>
      </c>
      <c r="F876" t="s">
        <v>5932</v>
      </c>
      <c r="G876" t="s">
        <v>5933</v>
      </c>
      <c r="H876" t="s">
        <v>1860</v>
      </c>
      <c r="I876">
        <v>5403</v>
      </c>
      <c r="J876" t="s">
        <v>5934</v>
      </c>
      <c r="K876" t="s">
        <v>5935</v>
      </c>
      <c r="L876" t="s">
        <v>5936</v>
      </c>
      <c r="M876" t="s">
        <v>5937</v>
      </c>
      <c r="N876" s="10">
        <v>872500</v>
      </c>
      <c r="O876" s="7"/>
      <c r="P876" s="7"/>
      <c r="T876" s="7"/>
      <c r="V876" s="7"/>
      <c r="W876" s="7"/>
      <c r="X876" s="7"/>
    </row>
    <row r="877" spans="1:24" x14ac:dyDescent="0.25">
      <c r="A877" t="str">
        <f ca="1">IFERROR(RANK(B877,$B$5:$B$5001, 1) + COUNTIF(B$4:$B876, B877), "")</f>
        <v/>
      </c>
      <c r="B877" t="str">
        <f t="shared" ca="1" si="13"/>
        <v/>
      </c>
      <c r="C877" t="s">
        <v>7618</v>
      </c>
      <c r="D877" t="s">
        <v>5938</v>
      </c>
      <c r="E877" t="s">
        <v>5939</v>
      </c>
      <c r="F877" t="s">
        <v>5940</v>
      </c>
      <c r="G877" t="s">
        <v>57</v>
      </c>
      <c r="H877" t="s">
        <v>28</v>
      </c>
      <c r="I877">
        <v>43402</v>
      </c>
      <c r="J877" t="s">
        <v>5941</v>
      </c>
      <c r="K877" t="s">
        <v>5942</v>
      </c>
      <c r="L877" t="s">
        <v>5943</v>
      </c>
      <c r="M877" t="s">
        <v>5944</v>
      </c>
      <c r="N877" s="10">
        <v>313900</v>
      </c>
      <c r="O877" s="7"/>
      <c r="P877" s="7"/>
      <c r="T877" s="7"/>
      <c r="V877" s="7"/>
      <c r="W877" s="7"/>
      <c r="X877" s="7"/>
    </row>
    <row r="878" spans="1:24" x14ac:dyDescent="0.25">
      <c r="A878" t="str">
        <f ca="1">IFERROR(RANK(B878,$B$5:$B$5001, 1) + COUNTIF(B$4:$B877, B878), "")</f>
        <v/>
      </c>
      <c r="B878" t="str">
        <f t="shared" ca="1" si="13"/>
        <v/>
      </c>
      <c r="C878" t="s">
        <v>7619</v>
      </c>
      <c r="D878" t="s">
        <v>5945</v>
      </c>
      <c r="E878" t="s">
        <v>5946</v>
      </c>
      <c r="F878" t="s">
        <v>1747</v>
      </c>
      <c r="G878" t="s">
        <v>1747</v>
      </c>
      <c r="H878" t="s">
        <v>229</v>
      </c>
      <c r="I878">
        <v>10018</v>
      </c>
      <c r="J878" t="s">
        <v>5947</v>
      </c>
      <c r="K878" t="s">
        <v>5948</v>
      </c>
      <c r="L878" t="s">
        <v>5949</v>
      </c>
      <c r="M878" t="s">
        <v>5950</v>
      </c>
      <c r="N878" s="10">
        <v>211100</v>
      </c>
      <c r="O878" s="7"/>
      <c r="P878" s="7"/>
      <c r="T878" s="7"/>
      <c r="V878" s="7"/>
      <c r="W878" s="7"/>
      <c r="X878" s="7"/>
    </row>
    <row r="879" spans="1:24" x14ac:dyDescent="0.25">
      <c r="A879" t="str">
        <f ca="1">IFERROR(RANK(B879,$B$5:$B$5001, 1) + COUNTIF(B$4:$B878, B879), "")</f>
        <v/>
      </c>
      <c r="B879" t="str">
        <f t="shared" ca="1" si="13"/>
        <v/>
      </c>
      <c r="C879" t="s">
        <v>7620</v>
      </c>
      <c r="D879" t="s">
        <v>5951</v>
      </c>
      <c r="E879" t="s">
        <v>5952</v>
      </c>
      <c r="F879" t="s">
        <v>2980</v>
      </c>
      <c r="G879" t="s">
        <v>178</v>
      </c>
      <c r="H879" t="s">
        <v>12</v>
      </c>
      <c r="I879">
        <v>91606</v>
      </c>
      <c r="J879" t="s">
        <v>5953</v>
      </c>
      <c r="K879" t="s">
        <v>5954</v>
      </c>
      <c r="L879" t="s">
        <v>5955</v>
      </c>
      <c r="M879" t="s">
        <v>5956</v>
      </c>
      <c r="N879" s="10">
        <v>326100</v>
      </c>
      <c r="O879" s="7"/>
      <c r="P879" s="7"/>
      <c r="T879" s="7"/>
      <c r="V879" s="7"/>
      <c r="W879" s="7"/>
      <c r="X879" s="7"/>
    </row>
    <row r="880" spans="1:24" x14ac:dyDescent="0.25">
      <c r="A880" t="str">
        <f ca="1">IFERROR(RANK(B880,$B$5:$B$5001, 1) + COUNTIF(B$4:$B879, B880), "")</f>
        <v/>
      </c>
      <c r="B880" t="str">
        <f t="shared" ca="1" si="13"/>
        <v/>
      </c>
      <c r="C880" t="s">
        <v>7621</v>
      </c>
      <c r="D880" t="s">
        <v>5957</v>
      </c>
      <c r="E880" t="s">
        <v>5958</v>
      </c>
      <c r="F880" t="s">
        <v>143</v>
      </c>
      <c r="G880" t="s">
        <v>3235</v>
      </c>
      <c r="H880" t="s">
        <v>28</v>
      </c>
      <c r="I880">
        <v>45431</v>
      </c>
      <c r="J880" t="s">
        <v>5959</v>
      </c>
      <c r="K880" t="s">
        <v>5960</v>
      </c>
      <c r="L880" t="s">
        <v>5961</v>
      </c>
      <c r="M880" t="s">
        <v>5962</v>
      </c>
      <c r="N880" s="10">
        <v>490000</v>
      </c>
      <c r="O880" s="7"/>
      <c r="P880" s="7"/>
      <c r="T880" s="7"/>
      <c r="V880" s="7"/>
      <c r="W880" s="7"/>
      <c r="X880" s="7"/>
    </row>
    <row r="881" spans="1:24" x14ac:dyDescent="0.25">
      <c r="A881" t="str">
        <f ca="1">IFERROR(RANK(B881,$B$5:$B$5001, 1) + COUNTIF(B$4:$B880, B881), "")</f>
        <v/>
      </c>
      <c r="B881" t="str">
        <f t="shared" ca="1" si="13"/>
        <v/>
      </c>
      <c r="C881" t="s">
        <v>7622</v>
      </c>
      <c r="D881" t="s">
        <v>5963</v>
      </c>
      <c r="E881" t="s">
        <v>5964</v>
      </c>
      <c r="F881" t="s">
        <v>2522</v>
      </c>
      <c r="G881" t="s">
        <v>528</v>
      </c>
      <c r="H881" t="s">
        <v>90</v>
      </c>
      <c r="I881">
        <v>77520</v>
      </c>
      <c r="J881" t="s">
        <v>5965</v>
      </c>
      <c r="K881" t="s">
        <v>5966</v>
      </c>
      <c r="L881" t="s">
        <v>5967</v>
      </c>
      <c r="M881" t="s">
        <v>5968</v>
      </c>
      <c r="N881" s="10">
        <v>688400</v>
      </c>
      <c r="O881" s="7"/>
      <c r="P881" s="7"/>
      <c r="T881" s="7"/>
      <c r="V881" s="7"/>
      <c r="W881" s="7"/>
      <c r="X881" s="7"/>
    </row>
    <row r="882" spans="1:24" x14ac:dyDescent="0.25">
      <c r="A882" t="str">
        <f ca="1">IFERROR(RANK(B882,$B$5:$B$5001, 1) + COUNTIF(B$4:$B881, B882), "")</f>
        <v/>
      </c>
      <c r="B882" t="str">
        <f t="shared" ca="1" si="13"/>
        <v/>
      </c>
      <c r="C882" t="s">
        <v>7623</v>
      </c>
      <c r="D882" t="s">
        <v>5969</v>
      </c>
      <c r="E882" t="s">
        <v>5970</v>
      </c>
      <c r="F882" t="s">
        <v>5971</v>
      </c>
      <c r="G882" t="s">
        <v>1289</v>
      </c>
      <c r="H882" t="s">
        <v>229</v>
      </c>
      <c r="I882">
        <v>11365</v>
      </c>
      <c r="J882" t="s">
        <v>5972</v>
      </c>
      <c r="K882" t="s">
        <v>5973</v>
      </c>
      <c r="L882" t="s">
        <v>5974</v>
      </c>
      <c r="M882" t="s">
        <v>5975</v>
      </c>
      <c r="N882" s="10">
        <v>716800</v>
      </c>
      <c r="O882" s="7"/>
      <c r="P882" s="7"/>
      <c r="T882" s="7"/>
      <c r="V882" s="7"/>
      <c r="W882" s="7"/>
      <c r="X882" s="7"/>
    </row>
    <row r="883" spans="1:24" x14ac:dyDescent="0.25">
      <c r="A883" t="str">
        <f ca="1">IFERROR(RANK(B883,$B$5:$B$5001, 1) + COUNTIF(B$4:$B882, B883), "")</f>
        <v/>
      </c>
      <c r="B883" t="str">
        <f t="shared" ca="1" si="13"/>
        <v/>
      </c>
      <c r="C883" t="s">
        <v>7624</v>
      </c>
      <c r="D883" t="s">
        <v>5976</v>
      </c>
      <c r="E883" t="s">
        <v>5977</v>
      </c>
      <c r="F883" t="s">
        <v>1346</v>
      </c>
      <c r="G883" t="s">
        <v>2988</v>
      </c>
      <c r="H883" t="s">
        <v>1269</v>
      </c>
      <c r="I883">
        <v>82501</v>
      </c>
      <c r="J883" t="s">
        <v>5978</v>
      </c>
      <c r="K883" t="s">
        <v>5979</v>
      </c>
      <c r="L883" t="s">
        <v>5980</v>
      </c>
      <c r="M883" t="s">
        <v>5981</v>
      </c>
      <c r="N883" s="10">
        <v>730500</v>
      </c>
      <c r="O883" s="7"/>
      <c r="P883" s="7"/>
      <c r="T883" s="7"/>
      <c r="V883" s="7"/>
      <c r="W883" s="7"/>
      <c r="X883" s="7"/>
    </row>
    <row r="884" spans="1:24" x14ac:dyDescent="0.25">
      <c r="A884" t="str">
        <f ca="1">IFERROR(RANK(B884,$B$5:$B$5001, 1) + COUNTIF(B$4:$B883, B884), "")</f>
        <v/>
      </c>
      <c r="B884" t="str">
        <f t="shared" ca="1" si="13"/>
        <v/>
      </c>
      <c r="C884" t="s">
        <v>7625</v>
      </c>
      <c r="D884" t="s">
        <v>5982</v>
      </c>
      <c r="E884" t="s">
        <v>5983</v>
      </c>
      <c r="F884" t="s">
        <v>5342</v>
      </c>
      <c r="G884" t="s">
        <v>1023</v>
      </c>
      <c r="H884" t="s">
        <v>252</v>
      </c>
      <c r="I884">
        <v>15223</v>
      </c>
      <c r="J884" t="s">
        <v>5984</v>
      </c>
      <c r="K884" t="s">
        <v>5985</v>
      </c>
      <c r="L884" t="s">
        <v>5986</v>
      </c>
      <c r="M884" t="s">
        <v>5987</v>
      </c>
      <c r="N884" s="10">
        <v>521300</v>
      </c>
      <c r="O884" s="7"/>
      <c r="P884" s="7"/>
      <c r="T884" s="7"/>
      <c r="V884" s="7"/>
      <c r="W884" s="7"/>
      <c r="X884" s="7"/>
    </row>
    <row r="885" spans="1:24" x14ac:dyDescent="0.25">
      <c r="A885" t="str">
        <f ca="1">IFERROR(RANK(B885,$B$5:$B$5001, 1) + COUNTIF(B$4:$B884, B885), "")</f>
        <v/>
      </c>
      <c r="B885" t="str">
        <f t="shared" ca="1" si="13"/>
        <v/>
      </c>
      <c r="C885" t="s">
        <v>7626</v>
      </c>
      <c r="D885" t="s">
        <v>5988</v>
      </c>
      <c r="E885" t="s">
        <v>5989</v>
      </c>
      <c r="F885" t="s">
        <v>5990</v>
      </c>
      <c r="G885" t="s">
        <v>5991</v>
      </c>
      <c r="H885" t="s">
        <v>422</v>
      </c>
      <c r="I885">
        <v>53042</v>
      </c>
      <c r="J885" t="s">
        <v>5992</v>
      </c>
      <c r="K885" t="s">
        <v>5993</v>
      </c>
      <c r="L885" t="s">
        <v>5994</v>
      </c>
      <c r="M885" t="s">
        <v>5995</v>
      </c>
      <c r="N885" s="10">
        <v>380800</v>
      </c>
      <c r="O885" s="7"/>
      <c r="P885" s="7"/>
      <c r="T885" s="7"/>
      <c r="V885" s="7"/>
      <c r="W885" s="7"/>
      <c r="X885" s="7"/>
    </row>
    <row r="886" spans="1:24" x14ac:dyDescent="0.25">
      <c r="A886" t="str">
        <f ca="1">IFERROR(RANK(B886,$B$5:$B$5001, 1) + COUNTIF(B$4:$B885, B886), "")</f>
        <v/>
      </c>
      <c r="B886" t="str">
        <f t="shared" ca="1" si="13"/>
        <v/>
      </c>
      <c r="C886" t="s">
        <v>7627</v>
      </c>
      <c r="D886" t="s">
        <v>5996</v>
      </c>
      <c r="E886" t="s">
        <v>5997</v>
      </c>
      <c r="F886" t="s">
        <v>4012</v>
      </c>
      <c r="G886" t="s">
        <v>599</v>
      </c>
      <c r="H886" t="s">
        <v>12</v>
      </c>
      <c r="I886">
        <v>94080</v>
      </c>
      <c r="J886" t="s">
        <v>5998</v>
      </c>
      <c r="K886" t="s">
        <v>5999</v>
      </c>
      <c r="L886" t="s">
        <v>6000</v>
      </c>
      <c r="M886" t="s">
        <v>6001</v>
      </c>
      <c r="N886" s="10">
        <v>485000</v>
      </c>
      <c r="O886" s="7"/>
      <c r="P886" s="7"/>
      <c r="T886" s="7"/>
      <c r="V886" s="7"/>
      <c r="W886" s="7"/>
      <c r="X886" s="7"/>
    </row>
    <row r="887" spans="1:24" x14ac:dyDescent="0.25">
      <c r="A887" t="str">
        <f ca="1">IFERROR(RANK(B887,$B$5:$B$5001, 1) + COUNTIF(B$4:$B886, B887), "")</f>
        <v/>
      </c>
      <c r="B887" t="str">
        <f t="shared" ca="1" si="13"/>
        <v/>
      </c>
      <c r="C887" t="s">
        <v>7628</v>
      </c>
      <c r="D887" t="s">
        <v>6002</v>
      </c>
      <c r="E887" t="s">
        <v>6003</v>
      </c>
      <c r="F887" t="s">
        <v>3100</v>
      </c>
      <c r="G887" t="s">
        <v>759</v>
      </c>
      <c r="H887" t="s">
        <v>760</v>
      </c>
      <c r="I887">
        <v>6854</v>
      </c>
      <c r="J887" t="s">
        <v>6004</v>
      </c>
      <c r="K887" t="s">
        <v>6005</v>
      </c>
      <c r="L887" t="s">
        <v>6006</v>
      </c>
      <c r="M887" t="s">
        <v>6007</v>
      </c>
      <c r="N887" s="10">
        <v>744300</v>
      </c>
      <c r="O887" s="7"/>
      <c r="P887" s="7"/>
      <c r="T887" s="7"/>
      <c r="V887" s="7"/>
      <c r="W887" s="7"/>
      <c r="X887" s="7"/>
    </row>
    <row r="888" spans="1:24" x14ac:dyDescent="0.25">
      <c r="A888" t="str">
        <f ca="1">IFERROR(RANK(B888,$B$5:$B$5001, 1) + COUNTIF(B$4:$B887, B888), "")</f>
        <v/>
      </c>
      <c r="B888" t="str">
        <f t="shared" ca="1" si="13"/>
        <v/>
      </c>
      <c r="C888" t="s">
        <v>7629</v>
      </c>
      <c r="D888" t="s">
        <v>6008</v>
      </c>
      <c r="E888" t="s">
        <v>6009</v>
      </c>
      <c r="F888" t="s">
        <v>758</v>
      </c>
      <c r="G888" t="s">
        <v>759</v>
      </c>
      <c r="H888" t="s">
        <v>760</v>
      </c>
      <c r="I888">
        <v>6902</v>
      </c>
      <c r="J888" t="s">
        <v>6010</v>
      </c>
      <c r="K888" t="s">
        <v>6011</v>
      </c>
      <c r="L888" t="s">
        <v>6012</v>
      </c>
      <c r="M888" t="s">
        <v>6013</v>
      </c>
      <c r="N888" s="10">
        <v>591400</v>
      </c>
      <c r="O888" s="7"/>
      <c r="P888" s="7"/>
      <c r="T888" s="7"/>
      <c r="V888" s="7"/>
      <c r="W888" s="7"/>
      <c r="X888" s="7"/>
    </row>
    <row r="889" spans="1:24" x14ac:dyDescent="0.25">
      <c r="A889" t="str">
        <f ca="1">IFERROR(RANK(B889,$B$5:$B$5001, 1) + COUNTIF(B$4:$B888, B889), "")</f>
        <v/>
      </c>
      <c r="B889" t="str">
        <f t="shared" ca="1" si="13"/>
        <v/>
      </c>
      <c r="C889" t="s">
        <v>7630</v>
      </c>
      <c r="D889" t="s">
        <v>6014</v>
      </c>
      <c r="E889" t="s">
        <v>6015</v>
      </c>
      <c r="F889" t="s">
        <v>3879</v>
      </c>
      <c r="G889" t="s">
        <v>275</v>
      </c>
      <c r="H889" t="s">
        <v>49</v>
      </c>
      <c r="I889">
        <v>2155</v>
      </c>
      <c r="J889" t="s">
        <v>6016</v>
      </c>
      <c r="K889" t="s">
        <v>6017</v>
      </c>
      <c r="L889" t="s">
        <v>6018</v>
      </c>
      <c r="M889" t="s">
        <v>6019</v>
      </c>
      <c r="N889" s="10">
        <v>4300</v>
      </c>
      <c r="O889" s="7"/>
      <c r="P889" s="7"/>
      <c r="T889" s="7"/>
      <c r="V889" s="7"/>
      <c r="W889" s="7"/>
      <c r="X889" s="7"/>
    </row>
    <row r="890" spans="1:24" x14ac:dyDescent="0.25">
      <c r="A890" t="str">
        <f ca="1">IFERROR(RANK(B890,$B$5:$B$5001, 1) + COUNTIF(B$4:$B889, B890), "")</f>
        <v/>
      </c>
      <c r="B890" t="str">
        <f t="shared" ca="1" si="13"/>
        <v/>
      </c>
      <c r="C890" t="s">
        <v>7631</v>
      </c>
      <c r="D890" t="s">
        <v>6020</v>
      </c>
      <c r="E890" t="s">
        <v>6021</v>
      </c>
      <c r="F890" t="s">
        <v>259</v>
      </c>
      <c r="G890" t="s">
        <v>260</v>
      </c>
      <c r="H890" t="s">
        <v>170</v>
      </c>
      <c r="I890">
        <v>7305</v>
      </c>
      <c r="J890" t="s">
        <v>6022</v>
      </c>
      <c r="K890" t="s">
        <v>6023</v>
      </c>
      <c r="L890" t="s">
        <v>6024</v>
      </c>
      <c r="M890" t="s">
        <v>6025</v>
      </c>
      <c r="N890" s="10">
        <v>559500</v>
      </c>
      <c r="O890" s="7"/>
      <c r="P890" s="7"/>
      <c r="T890" s="7"/>
      <c r="V890" s="7"/>
      <c r="W890" s="7"/>
      <c r="X890" s="7"/>
    </row>
    <row r="891" spans="1:24" x14ac:dyDescent="0.25">
      <c r="A891" t="str">
        <f ca="1">IFERROR(RANK(B891,$B$5:$B$5001, 1) + COUNTIF(B$4:$B890, B891), "")</f>
        <v/>
      </c>
      <c r="B891" t="str">
        <f t="shared" ca="1" si="13"/>
        <v/>
      </c>
      <c r="C891" t="s">
        <v>7632</v>
      </c>
      <c r="D891" t="s">
        <v>6026</v>
      </c>
      <c r="E891" t="s">
        <v>6027</v>
      </c>
      <c r="F891" t="s">
        <v>629</v>
      </c>
      <c r="G891" t="s">
        <v>630</v>
      </c>
      <c r="H891" t="s">
        <v>196</v>
      </c>
      <c r="I891">
        <v>70005</v>
      </c>
      <c r="J891" t="s">
        <v>6028</v>
      </c>
      <c r="K891" t="s">
        <v>6029</v>
      </c>
      <c r="L891" t="s">
        <v>6030</v>
      </c>
      <c r="M891" t="s">
        <v>6031</v>
      </c>
      <c r="N891" s="10">
        <v>394900</v>
      </c>
      <c r="O891" s="7"/>
      <c r="P891" s="7"/>
      <c r="T891" s="7"/>
      <c r="V891" s="7"/>
      <c r="W891" s="7"/>
      <c r="X891" s="7"/>
    </row>
    <row r="892" spans="1:24" x14ac:dyDescent="0.25">
      <c r="A892" t="str">
        <f ca="1">IFERROR(RANK(B892,$B$5:$B$5001, 1) + COUNTIF(B$4:$B891, B892), "")</f>
        <v/>
      </c>
      <c r="B892" t="str">
        <f t="shared" ca="1" si="13"/>
        <v/>
      </c>
      <c r="C892" t="s">
        <v>7633</v>
      </c>
      <c r="D892" t="s">
        <v>6032</v>
      </c>
      <c r="E892" t="s">
        <v>6033</v>
      </c>
      <c r="F892" t="s">
        <v>19</v>
      </c>
      <c r="G892" t="s">
        <v>1421</v>
      </c>
      <c r="H892" t="s">
        <v>75</v>
      </c>
      <c r="I892">
        <v>48180</v>
      </c>
      <c r="J892" t="s">
        <v>6034</v>
      </c>
      <c r="K892" t="s">
        <v>6035</v>
      </c>
      <c r="L892" t="s">
        <v>6036</v>
      </c>
      <c r="M892" t="s">
        <v>6037</v>
      </c>
      <c r="N892" s="10">
        <v>78400</v>
      </c>
      <c r="O892" s="7"/>
      <c r="P892" s="7"/>
      <c r="T892" s="7"/>
      <c r="V892" s="7"/>
      <c r="W892" s="7"/>
      <c r="X892" s="7"/>
    </row>
    <row r="893" spans="1:24" x14ac:dyDescent="0.25">
      <c r="A893" t="str">
        <f ca="1">IFERROR(RANK(B893,$B$5:$B$5001, 1) + COUNTIF(B$4:$B892, B893), "")</f>
        <v/>
      </c>
      <c r="B893" t="str">
        <f t="shared" ca="1" si="13"/>
        <v/>
      </c>
      <c r="C893" t="s">
        <v>7634</v>
      </c>
      <c r="D893" t="s">
        <v>6038</v>
      </c>
      <c r="E893" t="s">
        <v>6039</v>
      </c>
      <c r="F893" t="s">
        <v>1458</v>
      </c>
      <c r="G893" t="s">
        <v>1459</v>
      </c>
      <c r="H893" t="s">
        <v>422</v>
      </c>
      <c r="I893">
        <v>53716</v>
      </c>
      <c r="J893" t="s">
        <v>6040</v>
      </c>
      <c r="K893" t="s">
        <v>6041</v>
      </c>
      <c r="L893" t="s">
        <v>6042</v>
      </c>
      <c r="M893" t="s">
        <v>6043</v>
      </c>
      <c r="N893" s="10">
        <v>187900</v>
      </c>
      <c r="O893" s="7"/>
      <c r="P893" s="7"/>
      <c r="T893" s="7"/>
      <c r="V893" s="7"/>
      <c r="W893" s="7"/>
      <c r="X893" s="7"/>
    </row>
    <row r="894" spans="1:24" x14ac:dyDescent="0.25">
      <c r="A894" t="str">
        <f ca="1">IFERROR(RANK(B894,$B$5:$B$5001, 1) + COUNTIF(B$4:$B893, B894), "")</f>
        <v/>
      </c>
      <c r="B894" t="str">
        <f t="shared" ca="1" si="13"/>
        <v/>
      </c>
      <c r="C894" t="s">
        <v>7635</v>
      </c>
      <c r="D894" t="s">
        <v>6044</v>
      </c>
      <c r="E894" t="s">
        <v>6045</v>
      </c>
      <c r="F894" t="s">
        <v>6046</v>
      </c>
      <c r="G894" t="s">
        <v>178</v>
      </c>
      <c r="H894" t="s">
        <v>12</v>
      </c>
      <c r="I894">
        <v>90304</v>
      </c>
      <c r="J894" t="s">
        <v>6047</v>
      </c>
      <c r="K894" t="s">
        <v>6048</v>
      </c>
      <c r="L894" t="s">
        <v>6049</v>
      </c>
      <c r="M894" t="s">
        <v>6050</v>
      </c>
      <c r="N894" s="10">
        <v>939400</v>
      </c>
      <c r="O894" s="7"/>
      <c r="P894" s="7"/>
      <c r="T894" s="7"/>
      <c r="V894" s="7"/>
      <c r="W894" s="7"/>
      <c r="X894" s="7"/>
    </row>
    <row r="895" spans="1:24" x14ac:dyDescent="0.25">
      <c r="A895" t="str">
        <f ca="1">IFERROR(RANK(B895,$B$5:$B$5001, 1) + COUNTIF(B$4:$B894, B895), "")</f>
        <v/>
      </c>
      <c r="B895" t="str">
        <f t="shared" ca="1" si="13"/>
        <v/>
      </c>
      <c r="C895" t="s">
        <v>7636</v>
      </c>
      <c r="D895" t="s">
        <v>6051</v>
      </c>
      <c r="E895" t="s">
        <v>6052</v>
      </c>
      <c r="F895" t="s">
        <v>6053</v>
      </c>
      <c r="G895" t="s">
        <v>5867</v>
      </c>
      <c r="H895" t="s">
        <v>49</v>
      </c>
      <c r="I895">
        <v>2724</v>
      </c>
      <c r="J895" t="s">
        <v>6054</v>
      </c>
      <c r="K895" t="s">
        <v>6055</v>
      </c>
      <c r="L895" t="s">
        <v>6056</v>
      </c>
      <c r="M895" t="s">
        <v>6057</v>
      </c>
      <c r="N895" s="10">
        <v>298900</v>
      </c>
      <c r="O895" s="7"/>
      <c r="P895" s="7"/>
      <c r="T895" s="7"/>
      <c r="V895" s="7"/>
      <c r="W895" s="7"/>
      <c r="X895" s="7"/>
    </row>
    <row r="896" spans="1:24" x14ac:dyDescent="0.25">
      <c r="A896" t="str">
        <f ca="1">IFERROR(RANK(B896,$B$5:$B$5001, 1) + COUNTIF(B$4:$B895, B896), "")</f>
        <v/>
      </c>
      <c r="B896" t="str">
        <f t="shared" ca="1" si="13"/>
        <v/>
      </c>
      <c r="C896" t="s">
        <v>7637</v>
      </c>
      <c r="D896" t="s">
        <v>6058</v>
      </c>
      <c r="E896" t="s">
        <v>6059</v>
      </c>
      <c r="F896" t="s">
        <v>6060</v>
      </c>
      <c r="G896" t="s">
        <v>1693</v>
      </c>
      <c r="H896" t="s">
        <v>458</v>
      </c>
      <c r="I896">
        <v>60106</v>
      </c>
      <c r="J896" t="s">
        <v>6061</v>
      </c>
      <c r="K896" t="s">
        <v>6062</v>
      </c>
      <c r="L896" t="s">
        <v>6063</v>
      </c>
      <c r="M896" t="s">
        <v>6064</v>
      </c>
      <c r="N896" s="10">
        <v>134400</v>
      </c>
      <c r="O896" s="7"/>
      <c r="P896" s="7"/>
      <c r="T896" s="7"/>
      <c r="V896" s="7"/>
      <c r="W896" s="7"/>
      <c r="X896" s="7"/>
    </row>
    <row r="897" spans="1:24" x14ac:dyDescent="0.25">
      <c r="A897" t="str">
        <f ca="1">IFERROR(RANK(B897,$B$5:$B$5001, 1) + COUNTIF(B$4:$B896, B897), "")</f>
        <v/>
      </c>
      <c r="B897" t="str">
        <f t="shared" ca="1" si="13"/>
        <v/>
      </c>
      <c r="C897" t="s">
        <v>7638</v>
      </c>
      <c r="D897" t="s">
        <v>6065</v>
      </c>
      <c r="E897" t="s">
        <v>6066</v>
      </c>
      <c r="F897" t="s">
        <v>1138</v>
      </c>
      <c r="G897" t="s">
        <v>466</v>
      </c>
      <c r="H897" t="s">
        <v>229</v>
      </c>
      <c r="I897">
        <v>10607</v>
      </c>
      <c r="J897" t="s">
        <v>6067</v>
      </c>
      <c r="K897" t="s">
        <v>6068</v>
      </c>
      <c r="L897" t="s">
        <v>6069</v>
      </c>
      <c r="M897" t="s">
        <v>6070</v>
      </c>
      <c r="N897" s="10">
        <v>695800</v>
      </c>
      <c r="O897" s="7"/>
      <c r="P897" s="7"/>
      <c r="T897" s="7"/>
      <c r="V897" s="7"/>
      <c r="W897" s="7"/>
      <c r="X897" s="7"/>
    </row>
    <row r="898" spans="1:24" x14ac:dyDescent="0.25">
      <c r="A898" t="str">
        <f ca="1">IFERROR(RANK(B898,$B$5:$B$5001, 1) + COUNTIF(B$4:$B897, B898), "")</f>
        <v/>
      </c>
      <c r="B898" t="str">
        <f t="shared" ca="1" si="13"/>
        <v/>
      </c>
      <c r="C898" t="s">
        <v>7639</v>
      </c>
      <c r="D898" t="s">
        <v>6071</v>
      </c>
      <c r="E898" t="s">
        <v>6021</v>
      </c>
      <c r="F898" t="s">
        <v>259</v>
      </c>
      <c r="G898" t="s">
        <v>260</v>
      </c>
      <c r="H898" t="s">
        <v>170</v>
      </c>
      <c r="I898">
        <v>7305</v>
      </c>
      <c r="J898" t="s">
        <v>6072</v>
      </c>
      <c r="K898" t="s">
        <v>6073</v>
      </c>
      <c r="L898" t="s">
        <v>6074</v>
      </c>
      <c r="M898" t="s">
        <v>6075</v>
      </c>
      <c r="N898" s="10">
        <v>31200</v>
      </c>
      <c r="O898" s="7"/>
      <c r="P898" s="7"/>
      <c r="T898" s="7"/>
      <c r="V898" s="7"/>
      <c r="W898" s="7"/>
      <c r="X898" s="7"/>
    </row>
    <row r="899" spans="1:24" x14ac:dyDescent="0.25">
      <c r="A899" t="str">
        <f ca="1">IFERROR(RANK(B899,$B$5:$B$5001, 1) + COUNTIF(B$4:$B898, B899), "")</f>
        <v/>
      </c>
      <c r="B899" t="str">
        <f t="shared" ca="1" si="13"/>
        <v/>
      </c>
      <c r="C899" t="s">
        <v>7640</v>
      </c>
      <c r="D899" t="s">
        <v>6076</v>
      </c>
      <c r="E899" t="s">
        <v>6077</v>
      </c>
      <c r="F899" t="s">
        <v>6078</v>
      </c>
      <c r="G899" t="s">
        <v>599</v>
      </c>
      <c r="H899" t="s">
        <v>12</v>
      </c>
      <c r="I899">
        <v>94066</v>
      </c>
      <c r="J899" t="s">
        <v>6079</v>
      </c>
      <c r="K899" t="s">
        <v>6080</v>
      </c>
      <c r="L899" t="s">
        <v>6081</v>
      </c>
      <c r="M899" t="s">
        <v>6082</v>
      </c>
      <c r="N899" s="10">
        <v>654000</v>
      </c>
      <c r="O899" s="7"/>
      <c r="P899" s="7"/>
      <c r="T899" s="7"/>
      <c r="V899" s="7"/>
      <c r="W899" s="7"/>
      <c r="X899" s="7"/>
    </row>
    <row r="900" spans="1:24" x14ac:dyDescent="0.25">
      <c r="A900" t="str">
        <f ca="1">IFERROR(RANK(B900,$B$5:$B$5001, 1) + COUNTIF(B$4:$B899, B900), "")</f>
        <v/>
      </c>
      <c r="B900" t="str">
        <f t="shared" ca="1" si="13"/>
        <v/>
      </c>
      <c r="C900" t="s">
        <v>7641</v>
      </c>
      <c r="D900" t="s">
        <v>6083</v>
      </c>
      <c r="E900" t="s">
        <v>6084</v>
      </c>
      <c r="F900" t="s">
        <v>2178</v>
      </c>
      <c r="G900" t="s">
        <v>1421</v>
      </c>
      <c r="H900" t="s">
        <v>75</v>
      </c>
      <c r="I900">
        <v>48150</v>
      </c>
      <c r="J900" t="s">
        <v>6085</v>
      </c>
      <c r="K900" t="s">
        <v>6086</v>
      </c>
      <c r="L900" t="s">
        <v>6087</v>
      </c>
      <c r="M900" t="s">
        <v>6088</v>
      </c>
      <c r="N900" s="10">
        <v>820300</v>
      </c>
      <c r="O900" s="7"/>
      <c r="P900" s="7"/>
      <c r="T900" s="7"/>
      <c r="V900" s="7"/>
      <c r="W900" s="7"/>
      <c r="X900" s="7"/>
    </row>
    <row r="901" spans="1:24" x14ac:dyDescent="0.25">
      <c r="A901" t="str">
        <f ca="1">IFERROR(RANK(B901,$B$5:$B$5001, 1) + COUNTIF(B$4:$B900, B901), "")</f>
        <v/>
      </c>
      <c r="B901" t="str">
        <f t="shared" ca="1" si="13"/>
        <v/>
      </c>
      <c r="C901" t="s">
        <v>7642</v>
      </c>
      <c r="D901" t="s">
        <v>6089</v>
      </c>
      <c r="E901" t="s">
        <v>6090</v>
      </c>
      <c r="F901" t="s">
        <v>6091</v>
      </c>
      <c r="G901" t="s">
        <v>6092</v>
      </c>
      <c r="H901" t="s">
        <v>229</v>
      </c>
      <c r="I901">
        <v>13340</v>
      </c>
      <c r="J901" t="s">
        <v>6093</v>
      </c>
      <c r="K901" t="s">
        <v>6094</v>
      </c>
      <c r="L901" t="s">
        <v>6095</v>
      </c>
      <c r="M901" t="s">
        <v>6096</v>
      </c>
      <c r="N901" s="10">
        <v>847200</v>
      </c>
      <c r="O901" s="7"/>
      <c r="P901" s="7"/>
      <c r="T901" s="7"/>
      <c r="V901" s="7"/>
      <c r="W901" s="7"/>
      <c r="X901" s="7"/>
    </row>
    <row r="902" spans="1:24" x14ac:dyDescent="0.25">
      <c r="A902" t="str">
        <f ca="1">IFERROR(RANK(B902,$B$5:$B$5001, 1) + COUNTIF(B$4:$B901, B902), "")</f>
        <v/>
      </c>
      <c r="B902" t="str">
        <f t="shared" ref="B902:B965" ca="1" si="14">IFERROR(SEARCH($B$2,INDIRECT($A$2&amp;ROW())),"")</f>
        <v/>
      </c>
      <c r="C902" t="s">
        <v>7643</v>
      </c>
      <c r="D902" t="s">
        <v>6097</v>
      </c>
      <c r="E902" t="s">
        <v>6098</v>
      </c>
      <c r="F902" t="s">
        <v>1102</v>
      </c>
      <c r="G902" t="s">
        <v>1102</v>
      </c>
      <c r="H902" t="s">
        <v>646</v>
      </c>
      <c r="I902">
        <v>99503</v>
      </c>
      <c r="J902" t="s">
        <v>6099</v>
      </c>
      <c r="K902" t="s">
        <v>6100</v>
      </c>
      <c r="L902" t="s">
        <v>6101</v>
      </c>
      <c r="M902" t="s">
        <v>6102</v>
      </c>
      <c r="N902" s="10">
        <v>506700</v>
      </c>
      <c r="O902" s="7"/>
      <c r="P902" s="7"/>
      <c r="T902" s="7"/>
      <c r="V902" s="7"/>
      <c r="W902" s="7"/>
      <c r="X902" s="7"/>
    </row>
    <row r="903" spans="1:24" x14ac:dyDescent="0.25">
      <c r="A903" t="str">
        <f ca="1">IFERROR(RANK(B903,$B$5:$B$5001, 1) + COUNTIF(B$4:$B902, B903), "")</f>
        <v/>
      </c>
      <c r="B903" t="str">
        <f t="shared" ca="1" si="14"/>
        <v/>
      </c>
      <c r="C903" t="s">
        <v>7644</v>
      </c>
      <c r="D903" t="s">
        <v>6103</v>
      </c>
      <c r="E903" t="s">
        <v>6104</v>
      </c>
      <c r="F903" t="s">
        <v>6105</v>
      </c>
      <c r="G903" t="s">
        <v>615</v>
      </c>
      <c r="H903" t="s">
        <v>229</v>
      </c>
      <c r="I903">
        <v>11530</v>
      </c>
      <c r="J903" t="s">
        <v>6106</v>
      </c>
      <c r="K903" t="s">
        <v>6107</v>
      </c>
      <c r="L903" t="s">
        <v>6108</v>
      </c>
      <c r="M903" t="s">
        <v>6109</v>
      </c>
      <c r="N903" s="10">
        <v>356400</v>
      </c>
      <c r="O903" s="7"/>
      <c r="P903" s="7"/>
      <c r="T903" s="7"/>
      <c r="V903" s="7"/>
      <c r="W903" s="7"/>
      <c r="X903" s="7"/>
    </row>
    <row r="904" spans="1:24" x14ac:dyDescent="0.25">
      <c r="A904" t="str">
        <f ca="1">IFERROR(RANK(B904,$B$5:$B$5001, 1) + COUNTIF(B$4:$B903, B904), "")</f>
        <v/>
      </c>
      <c r="B904" t="str">
        <f t="shared" ca="1" si="14"/>
        <v/>
      </c>
      <c r="C904" t="s">
        <v>7645</v>
      </c>
      <c r="D904" t="s">
        <v>6110</v>
      </c>
      <c r="E904" t="s">
        <v>6111</v>
      </c>
      <c r="F904" t="s">
        <v>6112</v>
      </c>
      <c r="G904" t="s">
        <v>6113</v>
      </c>
      <c r="H904" t="s">
        <v>117</v>
      </c>
      <c r="I904">
        <v>98801</v>
      </c>
      <c r="J904" t="s">
        <v>6114</v>
      </c>
      <c r="K904" t="s">
        <v>6115</v>
      </c>
      <c r="L904" t="s">
        <v>6116</v>
      </c>
      <c r="M904" t="s">
        <v>6117</v>
      </c>
      <c r="N904" s="10">
        <v>36800</v>
      </c>
      <c r="O904" s="7"/>
      <c r="P904" s="7"/>
      <c r="T904" s="7"/>
      <c r="V904" s="7"/>
      <c r="W904" s="7"/>
      <c r="X904" s="7"/>
    </row>
    <row r="905" spans="1:24" x14ac:dyDescent="0.25">
      <c r="A905" t="str">
        <f ca="1">IFERROR(RANK(B905,$B$5:$B$5001, 1) + COUNTIF(B$4:$B904, B905), "")</f>
        <v/>
      </c>
      <c r="B905" t="str">
        <f t="shared" ca="1" si="14"/>
        <v/>
      </c>
      <c r="C905" t="s">
        <v>7646</v>
      </c>
      <c r="D905" t="s">
        <v>6118</v>
      </c>
      <c r="E905" t="s">
        <v>6119</v>
      </c>
      <c r="F905" t="s">
        <v>380</v>
      </c>
      <c r="G905" t="s">
        <v>380</v>
      </c>
      <c r="H905" t="s">
        <v>252</v>
      </c>
      <c r="I905">
        <v>19106</v>
      </c>
      <c r="J905" t="s">
        <v>6120</v>
      </c>
      <c r="K905" t="s">
        <v>6121</v>
      </c>
      <c r="L905" t="s">
        <v>6122</v>
      </c>
      <c r="M905" t="s">
        <v>6123</v>
      </c>
      <c r="N905" s="10">
        <v>700700</v>
      </c>
      <c r="O905" s="7"/>
      <c r="P905" s="7"/>
      <c r="T905" s="7"/>
      <c r="V905" s="7"/>
      <c r="W905" s="7"/>
      <c r="X905" s="7"/>
    </row>
    <row r="906" spans="1:24" x14ac:dyDescent="0.25">
      <c r="A906" t="str">
        <f ca="1">IFERROR(RANK(B906,$B$5:$B$5001, 1) + COUNTIF(B$4:$B905, B906), "")</f>
        <v/>
      </c>
      <c r="B906" t="str">
        <f t="shared" ca="1" si="14"/>
        <v/>
      </c>
      <c r="C906" t="s">
        <v>7647</v>
      </c>
      <c r="D906" t="s">
        <v>6124</v>
      </c>
      <c r="E906" t="s">
        <v>6125</v>
      </c>
      <c r="F906" t="s">
        <v>160</v>
      </c>
      <c r="G906" t="s">
        <v>161</v>
      </c>
      <c r="H906" t="s">
        <v>28</v>
      </c>
      <c r="I906">
        <v>44509</v>
      </c>
      <c r="J906" t="s">
        <v>6126</v>
      </c>
      <c r="K906" t="s">
        <v>6127</v>
      </c>
      <c r="L906" t="s">
        <v>6128</v>
      </c>
      <c r="M906" t="s">
        <v>6129</v>
      </c>
      <c r="N906" s="10">
        <v>69600</v>
      </c>
      <c r="O906" s="7"/>
      <c r="P906" s="7"/>
      <c r="T906" s="7"/>
      <c r="V906" s="7"/>
      <c r="W906" s="7"/>
      <c r="X906" s="7"/>
    </row>
    <row r="907" spans="1:24" x14ac:dyDescent="0.25">
      <c r="A907" t="str">
        <f ca="1">IFERROR(RANK(B907,$B$5:$B$5001, 1) + COUNTIF(B$4:$B906, B907), "")</f>
        <v/>
      </c>
      <c r="B907" t="str">
        <f t="shared" ca="1" si="14"/>
        <v/>
      </c>
      <c r="C907" t="s">
        <v>7648</v>
      </c>
      <c r="D907" t="s">
        <v>6130</v>
      </c>
      <c r="E907" t="s">
        <v>6131</v>
      </c>
      <c r="F907" t="s">
        <v>1161</v>
      </c>
      <c r="G907" t="s">
        <v>260</v>
      </c>
      <c r="H907" t="s">
        <v>170</v>
      </c>
      <c r="I907">
        <v>7030</v>
      </c>
      <c r="J907" t="s">
        <v>6132</v>
      </c>
      <c r="K907" t="s">
        <v>6133</v>
      </c>
      <c r="L907" t="s">
        <v>6134</v>
      </c>
      <c r="M907" t="s">
        <v>6135</v>
      </c>
      <c r="N907" s="10">
        <v>794200</v>
      </c>
      <c r="O907" s="7"/>
      <c r="P907" s="7"/>
      <c r="T907" s="7"/>
      <c r="V907" s="7"/>
      <c r="W907" s="7"/>
      <c r="X907" s="7"/>
    </row>
    <row r="908" spans="1:24" x14ac:dyDescent="0.25">
      <c r="A908" t="str">
        <f ca="1">IFERROR(RANK(B908,$B$5:$B$5001, 1) + COUNTIF(B$4:$B907, B908), "")</f>
        <v/>
      </c>
      <c r="B908" t="str">
        <f t="shared" ca="1" si="14"/>
        <v/>
      </c>
      <c r="C908" t="s">
        <v>7649</v>
      </c>
      <c r="D908" t="s">
        <v>6136</v>
      </c>
      <c r="E908" t="s">
        <v>6137</v>
      </c>
      <c r="F908" t="s">
        <v>120</v>
      </c>
      <c r="G908" t="s">
        <v>6138</v>
      </c>
      <c r="H908" t="s">
        <v>122</v>
      </c>
      <c r="I908">
        <v>30341</v>
      </c>
      <c r="J908" t="s">
        <v>6139</v>
      </c>
      <c r="K908" t="s">
        <v>6140</v>
      </c>
      <c r="L908" t="s">
        <v>6141</v>
      </c>
      <c r="M908" t="s">
        <v>6142</v>
      </c>
      <c r="N908" s="10">
        <v>485500</v>
      </c>
      <c r="O908" s="7"/>
      <c r="P908" s="7"/>
      <c r="T908" s="7"/>
      <c r="V908" s="7"/>
      <c r="W908" s="7"/>
      <c r="X908" s="7"/>
    </row>
    <row r="909" spans="1:24" x14ac:dyDescent="0.25">
      <c r="A909" t="str">
        <f ca="1">IFERROR(RANK(B909,$B$5:$B$5001, 1) + COUNTIF(B$4:$B908, B909), "")</f>
        <v/>
      </c>
      <c r="B909" t="str">
        <f t="shared" ca="1" si="14"/>
        <v/>
      </c>
      <c r="C909" t="s">
        <v>7650</v>
      </c>
      <c r="D909" t="s">
        <v>6143</v>
      </c>
      <c r="E909" t="s">
        <v>6144</v>
      </c>
      <c r="F909" t="s">
        <v>6145</v>
      </c>
      <c r="G909" t="s">
        <v>6146</v>
      </c>
      <c r="H909" t="s">
        <v>827</v>
      </c>
      <c r="I909">
        <v>65686</v>
      </c>
      <c r="J909" t="s">
        <v>6147</v>
      </c>
      <c r="K909" t="s">
        <v>6148</v>
      </c>
      <c r="L909" t="s">
        <v>6149</v>
      </c>
      <c r="M909" t="s">
        <v>6150</v>
      </c>
      <c r="N909" s="10">
        <v>896800</v>
      </c>
      <c r="O909" s="7"/>
      <c r="P909" s="7"/>
      <c r="T909" s="7"/>
      <c r="V909" s="7"/>
      <c r="W909" s="7"/>
      <c r="X909" s="7"/>
    </row>
    <row r="910" spans="1:24" x14ac:dyDescent="0.25">
      <c r="A910" t="str">
        <f ca="1">IFERROR(RANK(B910,$B$5:$B$5001, 1) + COUNTIF(B$4:$B909, B910), "")</f>
        <v/>
      </c>
      <c r="B910" t="str">
        <f t="shared" ca="1" si="14"/>
        <v/>
      </c>
      <c r="C910" t="s">
        <v>7651</v>
      </c>
      <c r="D910" t="s">
        <v>6151</v>
      </c>
      <c r="E910" t="s">
        <v>6152</v>
      </c>
      <c r="F910" t="s">
        <v>1616</v>
      </c>
      <c r="G910" t="s">
        <v>1616</v>
      </c>
      <c r="H910" t="s">
        <v>170</v>
      </c>
      <c r="I910">
        <v>7083</v>
      </c>
      <c r="J910" t="s">
        <v>6153</v>
      </c>
      <c r="K910" t="s">
        <v>6154</v>
      </c>
      <c r="L910" t="s">
        <v>6155</v>
      </c>
      <c r="M910" t="s">
        <v>6156</v>
      </c>
      <c r="N910" s="10">
        <v>117900</v>
      </c>
      <c r="O910" s="7"/>
      <c r="P910" s="7"/>
      <c r="T910" s="7"/>
      <c r="V910" s="7"/>
      <c r="W910" s="7"/>
      <c r="X910" s="7"/>
    </row>
    <row r="911" spans="1:24" x14ac:dyDescent="0.25">
      <c r="A911" t="str">
        <f ca="1">IFERROR(RANK(B911,$B$5:$B$5001, 1) + COUNTIF(B$4:$B910, B911), "")</f>
        <v/>
      </c>
      <c r="B911" t="str">
        <f t="shared" ca="1" si="14"/>
        <v/>
      </c>
      <c r="C911" t="s">
        <v>7652</v>
      </c>
      <c r="D911" t="s">
        <v>6157</v>
      </c>
      <c r="E911" t="s">
        <v>6158</v>
      </c>
      <c r="F911" t="s">
        <v>5874</v>
      </c>
      <c r="G911" t="s">
        <v>5875</v>
      </c>
      <c r="H911" t="s">
        <v>132</v>
      </c>
      <c r="I911">
        <v>46360</v>
      </c>
      <c r="J911" t="s">
        <v>6159</v>
      </c>
      <c r="K911" t="s">
        <v>6160</v>
      </c>
      <c r="L911" t="s">
        <v>6161</v>
      </c>
      <c r="M911" t="s">
        <v>6162</v>
      </c>
      <c r="N911" s="10">
        <v>953700</v>
      </c>
      <c r="O911" s="7"/>
      <c r="P911" s="7"/>
      <c r="T911" s="7"/>
      <c r="V911" s="7"/>
      <c r="W911" s="7"/>
      <c r="X911" s="7"/>
    </row>
    <row r="912" spans="1:24" x14ac:dyDescent="0.25">
      <c r="A912" t="str">
        <f ca="1">IFERROR(RANK(B912,$B$5:$B$5001, 1) + COUNTIF(B$4:$B911, B912), "")</f>
        <v/>
      </c>
      <c r="B912" t="str">
        <f t="shared" ca="1" si="14"/>
        <v/>
      </c>
      <c r="C912" t="s">
        <v>7653</v>
      </c>
      <c r="D912" t="s">
        <v>6163</v>
      </c>
      <c r="E912" t="s">
        <v>6164</v>
      </c>
      <c r="F912" t="s">
        <v>759</v>
      </c>
      <c r="G912" t="s">
        <v>1131</v>
      </c>
      <c r="H912" t="s">
        <v>170</v>
      </c>
      <c r="I912">
        <v>7004</v>
      </c>
      <c r="J912" t="s">
        <v>6165</v>
      </c>
      <c r="K912" t="s">
        <v>6166</v>
      </c>
      <c r="L912" t="s">
        <v>6167</v>
      </c>
      <c r="M912" t="s">
        <v>6168</v>
      </c>
      <c r="N912" s="10">
        <v>316500</v>
      </c>
      <c r="O912" s="7"/>
      <c r="P912" s="7"/>
      <c r="T912" s="7"/>
      <c r="V912" s="7"/>
      <c r="W912" s="7"/>
      <c r="X912" s="7"/>
    </row>
    <row r="913" spans="1:24" x14ac:dyDescent="0.25">
      <c r="A913" t="str">
        <f ca="1">IFERROR(RANK(B913,$B$5:$B$5001, 1) + COUNTIF(B$4:$B912, B913), "")</f>
        <v/>
      </c>
      <c r="B913" t="str">
        <f t="shared" ca="1" si="14"/>
        <v/>
      </c>
      <c r="C913" t="s">
        <v>7654</v>
      </c>
      <c r="D913" t="s">
        <v>6169</v>
      </c>
      <c r="E913" t="s">
        <v>6170</v>
      </c>
      <c r="F913" t="s">
        <v>6171</v>
      </c>
      <c r="G913" t="s">
        <v>6172</v>
      </c>
      <c r="H913" t="s">
        <v>582</v>
      </c>
      <c r="I913">
        <v>28054</v>
      </c>
      <c r="J913" t="s">
        <v>6173</v>
      </c>
      <c r="K913" t="s">
        <v>6174</v>
      </c>
      <c r="L913" t="s">
        <v>6175</v>
      </c>
      <c r="M913" t="s">
        <v>6176</v>
      </c>
      <c r="N913" s="10">
        <v>330100</v>
      </c>
      <c r="O913" s="7"/>
      <c r="P913" s="7"/>
      <c r="T913" s="7"/>
      <c r="V913" s="7"/>
      <c r="W913" s="7"/>
      <c r="X913" s="7"/>
    </row>
    <row r="914" spans="1:24" x14ac:dyDescent="0.25">
      <c r="A914" t="str">
        <f ca="1">IFERROR(RANK(B914,$B$5:$B$5001, 1) + COUNTIF(B$4:$B913, B914), "")</f>
        <v/>
      </c>
      <c r="B914" t="str">
        <f t="shared" ca="1" si="14"/>
        <v/>
      </c>
      <c r="C914" t="s">
        <v>7655</v>
      </c>
      <c r="D914" t="s">
        <v>6177</v>
      </c>
      <c r="E914" t="s">
        <v>6178</v>
      </c>
      <c r="F914" t="s">
        <v>1919</v>
      </c>
      <c r="G914" t="s">
        <v>1920</v>
      </c>
      <c r="H914" t="s">
        <v>351</v>
      </c>
      <c r="I914">
        <v>59101</v>
      </c>
      <c r="J914" t="s">
        <v>6179</v>
      </c>
      <c r="K914" t="s">
        <v>6180</v>
      </c>
      <c r="L914" t="s">
        <v>6181</v>
      </c>
      <c r="M914" t="s">
        <v>6182</v>
      </c>
      <c r="N914" s="10">
        <v>503700</v>
      </c>
      <c r="O914" s="7"/>
      <c r="P914" s="7"/>
      <c r="T914" s="7"/>
      <c r="V914" s="7"/>
      <c r="W914" s="7"/>
      <c r="X914" s="7"/>
    </row>
    <row r="915" spans="1:24" x14ac:dyDescent="0.25">
      <c r="A915" t="str">
        <f ca="1">IFERROR(RANK(B915,$B$5:$B$5001, 1) + COUNTIF(B$4:$B914, B915), "")</f>
        <v/>
      </c>
      <c r="B915" t="str">
        <f t="shared" ca="1" si="14"/>
        <v/>
      </c>
      <c r="C915" t="s">
        <v>7656</v>
      </c>
      <c r="D915" t="s">
        <v>6183</v>
      </c>
      <c r="E915" t="s">
        <v>6184</v>
      </c>
      <c r="F915" t="s">
        <v>6185</v>
      </c>
      <c r="G915" t="s">
        <v>144</v>
      </c>
      <c r="H915" t="s">
        <v>102</v>
      </c>
      <c r="I915">
        <v>20879</v>
      </c>
      <c r="J915" t="s">
        <v>6186</v>
      </c>
      <c r="K915" t="s">
        <v>6187</v>
      </c>
      <c r="L915" t="s">
        <v>6188</v>
      </c>
      <c r="M915" t="s">
        <v>6189</v>
      </c>
      <c r="N915" s="10">
        <v>451900</v>
      </c>
      <c r="O915" s="7"/>
      <c r="P915" s="7"/>
      <c r="T915" s="7"/>
      <c r="V915" s="7"/>
      <c r="W915" s="7"/>
      <c r="X915" s="7"/>
    </row>
    <row r="916" spans="1:24" x14ac:dyDescent="0.25">
      <c r="A916" t="str">
        <f ca="1">IFERROR(RANK(B916,$B$5:$B$5001, 1) + COUNTIF(B$4:$B915, B916), "")</f>
        <v/>
      </c>
      <c r="B916" t="str">
        <f t="shared" ca="1" si="14"/>
        <v/>
      </c>
      <c r="C916" t="s">
        <v>7657</v>
      </c>
      <c r="D916" t="s">
        <v>6190</v>
      </c>
      <c r="E916" t="s">
        <v>6191</v>
      </c>
      <c r="F916" t="s">
        <v>6192</v>
      </c>
      <c r="G916" t="s">
        <v>826</v>
      </c>
      <c r="H916" t="s">
        <v>827</v>
      </c>
      <c r="I916">
        <v>64030</v>
      </c>
      <c r="J916" t="s">
        <v>6193</v>
      </c>
      <c r="K916" t="s">
        <v>6194</v>
      </c>
      <c r="L916" t="s">
        <v>6195</v>
      </c>
      <c r="M916" t="s">
        <v>6196</v>
      </c>
      <c r="N916" s="10">
        <v>156700</v>
      </c>
      <c r="O916" s="7"/>
      <c r="P916" s="7"/>
      <c r="T916" s="7"/>
      <c r="V916" s="7"/>
      <c r="W916" s="7"/>
      <c r="X916" s="7"/>
    </row>
    <row r="917" spans="1:24" x14ac:dyDescent="0.25">
      <c r="A917" t="str">
        <f ca="1">IFERROR(RANK(B917,$B$5:$B$5001, 1) + COUNTIF(B$4:$B916, B917), "")</f>
        <v/>
      </c>
      <c r="B917" t="str">
        <f t="shared" ca="1" si="14"/>
        <v/>
      </c>
      <c r="C917" t="s">
        <v>7658</v>
      </c>
      <c r="D917" t="s">
        <v>6197</v>
      </c>
      <c r="E917" t="s">
        <v>6198</v>
      </c>
      <c r="F917" t="s">
        <v>380</v>
      </c>
      <c r="G917" t="s">
        <v>380</v>
      </c>
      <c r="H917" t="s">
        <v>252</v>
      </c>
      <c r="I917">
        <v>19124</v>
      </c>
      <c r="J917" t="s">
        <v>6199</v>
      </c>
      <c r="K917" t="s">
        <v>6200</v>
      </c>
      <c r="L917" t="s">
        <v>6201</v>
      </c>
      <c r="M917" t="s">
        <v>6202</v>
      </c>
      <c r="N917" s="10">
        <v>580300</v>
      </c>
      <c r="O917" s="7"/>
      <c r="P917" s="7"/>
      <c r="T917" s="7"/>
      <c r="V917" s="7"/>
      <c r="W917" s="7"/>
      <c r="X917" s="7"/>
    </row>
    <row r="918" spans="1:24" x14ac:dyDescent="0.25">
      <c r="A918" t="str">
        <f ca="1">IFERROR(RANK(B918,$B$5:$B$5001, 1) + COUNTIF(B$4:$B917, B918), "")</f>
        <v/>
      </c>
      <c r="B918" t="str">
        <f t="shared" ca="1" si="14"/>
        <v/>
      </c>
      <c r="C918" t="s">
        <v>7659</v>
      </c>
      <c r="D918" t="s">
        <v>6203</v>
      </c>
      <c r="E918" t="s">
        <v>6204</v>
      </c>
      <c r="F918" t="s">
        <v>178</v>
      </c>
      <c r="G918" t="s">
        <v>178</v>
      </c>
      <c r="H918" t="s">
        <v>12</v>
      </c>
      <c r="I918">
        <v>90025</v>
      </c>
      <c r="J918" t="s">
        <v>6205</v>
      </c>
      <c r="K918" t="s">
        <v>6206</v>
      </c>
      <c r="L918" t="s">
        <v>6207</v>
      </c>
      <c r="M918" t="s">
        <v>6208</v>
      </c>
      <c r="N918" s="10">
        <v>572800</v>
      </c>
      <c r="O918" s="7"/>
      <c r="P918" s="7"/>
      <c r="T918" s="7"/>
      <c r="V918" s="7"/>
      <c r="W918" s="7"/>
      <c r="X918" s="7"/>
    </row>
    <row r="919" spans="1:24" x14ac:dyDescent="0.25">
      <c r="A919" t="str">
        <f ca="1">IFERROR(RANK(B919,$B$5:$B$5001, 1) + COUNTIF(B$4:$B918, B919), "")</f>
        <v/>
      </c>
      <c r="B919" t="str">
        <f t="shared" ca="1" si="14"/>
        <v/>
      </c>
      <c r="C919" t="s">
        <v>7660</v>
      </c>
      <c r="D919" t="s">
        <v>6209</v>
      </c>
      <c r="E919" t="s">
        <v>6210</v>
      </c>
      <c r="F919" t="s">
        <v>435</v>
      </c>
      <c r="G919" t="s">
        <v>435</v>
      </c>
      <c r="H919" t="s">
        <v>436</v>
      </c>
      <c r="I919">
        <v>2903</v>
      </c>
      <c r="J919" t="s">
        <v>6211</v>
      </c>
      <c r="K919" t="s">
        <v>6212</v>
      </c>
      <c r="L919" t="s">
        <v>6213</v>
      </c>
      <c r="M919" t="s">
        <v>6214</v>
      </c>
      <c r="N919" s="10">
        <v>164000</v>
      </c>
      <c r="O919" s="7"/>
      <c r="P919" s="7"/>
      <c r="T919" s="7"/>
      <c r="V919" s="7"/>
      <c r="W919" s="7"/>
      <c r="X919" s="7"/>
    </row>
    <row r="920" spans="1:24" x14ac:dyDescent="0.25">
      <c r="A920" t="str">
        <f ca="1">IFERROR(RANK(B920,$B$5:$B$5001, 1) + COUNTIF(B$4:$B919, B920), "")</f>
        <v/>
      </c>
      <c r="B920" t="str">
        <f t="shared" ca="1" si="14"/>
        <v/>
      </c>
      <c r="C920" t="s">
        <v>7661</v>
      </c>
      <c r="D920" t="s">
        <v>6215</v>
      </c>
      <c r="E920" t="s">
        <v>6216</v>
      </c>
      <c r="F920" t="s">
        <v>1552</v>
      </c>
      <c r="G920" t="s">
        <v>536</v>
      </c>
      <c r="H920" t="s">
        <v>458</v>
      </c>
      <c r="I920">
        <v>60638</v>
      </c>
      <c r="J920" t="s">
        <v>6217</v>
      </c>
      <c r="K920" t="s">
        <v>6218</v>
      </c>
      <c r="L920" t="s">
        <v>6219</v>
      </c>
      <c r="M920" t="s">
        <v>6220</v>
      </c>
      <c r="N920" s="10">
        <v>788400</v>
      </c>
      <c r="O920" s="7"/>
      <c r="P920" s="7"/>
      <c r="T920" s="7"/>
      <c r="V920" s="7"/>
      <c r="W920" s="7"/>
      <c r="X920" s="7"/>
    </row>
    <row r="921" spans="1:24" x14ac:dyDescent="0.25">
      <c r="A921" t="str">
        <f ca="1">IFERROR(RANK(B921,$B$5:$B$5001, 1) + COUNTIF(B$4:$B920, B921), "")</f>
        <v/>
      </c>
      <c r="B921" t="str">
        <f t="shared" ca="1" si="14"/>
        <v/>
      </c>
      <c r="C921" t="s">
        <v>7662</v>
      </c>
      <c r="D921" t="s">
        <v>6221</v>
      </c>
      <c r="E921" t="s">
        <v>6222</v>
      </c>
      <c r="F921" t="s">
        <v>1831</v>
      </c>
      <c r="G921" t="s">
        <v>435</v>
      </c>
      <c r="H921" t="s">
        <v>436</v>
      </c>
      <c r="I921">
        <v>2919</v>
      </c>
      <c r="J921" t="s">
        <v>6223</v>
      </c>
      <c r="K921" t="s">
        <v>6224</v>
      </c>
      <c r="L921" t="s">
        <v>6225</v>
      </c>
      <c r="M921" t="s">
        <v>6226</v>
      </c>
      <c r="N921" s="10">
        <v>207500</v>
      </c>
      <c r="O921" s="7"/>
      <c r="P921" s="7"/>
      <c r="T921" s="7"/>
      <c r="V921" s="7"/>
      <c r="W921" s="7"/>
      <c r="X921" s="7"/>
    </row>
    <row r="922" spans="1:24" x14ac:dyDescent="0.25">
      <c r="A922" t="str">
        <f ca="1">IFERROR(RANK(B922,$B$5:$B$5001, 1) + COUNTIF(B$4:$B921, B922), "")</f>
        <v/>
      </c>
      <c r="B922" t="str">
        <f t="shared" ca="1" si="14"/>
        <v/>
      </c>
      <c r="C922" t="s">
        <v>7663</v>
      </c>
      <c r="D922" t="s">
        <v>6227</v>
      </c>
      <c r="E922" t="s">
        <v>5427</v>
      </c>
      <c r="F922" t="s">
        <v>693</v>
      </c>
      <c r="G922" t="s">
        <v>693</v>
      </c>
      <c r="H922" t="s">
        <v>136</v>
      </c>
      <c r="I922">
        <v>80205</v>
      </c>
      <c r="J922" t="s">
        <v>6228</v>
      </c>
      <c r="K922" t="s">
        <v>6229</v>
      </c>
      <c r="L922" t="s">
        <v>6230</v>
      </c>
      <c r="M922" t="s">
        <v>6231</v>
      </c>
      <c r="N922" s="10">
        <v>9900</v>
      </c>
      <c r="O922" s="7"/>
      <c r="P922" s="7"/>
      <c r="T922" s="7"/>
      <c r="V922" s="7"/>
      <c r="W922" s="7"/>
      <c r="X922" s="7"/>
    </row>
    <row r="923" spans="1:24" x14ac:dyDescent="0.25">
      <c r="A923" t="str">
        <f ca="1">IFERROR(RANK(B923,$B$5:$B$5001, 1) + COUNTIF(B$4:$B922, B923), "")</f>
        <v/>
      </c>
      <c r="B923" t="str">
        <f t="shared" ca="1" si="14"/>
        <v/>
      </c>
      <c r="C923" t="s">
        <v>7664</v>
      </c>
      <c r="D923" t="s">
        <v>6232</v>
      </c>
      <c r="E923" t="s">
        <v>6233</v>
      </c>
      <c r="F923" t="s">
        <v>2550</v>
      </c>
      <c r="G923" t="s">
        <v>1499</v>
      </c>
      <c r="H923" t="s">
        <v>1500</v>
      </c>
      <c r="I923">
        <v>85034</v>
      </c>
      <c r="J923" t="s">
        <v>6234</v>
      </c>
      <c r="K923" t="s">
        <v>6235</v>
      </c>
      <c r="L923" t="s">
        <v>6236</v>
      </c>
      <c r="M923" t="s">
        <v>6237</v>
      </c>
      <c r="N923" s="10">
        <v>46400</v>
      </c>
      <c r="O923" s="7"/>
      <c r="P923" s="7"/>
      <c r="T923" s="7"/>
      <c r="V923" s="7"/>
      <c r="W923" s="7"/>
      <c r="X923" s="7"/>
    </row>
    <row r="924" spans="1:24" x14ac:dyDescent="0.25">
      <c r="A924" t="str">
        <f ca="1">IFERROR(RANK(B924,$B$5:$B$5001, 1) + COUNTIF(B$4:$B923, B924), "")</f>
        <v/>
      </c>
      <c r="B924" t="str">
        <f t="shared" ca="1" si="14"/>
        <v/>
      </c>
      <c r="C924" t="s">
        <v>7665</v>
      </c>
      <c r="D924" t="s">
        <v>6238</v>
      </c>
      <c r="E924" t="s">
        <v>6239</v>
      </c>
      <c r="F924" t="s">
        <v>6240</v>
      </c>
      <c r="G924" t="s">
        <v>169</v>
      </c>
      <c r="H924" t="s">
        <v>170</v>
      </c>
      <c r="I924">
        <v>7435</v>
      </c>
      <c r="J924" t="s">
        <v>6241</v>
      </c>
      <c r="K924" t="s">
        <v>6242</v>
      </c>
      <c r="L924" t="s">
        <v>6243</v>
      </c>
      <c r="M924" t="s">
        <v>6244</v>
      </c>
      <c r="N924" s="10">
        <v>271100</v>
      </c>
      <c r="O924" s="7"/>
      <c r="P924" s="7"/>
      <c r="T924" s="7"/>
      <c r="V924" s="7"/>
      <c r="W924" s="7"/>
      <c r="X924" s="7"/>
    </row>
    <row r="925" spans="1:24" x14ac:dyDescent="0.25">
      <c r="A925" t="str">
        <f ca="1">IFERROR(RANK(B925,$B$5:$B$5001, 1) + COUNTIF(B$4:$B924, B925), "")</f>
        <v/>
      </c>
      <c r="B925" t="str">
        <f t="shared" ca="1" si="14"/>
        <v/>
      </c>
      <c r="C925" t="s">
        <v>7666</v>
      </c>
      <c r="D925" t="s">
        <v>6245</v>
      </c>
      <c r="E925" t="s">
        <v>6246</v>
      </c>
      <c r="F925" t="s">
        <v>3136</v>
      </c>
      <c r="G925" t="s">
        <v>935</v>
      </c>
      <c r="H925" t="s">
        <v>170</v>
      </c>
      <c r="I925">
        <v>7675</v>
      </c>
      <c r="J925" t="s">
        <v>6247</v>
      </c>
      <c r="K925" t="s">
        <v>6248</v>
      </c>
      <c r="L925" t="s">
        <v>6249</v>
      </c>
      <c r="M925" t="s">
        <v>6250</v>
      </c>
      <c r="N925" s="10">
        <v>752100</v>
      </c>
      <c r="O925" s="7"/>
      <c r="P925" s="7"/>
      <c r="T925" s="7"/>
      <c r="V925" s="7"/>
      <c r="W925" s="7"/>
      <c r="X925" s="7"/>
    </row>
    <row r="926" spans="1:24" x14ac:dyDescent="0.25">
      <c r="A926" t="str">
        <f ca="1">IFERROR(RANK(B926,$B$5:$B$5001, 1) + COUNTIF(B$4:$B925, B926), "")</f>
        <v/>
      </c>
      <c r="B926" t="str">
        <f t="shared" ca="1" si="14"/>
        <v/>
      </c>
      <c r="C926" t="s">
        <v>7667</v>
      </c>
      <c r="D926" t="s">
        <v>6251</v>
      </c>
      <c r="E926" t="s">
        <v>6252</v>
      </c>
      <c r="F926" t="s">
        <v>1747</v>
      </c>
      <c r="G926" t="s">
        <v>1747</v>
      </c>
      <c r="H926" t="s">
        <v>229</v>
      </c>
      <c r="I926">
        <v>10010</v>
      </c>
      <c r="J926" t="s">
        <v>6253</v>
      </c>
      <c r="K926" t="s">
        <v>6254</v>
      </c>
      <c r="L926" t="s">
        <v>6255</v>
      </c>
      <c r="M926" t="s">
        <v>6256</v>
      </c>
      <c r="N926" s="10">
        <v>395400</v>
      </c>
      <c r="O926" s="7"/>
      <c r="P926" s="7"/>
      <c r="T926" s="7"/>
      <c r="V926" s="7"/>
      <c r="W926" s="7"/>
      <c r="X926" s="7"/>
    </row>
    <row r="927" spans="1:24" x14ac:dyDescent="0.25">
      <c r="A927" t="str">
        <f ca="1">IFERROR(RANK(B927,$B$5:$B$5001, 1) + COUNTIF(B$4:$B926, B927), "")</f>
        <v/>
      </c>
      <c r="B927" t="str">
        <f t="shared" ca="1" si="14"/>
        <v/>
      </c>
      <c r="C927" t="s">
        <v>7668</v>
      </c>
      <c r="D927" t="s">
        <v>6257</v>
      </c>
      <c r="E927" t="s">
        <v>6258</v>
      </c>
      <c r="F927" t="s">
        <v>5335</v>
      </c>
      <c r="G927" t="s">
        <v>706</v>
      </c>
      <c r="H927" t="s">
        <v>1768</v>
      </c>
      <c r="I927">
        <v>89109</v>
      </c>
      <c r="J927" t="s">
        <v>6259</v>
      </c>
      <c r="K927" t="s">
        <v>6260</v>
      </c>
      <c r="L927" t="s">
        <v>6261</v>
      </c>
      <c r="M927" t="s">
        <v>6262</v>
      </c>
      <c r="N927" s="10">
        <v>650200</v>
      </c>
      <c r="O927" s="7"/>
      <c r="P927" s="7"/>
      <c r="T927" s="7"/>
      <c r="V927" s="7"/>
      <c r="W927" s="7"/>
      <c r="X927" s="7"/>
    </row>
    <row r="928" spans="1:24" x14ac:dyDescent="0.25">
      <c r="A928" t="str">
        <f ca="1">IFERROR(RANK(B928,$B$5:$B$5001, 1) + COUNTIF(B$4:$B927, B928), "")</f>
        <v/>
      </c>
      <c r="B928" t="str">
        <f t="shared" ca="1" si="14"/>
        <v/>
      </c>
      <c r="C928" t="s">
        <v>7669</v>
      </c>
      <c r="D928" t="s">
        <v>6263</v>
      </c>
      <c r="E928" t="s">
        <v>6264</v>
      </c>
      <c r="F928" t="s">
        <v>2808</v>
      </c>
      <c r="G928" t="s">
        <v>2256</v>
      </c>
      <c r="H928" t="s">
        <v>132</v>
      </c>
      <c r="I928">
        <v>46218</v>
      </c>
      <c r="J928" t="s">
        <v>6265</v>
      </c>
      <c r="K928" t="s">
        <v>6266</v>
      </c>
      <c r="L928" t="s">
        <v>6267</v>
      </c>
      <c r="M928" t="s">
        <v>6268</v>
      </c>
      <c r="N928" s="10">
        <v>574200</v>
      </c>
      <c r="O928" s="7"/>
      <c r="P928" s="7"/>
      <c r="T928" s="7"/>
      <c r="V928" s="7"/>
      <c r="W928" s="7"/>
      <c r="X928" s="7"/>
    </row>
    <row r="929" spans="1:24" x14ac:dyDescent="0.25">
      <c r="A929" t="str">
        <f ca="1">IFERROR(RANK(B929,$B$5:$B$5001, 1) + COUNTIF(B$4:$B928, B929), "")</f>
        <v/>
      </c>
      <c r="B929" t="str">
        <f t="shared" ca="1" si="14"/>
        <v/>
      </c>
      <c r="C929" t="s">
        <v>7670</v>
      </c>
      <c r="D929" t="s">
        <v>6269</v>
      </c>
      <c r="E929" t="s">
        <v>6270</v>
      </c>
      <c r="F929" t="s">
        <v>341</v>
      </c>
      <c r="G929" t="s">
        <v>341</v>
      </c>
      <c r="H929" t="s">
        <v>342</v>
      </c>
      <c r="I929">
        <v>96817</v>
      </c>
      <c r="J929" t="s">
        <v>6271</v>
      </c>
      <c r="K929" t="s">
        <v>6272</v>
      </c>
      <c r="L929" t="s">
        <v>6273</v>
      </c>
      <c r="M929" t="s">
        <v>6274</v>
      </c>
      <c r="N929" s="10">
        <v>352500</v>
      </c>
      <c r="O929" s="7"/>
      <c r="P929" s="7"/>
      <c r="T929" s="7"/>
      <c r="V929" s="7"/>
      <c r="W929" s="7"/>
      <c r="X929" s="7"/>
    </row>
    <row r="930" spans="1:24" x14ac:dyDescent="0.25">
      <c r="A930" t="str">
        <f ca="1">IFERROR(RANK(B930,$B$5:$B$5001, 1) + COUNTIF(B$4:$B929, B930), "")</f>
        <v/>
      </c>
      <c r="B930" t="str">
        <f t="shared" ca="1" si="14"/>
        <v/>
      </c>
      <c r="C930" t="s">
        <v>7671</v>
      </c>
      <c r="D930" t="s">
        <v>6275</v>
      </c>
      <c r="E930" t="s">
        <v>6276</v>
      </c>
      <c r="F930" t="s">
        <v>341</v>
      </c>
      <c r="G930" t="s">
        <v>341</v>
      </c>
      <c r="H930" t="s">
        <v>342</v>
      </c>
      <c r="I930">
        <v>96813</v>
      </c>
      <c r="J930" t="s">
        <v>6277</v>
      </c>
      <c r="K930" t="s">
        <v>6278</v>
      </c>
      <c r="L930" t="s">
        <v>6279</v>
      </c>
      <c r="M930" t="s">
        <v>6280</v>
      </c>
      <c r="N930" s="10">
        <v>897400</v>
      </c>
      <c r="O930" s="7"/>
      <c r="P930" s="7"/>
      <c r="T930" s="7"/>
      <c r="V930" s="7"/>
      <c r="W930" s="7"/>
      <c r="X930" s="7"/>
    </row>
    <row r="931" spans="1:24" x14ac:dyDescent="0.25">
      <c r="A931" t="str">
        <f ca="1">IFERROR(RANK(B931,$B$5:$B$5001, 1) + COUNTIF(B$4:$B930, B931), "")</f>
        <v/>
      </c>
      <c r="B931" t="str">
        <f t="shared" ca="1" si="14"/>
        <v/>
      </c>
      <c r="C931" t="s">
        <v>7672</v>
      </c>
      <c r="D931" t="s">
        <v>6281</v>
      </c>
      <c r="E931" t="s">
        <v>6282</v>
      </c>
      <c r="F931" t="s">
        <v>5335</v>
      </c>
      <c r="G931" t="s">
        <v>706</v>
      </c>
      <c r="H931" t="s">
        <v>1768</v>
      </c>
      <c r="I931">
        <v>89104</v>
      </c>
      <c r="J931" t="s">
        <v>6283</v>
      </c>
      <c r="K931" t="s">
        <v>6284</v>
      </c>
      <c r="L931" t="s">
        <v>6285</v>
      </c>
      <c r="M931" t="s">
        <v>6286</v>
      </c>
      <c r="N931" s="10">
        <v>123500</v>
      </c>
      <c r="O931" s="7"/>
      <c r="P931" s="7"/>
      <c r="T931" s="7"/>
      <c r="V931" s="7"/>
      <c r="W931" s="7"/>
      <c r="X931" s="7"/>
    </row>
    <row r="932" spans="1:24" x14ac:dyDescent="0.25">
      <c r="A932" t="str">
        <f ca="1">IFERROR(RANK(B932,$B$5:$B$5001, 1) + COUNTIF(B$4:$B931, B932), "")</f>
        <v/>
      </c>
      <c r="B932" t="str">
        <f t="shared" ca="1" si="14"/>
        <v/>
      </c>
      <c r="C932" t="s">
        <v>7673</v>
      </c>
      <c r="D932" t="s">
        <v>6287</v>
      </c>
      <c r="E932" t="s">
        <v>6288</v>
      </c>
      <c r="F932" t="s">
        <v>6289</v>
      </c>
      <c r="G932" t="s">
        <v>204</v>
      </c>
      <c r="H932" t="s">
        <v>102</v>
      </c>
      <c r="I932">
        <v>21208</v>
      </c>
      <c r="J932" t="s">
        <v>6290</v>
      </c>
      <c r="K932" t="s">
        <v>6291</v>
      </c>
      <c r="L932" t="s">
        <v>6292</v>
      </c>
      <c r="M932" t="s">
        <v>6293</v>
      </c>
      <c r="N932" s="10">
        <v>569100</v>
      </c>
      <c r="O932" s="7"/>
      <c r="P932" s="7"/>
      <c r="T932" s="7"/>
      <c r="V932" s="7"/>
      <c r="W932" s="7"/>
      <c r="X932" s="7"/>
    </row>
    <row r="933" spans="1:24" x14ac:dyDescent="0.25">
      <c r="A933" t="str">
        <f ca="1">IFERROR(RANK(B933,$B$5:$B$5001, 1) + COUNTIF(B$4:$B932, B933), "")</f>
        <v/>
      </c>
      <c r="B933" t="str">
        <f t="shared" ca="1" si="14"/>
        <v/>
      </c>
      <c r="C933" t="s">
        <v>7674</v>
      </c>
      <c r="D933" t="s">
        <v>6294</v>
      </c>
      <c r="E933" t="s">
        <v>6295</v>
      </c>
      <c r="F933" t="s">
        <v>6296</v>
      </c>
      <c r="G933" t="s">
        <v>6296</v>
      </c>
      <c r="H933" t="s">
        <v>132</v>
      </c>
      <c r="I933">
        <v>46750</v>
      </c>
      <c r="J933" t="s">
        <v>6297</v>
      </c>
      <c r="K933" t="s">
        <v>6298</v>
      </c>
      <c r="L933" t="s">
        <v>6299</v>
      </c>
      <c r="M933" t="s">
        <v>6300</v>
      </c>
      <c r="N933" s="10">
        <v>702300</v>
      </c>
      <c r="O933" s="7"/>
      <c r="P933" s="7"/>
      <c r="T933" s="7"/>
      <c r="V933" s="7"/>
      <c r="W933" s="7"/>
      <c r="X933" s="7"/>
    </row>
    <row r="934" spans="1:24" x14ac:dyDescent="0.25">
      <c r="A934" t="str">
        <f ca="1">IFERROR(RANK(B934,$B$5:$B$5001, 1) + COUNTIF(B$4:$B933, B934), "")</f>
        <v/>
      </c>
      <c r="B934" t="str">
        <f t="shared" ca="1" si="14"/>
        <v/>
      </c>
      <c r="C934" t="s">
        <v>7675</v>
      </c>
      <c r="D934" t="s">
        <v>6301</v>
      </c>
      <c r="E934" t="s">
        <v>6302</v>
      </c>
      <c r="F934" t="s">
        <v>6303</v>
      </c>
      <c r="G934" t="s">
        <v>2564</v>
      </c>
      <c r="H934" t="s">
        <v>102</v>
      </c>
      <c r="I934">
        <v>21401</v>
      </c>
      <c r="J934" t="s">
        <v>6304</v>
      </c>
      <c r="K934" t="s">
        <v>6305</v>
      </c>
      <c r="L934" t="s">
        <v>6306</v>
      </c>
      <c r="M934" t="s">
        <v>6307</v>
      </c>
      <c r="N934" s="10">
        <v>731000</v>
      </c>
      <c r="O934" s="7"/>
      <c r="P934" s="7"/>
      <c r="T934" s="7"/>
      <c r="V934" s="7"/>
      <c r="W934" s="7"/>
      <c r="X934" s="7"/>
    </row>
    <row r="935" spans="1:24" x14ac:dyDescent="0.25">
      <c r="A935" t="str">
        <f ca="1">IFERROR(RANK(B935,$B$5:$B$5001, 1) + COUNTIF(B$4:$B934, B935), "")</f>
        <v/>
      </c>
      <c r="B935" t="str">
        <f t="shared" ca="1" si="14"/>
        <v/>
      </c>
      <c r="C935" t="s">
        <v>7676</v>
      </c>
      <c r="D935" t="s">
        <v>6308</v>
      </c>
      <c r="E935" t="s">
        <v>6309</v>
      </c>
      <c r="F935" t="s">
        <v>3228</v>
      </c>
      <c r="G935" t="s">
        <v>2762</v>
      </c>
      <c r="H935" t="s">
        <v>75</v>
      </c>
      <c r="I935">
        <v>48314</v>
      </c>
      <c r="J935" t="s">
        <v>6310</v>
      </c>
      <c r="K935" t="s">
        <v>6311</v>
      </c>
      <c r="L935" t="s">
        <v>6312</v>
      </c>
      <c r="M935" t="s">
        <v>6313</v>
      </c>
      <c r="N935" s="10">
        <v>225200</v>
      </c>
      <c r="O935" s="7"/>
      <c r="P935" s="7"/>
      <c r="T935" s="7"/>
      <c r="V935" s="7"/>
      <c r="W935" s="7"/>
      <c r="X935" s="7"/>
    </row>
    <row r="936" spans="1:24" x14ac:dyDescent="0.25">
      <c r="A936" t="str">
        <f ca="1">IFERROR(RANK(B936,$B$5:$B$5001, 1) + COUNTIF(B$4:$B935, B936), "")</f>
        <v/>
      </c>
      <c r="B936" t="str">
        <f t="shared" ca="1" si="14"/>
        <v/>
      </c>
      <c r="C936" t="s">
        <v>7677</v>
      </c>
      <c r="D936" t="s">
        <v>6314</v>
      </c>
      <c r="E936" t="s">
        <v>6315</v>
      </c>
      <c r="F936" t="s">
        <v>6316</v>
      </c>
      <c r="G936" t="s">
        <v>144</v>
      </c>
      <c r="H936" t="s">
        <v>102</v>
      </c>
      <c r="I936">
        <v>20814</v>
      </c>
      <c r="J936" t="s">
        <v>6317</v>
      </c>
      <c r="K936" t="s">
        <v>6318</v>
      </c>
      <c r="L936" t="s">
        <v>6319</v>
      </c>
      <c r="M936" t="s">
        <v>6320</v>
      </c>
      <c r="N936" s="10">
        <v>349000</v>
      </c>
      <c r="O936" s="7"/>
      <c r="P936" s="7"/>
      <c r="T936" s="7"/>
      <c r="V936" s="7"/>
      <c r="W936" s="7"/>
      <c r="X936" s="7"/>
    </row>
    <row r="937" spans="1:24" x14ac:dyDescent="0.25">
      <c r="A937" t="str">
        <f ca="1">IFERROR(RANK(B937,$B$5:$B$5001, 1) + COUNTIF(B$4:$B936, B937), "")</f>
        <v/>
      </c>
      <c r="B937" t="str">
        <f t="shared" ca="1" si="14"/>
        <v/>
      </c>
      <c r="C937" t="s">
        <v>7678</v>
      </c>
      <c r="D937" t="s">
        <v>6321</v>
      </c>
      <c r="E937" t="s">
        <v>6322</v>
      </c>
      <c r="F937" t="s">
        <v>219</v>
      </c>
      <c r="G937" t="s">
        <v>219</v>
      </c>
      <c r="H937" t="s">
        <v>1111</v>
      </c>
      <c r="I937">
        <v>22206</v>
      </c>
      <c r="J937" t="s">
        <v>6323</v>
      </c>
      <c r="K937" t="s">
        <v>6324</v>
      </c>
      <c r="L937" t="s">
        <v>6325</v>
      </c>
      <c r="M937" t="s">
        <v>6326</v>
      </c>
      <c r="N937" s="10">
        <v>377000</v>
      </c>
      <c r="O937" s="7"/>
      <c r="P937" s="7"/>
      <c r="T937" s="7"/>
      <c r="V937" s="7"/>
      <c r="W937" s="7"/>
      <c r="X937" s="7"/>
    </row>
    <row r="938" spans="1:24" x14ac:dyDescent="0.25">
      <c r="A938" t="str">
        <f ca="1">IFERROR(RANK(B938,$B$5:$B$5001, 1) + COUNTIF(B$4:$B937, B938), "")</f>
        <v/>
      </c>
      <c r="B938" t="str">
        <f t="shared" ca="1" si="14"/>
        <v/>
      </c>
      <c r="C938" t="s">
        <v>7679</v>
      </c>
      <c r="D938" t="s">
        <v>6327</v>
      </c>
      <c r="E938" t="s">
        <v>6328</v>
      </c>
      <c r="F938" t="s">
        <v>6329</v>
      </c>
      <c r="G938" t="s">
        <v>1472</v>
      </c>
      <c r="H938" t="s">
        <v>12</v>
      </c>
      <c r="I938">
        <v>92557</v>
      </c>
      <c r="J938" t="s">
        <v>6330</v>
      </c>
      <c r="K938" t="s">
        <v>6331</v>
      </c>
      <c r="L938" t="s">
        <v>6332</v>
      </c>
      <c r="M938" t="s">
        <v>6333</v>
      </c>
      <c r="N938" s="10">
        <v>196200</v>
      </c>
      <c r="O938" s="7"/>
      <c r="P938" s="7"/>
      <c r="T938" s="7"/>
      <c r="V938" s="7"/>
      <c r="W938" s="7"/>
      <c r="X938" s="7"/>
    </row>
    <row r="939" spans="1:24" x14ac:dyDescent="0.25">
      <c r="A939" t="str">
        <f ca="1">IFERROR(RANK(B939,$B$5:$B$5001, 1) + COUNTIF(B$4:$B938, B939), "")</f>
        <v/>
      </c>
      <c r="B939" t="str">
        <f t="shared" ca="1" si="14"/>
        <v/>
      </c>
      <c r="C939" t="s">
        <v>7680</v>
      </c>
      <c r="D939" t="s">
        <v>6334</v>
      </c>
      <c r="E939" t="s">
        <v>6335</v>
      </c>
      <c r="F939" t="s">
        <v>1552</v>
      </c>
      <c r="G939" t="s">
        <v>536</v>
      </c>
      <c r="H939" t="s">
        <v>458</v>
      </c>
      <c r="I939">
        <v>60604</v>
      </c>
      <c r="J939" t="s">
        <v>6336</v>
      </c>
      <c r="K939" t="s">
        <v>6337</v>
      </c>
      <c r="L939" t="s">
        <v>6338</v>
      </c>
      <c r="M939" t="s">
        <v>6339</v>
      </c>
      <c r="N939" s="10">
        <v>537500</v>
      </c>
      <c r="O939" s="7"/>
      <c r="P939" s="7"/>
      <c r="T939" s="7"/>
      <c r="V939" s="7"/>
      <c r="W939" s="7"/>
      <c r="X939" s="7"/>
    </row>
    <row r="940" spans="1:24" x14ac:dyDescent="0.25">
      <c r="A940" t="str">
        <f ca="1">IFERROR(RANK(B940,$B$5:$B$5001, 1) + COUNTIF(B$4:$B939, B940), "")</f>
        <v/>
      </c>
      <c r="B940" t="str">
        <f t="shared" ca="1" si="14"/>
        <v/>
      </c>
      <c r="C940" t="s">
        <v>7681</v>
      </c>
      <c r="D940" t="s">
        <v>6340</v>
      </c>
      <c r="E940" t="s">
        <v>6341</v>
      </c>
      <c r="F940" t="s">
        <v>1552</v>
      </c>
      <c r="G940" t="s">
        <v>536</v>
      </c>
      <c r="H940" t="s">
        <v>458</v>
      </c>
      <c r="I940">
        <v>60602</v>
      </c>
      <c r="J940" t="s">
        <v>6342</v>
      </c>
      <c r="K940" t="s">
        <v>6343</v>
      </c>
      <c r="L940" t="s">
        <v>6344</v>
      </c>
      <c r="M940" t="s">
        <v>6345</v>
      </c>
      <c r="N940" s="10">
        <v>570400</v>
      </c>
      <c r="O940" s="7"/>
      <c r="P940" s="7"/>
      <c r="T940" s="7"/>
      <c r="V940" s="7"/>
      <c r="W940" s="7"/>
      <c r="X940" s="7"/>
    </row>
    <row r="941" spans="1:24" x14ac:dyDescent="0.25">
      <c r="A941" t="str">
        <f ca="1">IFERROR(RANK(B941,$B$5:$B$5001, 1) + COUNTIF(B$4:$B940, B941), "")</f>
        <v/>
      </c>
      <c r="B941" t="str">
        <f t="shared" ca="1" si="14"/>
        <v/>
      </c>
      <c r="C941" t="s">
        <v>7682</v>
      </c>
      <c r="D941" t="s">
        <v>6346</v>
      </c>
      <c r="E941" t="s">
        <v>6347</v>
      </c>
      <c r="F941" t="s">
        <v>4327</v>
      </c>
      <c r="G941" t="s">
        <v>113</v>
      </c>
      <c r="H941" t="s">
        <v>12</v>
      </c>
      <c r="I941">
        <v>92335</v>
      </c>
      <c r="J941" t="s">
        <v>6348</v>
      </c>
      <c r="K941" t="s">
        <v>6349</v>
      </c>
      <c r="L941" t="s">
        <v>6350</v>
      </c>
      <c r="M941" t="s">
        <v>6351</v>
      </c>
      <c r="N941" s="10">
        <v>759100</v>
      </c>
      <c r="O941" s="7"/>
      <c r="P941" s="7"/>
      <c r="T941" s="7"/>
      <c r="V941" s="7"/>
      <c r="W941" s="7"/>
      <c r="X941" s="7"/>
    </row>
    <row r="942" spans="1:24" x14ac:dyDescent="0.25">
      <c r="A942" t="str">
        <f ca="1">IFERROR(RANK(B942,$B$5:$B$5001, 1) + COUNTIF(B$4:$B941, B942), "")</f>
        <v/>
      </c>
      <c r="B942" t="str">
        <f t="shared" ca="1" si="14"/>
        <v/>
      </c>
      <c r="C942" t="s">
        <v>7683</v>
      </c>
      <c r="D942" t="s">
        <v>6352</v>
      </c>
      <c r="E942" t="s">
        <v>6353</v>
      </c>
      <c r="F942" t="s">
        <v>120</v>
      </c>
      <c r="G942" t="s">
        <v>6138</v>
      </c>
      <c r="H942" t="s">
        <v>122</v>
      </c>
      <c r="I942">
        <v>30341</v>
      </c>
      <c r="J942" t="s">
        <v>6354</v>
      </c>
      <c r="K942" t="s">
        <v>6355</v>
      </c>
      <c r="L942" t="s">
        <v>6356</v>
      </c>
      <c r="M942" t="s">
        <v>6357</v>
      </c>
      <c r="N942" s="10">
        <v>198700</v>
      </c>
      <c r="O942" s="7"/>
      <c r="P942" s="7"/>
      <c r="T942" s="7"/>
      <c r="V942" s="7"/>
      <c r="W942" s="7"/>
      <c r="X942" s="7"/>
    </row>
    <row r="943" spans="1:24" x14ac:dyDescent="0.25">
      <c r="A943">
        <f ca="1">IFERROR(RANK(B943,$B$5:$B$5001, 1) + COUNTIF(B$4:$B942, B943), "")</f>
        <v>20</v>
      </c>
      <c r="B943">
        <f t="shared" ca="1" si="14"/>
        <v>4</v>
      </c>
      <c r="C943" t="s">
        <v>7684</v>
      </c>
      <c r="D943" t="s">
        <v>6358</v>
      </c>
      <c r="E943" t="s">
        <v>6359</v>
      </c>
      <c r="F943" t="s">
        <v>6360</v>
      </c>
      <c r="G943" t="s">
        <v>1693</v>
      </c>
      <c r="H943" t="s">
        <v>458</v>
      </c>
      <c r="I943">
        <v>60532</v>
      </c>
      <c r="J943" t="s">
        <v>6361</v>
      </c>
      <c r="K943" t="s">
        <v>6362</v>
      </c>
      <c r="L943" t="s">
        <v>6363</v>
      </c>
      <c r="M943" t="s">
        <v>6364</v>
      </c>
      <c r="N943" s="10">
        <v>631700</v>
      </c>
      <c r="O943" s="7"/>
      <c r="P943" s="7"/>
      <c r="T943" s="7"/>
      <c r="V943" s="7"/>
      <c r="W943" s="7"/>
      <c r="X943" s="7"/>
    </row>
    <row r="944" spans="1:24" x14ac:dyDescent="0.25">
      <c r="A944" t="str">
        <f ca="1">IFERROR(RANK(B944,$B$5:$B$5001, 1) + COUNTIF(B$4:$B943, B944), "")</f>
        <v/>
      </c>
      <c r="B944" t="str">
        <f t="shared" ca="1" si="14"/>
        <v/>
      </c>
      <c r="C944" t="s">
        <v>7685</v>
      </c>
      <c r="D944" t="s">
        <v>6365</v>
      </c>
      <c r="E944" t="s">
        <v>6366</v>
      </c>
      <c r="F944" t="s">
        <v>6367</v>
      </c>
      <c r="G944" t="s">
        <v>292</v>
      </c>
      <c r="H944" t="s">
        <v>12</v>
      </c>
      <c r="I944">
        <v>95008</v>
      </c>
      <c r="J944" t="s">
        <v>6368</v>
      </c>
      <c r="K944" t="s">
        <v>6369</v>
      </c>
      <c r="L944" t="s">
        <v>6370</v>
      </c>
      <c r="M944" t="s">
        <v>6371</v>
      </c>
      <c r="N944" s="10">
        <v>423800</v>
      </c>
      <c r="O944" s="7"/>
      <c r="P944" s="7"/>
      <c r="T944" s="7"/>
      <c r="V944" s="7"/>
      <c r="W944" s="7"/>
      <c r="X944" s="7"/>
    </row>
    <row r="945" spans="1:24" x14ac:dyDescent="0.25">
      <c r="A945" t="str">
        <f ca="1">IFERROR(RANK(B945,$B$5:$B$5001, 1) + COUNTIF(B$4:$B944, B945), "")</f>
        <v/>
      </c>
      <c r="B945" t="str">
        <f t="shared" ca="1" si="14"/>
        <v/>
      </c>
      <c r="C945" t="s">
        <v>7686</v>
      </c>
      <c r="D945" t="s">
        <v>6372</v>
      </c>
      <c r="E945" t="s">
        <v>6373</v>
      </c>
      <c r="F945" t="s">
        <v>6374</v>
      </c>
      <c r="G945" t="s">
        <v>2662</v>
      </c>
      <c r="H945" t="s">
        <v>20</v>
      </c>
      <c r="I945">
        <v>34677</v>
      </c>
      <c r="J945" t="s">
        <v>6375</v>
      </c>
      <c r="K945" t="s">
        <v>6376</v>
      </c>
      <c r="L945" t="s">
        <v>6377</v>
      </c>
      <c r="M945" t="s">
        <v>6378</v>
      </c>
      <c r="N945" s="10">
        <v>884500</v>
      </c>
      <c r="O945" s="7"/>
      <c r="P945" s="7"/>
      <c r="T945" s="7"/>
      <c r="V945" s="7"/>
      <c r="W945" s="7"/>
      <c r="X945" s="7"/>
    </row>
    <row r="946" spans="1:24" x14ac:dyDescent="0.25">
      <c r="A946" t="str">
        <f ca="1">IFERROR(RANK(B946,$B$5:$B$5001, 1) + COUNTIF(B$4:$B945, B946), "")</f>
        <v/>
      </c>
      <c r="B946" t="str">
        <f t="shared" ca="1" si="14"/>
        <v/>
      </c>
      <c r="C946" t="s">
        <v>7687</v>
      </c>
      <c r="D946" t="s">
        <v>6379</v>
      </c>
      <c r="E946" t="s">
        <v>6380</v>
      </c>
      <c r="F946" t="s">
        <v>1552</v>
      </c>
      <c r="G946" t="s">
        <v>536</v>
      </c>
      <c r="H946" t="s">
        <v>458</v>
      </c>
      <c r="I946">
        <v>60605</v>
      </c>
      <c r="J946" t="s">
        <v>6381</v>
      </c>
      <c r="K946" t="s">
        <v>6382</v>
      </c>
      <c r="L946" t="s">
        <v>6383</v>
      </c>
      <c r="M946" t="s">
        <v>6384</v>
      </c>
      <c r="N946" s="10">
        <v>60900</v>
      </c>
      <c r="O946" s="7"/>
      <c r="P946" s="7"/>
      <c r="T946" s="7"/>
      <c r="V946" s="7"/>
      <c r="W946" s="7"/>
      <c r="X946" s="7"/>
    </row>
    <row r="947" spans="1:24" x14ac:dyDescent="0.25">
      <c r="A947" t="str">
        <f ca="1">IFERROR(RANK(B947,$B$5:$B$5001, 1) + COUNTIF(B$4:$B946, B947), "")</f>
        <v/>
      </c>
      <c r="B947" t="str">
        <f t="shared" ca="1" si="14"/>
        <v/>
      </c>
      <c r="C947" t="s">
        <v>7688</v>
      </c>
      <c r="D947" t="s">
        <v>6385</v>
      </c>
      <c r="E947" t="s">
        <v>6386</v>
      </c>
      <c r="F947" t="s">
        <v>919</v>
      </c>
      <c r="G947" t="s">
        <v>919</v>
      </c>
      <c r="H947" t="s">
        <v>170</v>
      </c>
      <c r="I947">
        <v>8105</v>
      </c>
      <c r="J947" t="s">
        <v>6387</v>
      </c>
      <c r="K947" t="s">
        <v>6388</v>
      </c>
      <c r="L947" t="s">
        <v>6389</v>
      </c>
      <c r="M947" t="s">
        <v>6390</v>
      </c>
      <c r="N947" s="10">
        <v>815300</v>
      </c>
      <c r="O947" s="7"/>
      <c r="P947" s="7"/>
      <c r="T947" s="7"/>
      <c r="V947" s="7"/>
      <c r="W947" s="7"/>
      <c r="X947" s="7"/>
    </row>
    <row r="948" spans="1:24" x14ac:dyDescent="0.25">
      <c r="A948" t="str">
        <f ca="1">IFERROR(RANK(B948,$B$5:$B$5001, 1) + COUNTIF(B$4:$B947, B948), "")</f>
        <v/>
      </c>
      <c r="B948" t="str">
        <f t="shared" ca="1" si="14"/>
        <v/>
      </c>
      <c r="C948" t="s">
        <v>7689</v>
      </c>
      <c r="D948" t="s">
        <v>6391</v>
      </c>
      <c r="E948" t="s">
        <v>6392</v>
      </c>
      <c r="F948" t="s">
        <v>380</v>
      </c>
      <c r="G948" t="s">
        <v>380</v>
      </c>
      <c r="H948" t="s">
        <v>252</v>
      </c>
      <c r="I948">
        <v>19107</v>
      </c>
      <c r="J948" t="s">
        <v>6393</v>
      </c>
      <c r="K948" t="s">
        <v>6394</v>
      </c>
      <c r="L948" t="s">
        <v>6395</v>
      </c>
      <c r="M948" t="s">
        <v>6396</v>
      </c>
      <c r="N948" s="10">
        <v>728800</v>
      </c>
      <c r="O948" s="7"/>
      <c r="P948" s="7"/>
      <c r="T948" s="7"/>
      <c r="V948" s="7"/>
      <c r="W948" s="7"/>
      <c r="X948" s="7"/>
    </row>
    <row r="949" spans="1:24" x14ac:dyDescent="0.25">
      <c r="A949" t="str">
        <f ca="1">IFERROR(RANK(B949,$B$5:$B$5001, 1) + COUNTIF(B$4:$B948, B949), "")</f>
        <v/>
      </c>
      <c r="B949" t="str">
        <f t="shared" ca="1" si="14"/>
        <v/>
      </c>
      <c r="C949" t="s">
        <v>7690</v>
      </c>
      <c r="D949" t="s">
        <v>6397</v>
      </c>
      <c r="E949" t="s">
        <v>6398</v>
      </c>
      <c r="F949" t="s">
        <v>120</v>
      </c>
      <c r="G949" t="s">
        <v>6138</v>
      </c>
      <c r="H949" t="s">
        <v>122</v>
      </c>
      <c r="I949">
        <v>30341</v>
      </c>
      <c r="J949" t="s">
        <v>6399</v>
      </c>
      <c r="K949" t="s">
        <v>6400</v>
      </c>
      <c r="L949" t="s">
        <v>6401</v>
      </c>
      <c r="M949" t="s">
        <v>6402</v>
      </c>
      <c r="N949" s="10">
        <v>898700</v>
      </c>
      <c r="O949" s="7"/>
      <c r="P949" s="7"/>
      <c r="T949" s="7"/>
      <c r="V949" s="7"/>
      <c r="W949" s="7"/>
      <c r="X949" s="7"/>
    </row>
    <row r="950" spans="1:24" x14ac:dyDescent="0.25">
      <c r="A950" t="str">
        <f ca="1">IFERROR(RANK(B950,$B$5:$B$5001, 1) + COUNTIF(B$4:$B949, B950), "")</f>
        <v/>
      </c>
      <c r="B950" t="str">
        <f t="shared" ca="1" si="14"/>
        <v/>
      </c>
      <c r="C950" t="s">
        <v>7691</v>
      </c>
      <c r="D950" t="s">
        <v>6403</v>
      </c>
      <c r="E950" t="s">
        <v>6404</v>
      </c>
      <c r="F950" t="s">
        <v>6405</v>
      </c>
      <c r="G950" t="s">
        <v>359</v>
      </c>
      <c r="H950" t="s">
        <v>49</v>
      </c>
      <c r="I950">
        <v>2151</v>
      </c>
      <c r="J950" t="s">
        <v>6406</v>
      </c>
      <c r="K950" t="s">
        <v>6407</v>
      </c>
      <c r="L950" t="s">
        <v>6408</v>
      </c>
      <c r="M950" t="s">
        <v>6409</v>
      </c>
      <c r="N950" s="10">
        <v>651400</v>
      </c>
      <c r="O950" s="7"/>
      <c r="P950" s="7"/>
      <c r="T950" s="7"/>
      <c r="V950" s="7"/>
      <c r="W950" s="7"/>
      <c r="X950" s="7"/>
    </row>
    <row r="951" spans="1:24" x14ac:dyDescent="0.25">
      <c r="A951" t="str">
        <f ca="1">IFERROR(RANK(B951,$B$5:$B$5001, 1) + COUNTIF(B$4:$B950, B951), "")</f>
        <v/>
      </c>
      <c r="B951" t="str">
        <f t="shared" ca="1" si="14"/>
        <v/>
      </c>
      <c r="C951" t="s">
        <v>7692</v>
      </c>
      <c r="D951" t="s">
        <v>6410</v>
      </c>
      <c r="E951" t="s">
        <v>6411</v>
      </c>
      <c r="F951" t="s">
        <v>6412</v>
      </c>
      <c r="G951" t="s">
        <v>935</v>
      </c>
      <c r="H951" t="s">
        <v>170</v>
      </c>
      <c r="I951">
        <v>7650</v>
      </c>
      <c r="J951" t="s">
        <v>6413</v>
      </c>
      <c r="K951" t="s">
        <v>6414</v>
      </c>
      <c r="L951" t="s">
        <v>6415</v>
      </c>
      <c r="M951" t="s">
        <v>6416</v>
      </c>
      <c r="N951" s="10">
        <v>991100</v>
      </c>
      <c r="O951" s="7"/>
      <c r="P951" s="7"/>
      <c r="T951" s="7"/>
      <c r="V951" s="7"/>
      <c r="W951" s="7"/>
      <c r="X951" s="7"/>
    </row>
    <row r="952" spans="1:24" x14ac:dyDescent="0.25">
      <c r="A952" t="str">
        <f ca="1">IFERROR(RANK(B952,$B$5:$B$5001, 1) + COUNTIF(B$4:$B951, B952), "")</f>
        <v/>
      </c>
      <c r="B952" t="str">
        <f t="shared" ca="1" si="14"/>
        <v/>
      </c>
      <c r="C952" t="s">
        <v>7693</v>
      </c>
      <c r="D952" t="s">
        <v>6417</v>
      </c>
      <c r="E952" t="s">
        <v>6418</v>
      </c>
      <c r="F952" t="s">
        <v>2808</v>
      </c>
      <c r="G952" t="s">
        <v>2256</v>
      </c>
      <c r="H952" t="s">
        <v>132</v>
      </c>
      <c r="I952">
        <v>46220</v>
      </c>
      <c r="J952" t="s">
        <v>6419</v>
      </c>
      <c r="K952" t="s">
        <v>6420</v>
      </c>
      <c r="L952" t="s">
        <v>6421</v>
      </c>
      <c r="M952" t="s">
        <v>6422</v>
      </c>
      <c r="N952" s="10">
        <v>972300</v>
      </c>
      <c r="O952" s="7"/>
      <c r="P952" s="7"/>
      <c r="T952" s="7"/>
      <c r="V952" s="7"/>
      <c r="W952" s="7"/>
      <c r="X952" s="7"/>
    </row>
    <row r="953" spans="1:24" x14ac:dyDescent="0.25">
      <c r="A953" t="str">
        <f ca="1">IFERROR(RANK(B953,$B$5:$B$5001, 1) + COUNTIF(B$4:$B952, B953), "")</f>
        <v/>
      </c>
      <c r="B953" t="str">
        <f t="shared" ca="1" si="14"/>
        <v/>
      </c>
      <c r="C953" t="s">
        <v>7694</v>
      </c>
      <c r="D953" t="s">
        <v>6423</v>
      </c>
      <c r="E953" t="s">
        <v>6424</v>
      </c>
      <c r="F953" t="s">
        <v>1552</v>
      </c>
      <c r="G953" t="s">
        <v>536</v>
      </c>
      <c r="H953" t="s">
        <v>458</v>
      </c>
      <c r="I953">
        <v>60634</v>
      </c>
      <c r="J953" t="s">
        <v>6425</v>
      </c>
      <c r="K953" t="s">
        <v>6426</v>
      </c>
      <c r="L953" t="s">
        <v>6427</v>
      </c>
      <c r="M953" t="s">
        <v>6428</v>
      </c>
      <c r="N953" s="10">
        <v>215700</v>
      </c>
      <c r="O953" s="7"/>
      <c r="P953" s="7"/>
      <c r="T953" s="7"/>
      <c r="V953" s="7"/>
      <c r="W953" s="7"/>
      <c r="X953" s="7"/>
    </row>
    <row r="954" spans="1:24" x14ac:dyDescent="0.25">
      <c r="A954" t="str">
        <f ca="1">IFERROR(RANK(B954,$B$5:$B$5001, 1) + COUNTIF(B$4:$B953, B954), "")</f>
        <v/>
      </c>
      <c r="B954" t="str">
        <f t="shared" ca="1" si="14"/>
        <v/>
      </c>
      <c r="C954" t="s">
        <v>7695</v>
      </c>
      <c r="D954" t="s">
        <v>6429</v>
      </c>
      <c r="E954" t="s">
        <v>6430</v>
      </c>
      <c r="F954" t="s">
        <v>211</v>
      </c>
      <c r="G954" t="s">
        <v>212</v>
      </c>
      <c r="H954" t="s">
        <v>20</v>
      </c>
      <c r="I954">
        <v>32812</v>
      </c>
      <c r="J954" t="s">
        <v>6431</v>
      </c>
      <c r="K954" t="s">
        <v>6432</v>
      </c>
      <c r="L954" t="s">
        <v>6433</v>
      </c>
      <c r="M954" t="s">
        <v>6434</v>
      </c>
      <c r="N954" s="10">
        <v>518800</v>
      </c>
      <c r="O954" s="7"/>
      <c r="P954" s="7"/>
      <c r="T954" s="7"/>
      <c r="V954" s="7"/>
      <c r="W954" s="7"/>
      <c r="X954" s="7"/>
    </row>
    <row r="955" spans="1:24" x14ac:dyDescent="0.25">
      <c r="A955" t="str">
        <f ca="1">IFERROR(RANK(B955,$B$5:$B$5001, 1) + COUNTIF(B$4:$B954, B955), "")</f>
        <v/>
      </c>
      <c r="B955" t="str">
        <f t="shared" ca="1" si="14"/>
        <v/>
      </c>
      <c r="C955" t="s">
        <v>7696</v>
      </c>
      <c r="D955" t="s">
        <v>6435</v>
      </c>
      <c r="E955" t="s">
        <v>5721</v>
      </c>
      <c r="F955" t="s">
        <v>211</v>
      </c>
      <c r="G955" t="s">
        <v>212</v>
      </c>
      <c r="H955" t="s">
        <v>20</v>
      </c>
      <c r="I955">
        <v>32801</v>
      </c>
      <c r="J955" t="s">
        <v>6436</v>
      </c>
      <c r="K955" t="s">
        <v>6437</v>
      </c>
      <c r="L955" t="s">
        <v>6438</v>
      </c>
      <c r="M955" t="s">
        <v>6439</v>
      </c>
      <c r="N955" s="10">
        <v>438300</v>
      </c>
      <c r="O955" s="7"/>
      <c r="P955" s="7"/>
      <c r="T955" s="7"/>
      <c r="V955" s="7"/>
      <c r="W955" s="7"/>
      <c r="X955" s="7"/>
    </row>
    <row r="956" spans="1:24" x14ac:dyDescent="0.25">
      <c r="A956">
        <f ca="1">IFERROR(RANK(B956,$B$5:$B$5001, 1) + COUNTIF(B$4:$B955, B956), "")</f>
        <v>6</v>
      </c>
      <c r="B956">
        <f t="shared" ca="1" si="14"/>
        <v>1</v>
      </c>
      <c r="C956" t="s">
        <v>7697</v>
      </c>
      <c r="D956" t="s">
        <v>6440</v>
      </c>
      <c r="E956" t="s">
        <v>5727</v>
      </c>
      <c r="F956" t="s">
        <v>5728</v>
      </c>
      <c r="G956" t="s">
        <v>1215</v>
      </c>
      <c r="H956" t="s">
        <v>20</v>
      </c>
      <c r="I956">
        <v>32701</v>
      </c>
      <c r="J956" t="s">
        <v>6441</v>
      </c>
      <c r="K956" t="s">
        <v>6442</v>
      </c>
      <c r="L956" t="s">
        <v>6443</v>
      </c>
      <c r="M956" t="s">
        <v>6444</v>
      </c>
      <c r="N956" s="10">
        <v>429600</v>
      </c>
      <c r="O956" s="7"/>
      <c r="P956" s="7"/>
      <c r="T956" s="7"/>
      <c r="V956" s="7"/>
      <c r="W956" s="7"/>
      <c r="X956" s="7"/>
    </row>
    <row r="957" spans="1:24" x14ac:dyDescent="0.25">
      <c r="A957" t="str">
        <f ca="1">IFERROR(RANK(B957,$B$5:$B$5001, 1) + COUNTIF(B$4:$B956, B957), "")</f>
        <v/>
      </c>
      <c r="B957" t="str">
        <f t="shared" ca="1" si="14"/>
        <v/>
      </c>
      <c r="C957" t="s">
        <v>7698</v>
      </c>
      <c r="D957" t="s">
        <v>6445</v>
      </c>
      <c r="E957" t="s">
        <v>6446</v>
      </c>
      <c r="F957" t="s">
        <v>178</v>
      </c>
      <c r="G957" t="s">
        <v>178</v>
      </c>
      <c r="H957" t="s">
        <v>12</v>
      </c>
      <c r="I957">
        <v>90021</v>
      </c>
      <c r="J957" t="s">
        <v>6447</v>
      </c>
      <c r="K957" t="s">
        <v>6448</v>
      </c>
      <c r="L957" t="s">
        <v>6449</v>
      </c>
      <c r="M957" t="s">
        <v>6450</v>
      </c>
      <c r="N957" s="10">
        <v>92300</v>
      </c>
      <c r="O957" s="7"/>
      <c r="P957" s="7"/>
      <c r="T957" s="7"/>
      <c r="V957" s="7"/>
      <c r="W957" s="7"/>
      <c r="X957" s="7"/>
    </row>
    <row r="958" spans="1:24" x14ac:dyDescent="0.25">
      <c r="A958" t="str">
        <f ca="1">IFERROR(RANK(B958,$B$5:$B$5001, 1) + COUNTIF(B$4:$B957, B958), "")</f>
        <v/>
      </c>
      <c r="B958" t="str">
        <f t="shared" ca="1" si="14"/>
        <v/>
      </c>
      <c r="C958" t="s">
        <v>7699</v>
      </c>
      <c r="D958" t="s">
        <v>6451</v>
      </c>
      <c r="E958" t="s">
        <v>6452</v>
      </c>
      <c r="F958" t="s">
        <v>126</v>
      </c>
      <c r="G958" t="s">
        <v>126</v>
      </c>
      <c r="H958" t="s">
        <v>90</v>
      </c>
      <c r="I958">
        <v>75234</v>
      </c>
      <c r="J958" t="s">
        <v>6453</v>
      </c>
      <c r="K958" t="s">
        <v>6454</v>
      </c>
      <c r="L958" t="s">
        <v>6455</v>
      </c>
      <c r="M958" t="s">
        <v>6456</v>
      </c>
      <c r="N958" s="10">
        <v>168500</v>
      </c>
      <c r="O958" s="7"/>
      <c r="P958" s="7"/>
      <c r="T958" s="7"/>
      <c r="V958" s="7"/>
      <c r="W958" s="7"/>
      <c r="X958" s="7"/>
    </row>
    <row r="959" spans="1:24" x14ac:dyDescent="0.25">
      <c r="A959" t="str">
        <f ca="1">IFERROR(RANK(B959,$B$5:$B$5001, 1) + COUNTIF(B$4:$B958, B959), "")</f>
        <v/>
      </c>
      <c r="B959" t="str">
        <f t="shared" ca="1" si="14"/>
        <v/>
      </c>
      <c r="C959" t="s">
        <v>7700</v>
      </c>
      <c r="D959" t="s">
        <v>6457</v>
      </c>
      <c r="E959" t="s">
        <v>6458</v>
      </c>
      <c r="F959" t="s">
        <v>135</v>
      </c>
      <c r="G959" t="s">
        <v>135</v>
      </c>
      <c r="H959" t="s">
        <v>136</v>
      </c>
      <c r="I959">
        <v>80304</v>
      </c>
      <c r="J959" t="s">
        <v>6459</v>
      </c>
      <c r="K959" t="s">
        <v>6460</v>
      </c>
      <c r="L959" t="s">
        <v>6461</v>
      </c>
      <c r="M959" t="s">
        <v>6462</v>
      </c>
      <c r="N959" s="10">
        <v>545800</v>
      </c>
      <c r="O959" s="7"/>
      <c r="P959" s="7"/>
      <c r="T959" s="7"/>
      <c r="V959" s="7"/>
      <c r="W959" s="7"/>
      <c r="X959" s="7"/>
    </row>
    <row r="960" spans="1:24" x14ac:dyDescent="0.25">
      <c r="A960" t="str">
        <f ca="1">IFERROR(RANK(B960,$B$5:$B$5001, 1) + COUNTIF(B$4:$B959, B960), "")</f>
        <v/>
      </c>
      <c r="B960" t="str">
        <f t="shared" ca="1" si="14"/>
        <v/>
      </c>
      <c r="C960" t="s">
        <v>7701</v>
      </c>
      <c r="D960" t="s">
        <v>6463</v>
      </c>
      <c r="E960" t="s">
        <v>6464</v>
      </c>
      <c r="F960" t="s">
        <v>693</v>
      </c>
      <c r="G960" t="s">
        <v>693</v>
      </c>
      <c r="H960" t="s">
        <v>136</v>
      </c>
      <c r="I960">
        <v>80231</v>
      </c>
      <c r="J960" t="s">
        <v>6465</v>
      </c>
      <c r="K960" t="s">
        <v>6466</v>
      </c>
      <c r="L960" t="s">
        <v>6467</v>
      </c>
      <c r="M960" t="s">
        <v>6468</v>
      </c>
      <c r="N960" s="10">
        <v>936900</v>
      </c>
      <c r="O960" s="7"/>
      <c r="P960" s="7"/>
      <c r="T960" s="7"/>
      <c r="V960" s="7"/>
      <c r="W960" s="7"/>
      <c r="X960" s="7"/>
    </row>
    <row r="961" spans="1:24" x14ac:dyDescent="0.25">
      <c r="A961" t="str">
        <f ca="1">IFERROR(RANK(B961,$B$5:$B$5001, 1) + COUNTIF(B$4:$B960, B961), "")</f>
        <v/>
      </c>
      <c r="B961" t="str">
        <f t="shared" ca="1" si="14"/>
        <v/>
      </c>
      <c r="C961" t="s">
        <v>7702</v>
      </c>
      <c r="D961" t="s">
        <v>39</v>
      </c>
      <c r="E961" t="s">
        <v>6469</v>
      </c>
      <c r="F961" t="s">
        <v>2550</v>
      </c>
      <c r="G961" t="s">
        <v>1499</v>
      </c>
      <c r="H961" t="s">
        <v>1500</v>
      </c>
      <c r="I961">
        <v>85016</v>
      </c>
      <c r="J961" t="s">
        <v>6470</v>
      </c>
      <c r="K961" t="s">
        <v>6471</v>
      </c>
      <c r="L961" t="s">
        <v>6472</v>
      </c>
      <c r="M961" t="s">
        <v>6473</v>
      </c>
      <c r="N961" s="10">
        <v>83400</v>
      </c>
      <c r="O961" s="7"/>
      <c r="P961" s="7"/>
      <c r="T961" s="7"/>
      <c r="V961" s="7"/>
      <c r="W961" s="7"/>
      <c r="X961" s="7"/>
    </row>
    <row r="962" spans="1:24" x14ac:dyDescent="0.25">
      <c r="A962" t="str">
        <f ca="1">IFERROR(RANK(B962,$B$5:$B$5001, 1) + COUNTIF(B$4:$B961, B962), "")</f>
        <v/>
      </c>
      <c r="B962" t="str">
        <f t="shared" ca="1" si="14"/>
        <v/>
      </c>
      <c r="C962" t="s">
        <v>7703</v>
      </c>
      <c r="D962" t="s">
        <v>6474</v>
      </c>
      <c r="E962" t="s">
        <v>6475</v>
      </c>
      <c r="F962" t="s">
        <v>2930</v>
      </c>
      <c r="G962" t="s">
        <v>2415</v>
      </c>
      <c r="H962" t="s">
        <v>1073</v>
      </c>
      <c r="I962">
        <v>38112</v>
      </c>
      <c r="J962" t="s">
        <v>6476</v>
      </c>
      <c r="K962" t="s">
        <v>6477</v>
      </c>
      <c r="L962" t="s">
        <v>6478</v>
      </c>
      <c r="M962" t="s">
        <v>6479</v>
      </c>
      <c r="N962" s="10">
        <v>874600</v>
      </c>
      <c r="O962" s="7"/>
      <c r="P962" s="7"/>
      <c r="T962" s="7"/>
      <c r="V962" s="7"/>
      <c r="W962" s="7"/>
      <c r="X962" s="7"/>
    </row>
    <row r="963" spans="1:24" x14ac:dyDescent="0.25">
      <c r="A963" t="str">
        <f ca="1">IFERROR(RANK(B963,$B$5:$B$5001, 1) + COUNTIF(B$4:$B962, B963), "")</f>
        <v/>
      </c>
      <c r="B963" t="str">
        <f t="shared" ca="1" si="14"/>
        <v/>
      </c>
      <c r="C963" t="s">
        <v>7704</v>
      </c>
      <c r="D963" t="s">
        <v>6480</v>
      </c>
      <c r="E963" t="s">
        <v>6481</v>
      </c>
      <c r="F963" t="s">
        <v>340</v>
      </c>
      <c r="G963" t="s">
        <v>341</v>
      </c>
      <c r="H963" t="s">
        <v>342</v>
      </c>
      <c r="I963">
        <v>96701</v>
      </c>
      <c r="J963" t="s">
        <v>6482</v>
      </c>
      <c r="K963" t="s">
        <v>6483</v>
      </c>
      <c r="L963" t="s">
        <v>6484</v>
      </c>
      <c r="M963" t="s">
        <v>6485</v>
      </c>
      <c r="N963" s="10">
        <v>198000</v>
      </c>
      <c r="O963" s="7"/>
      <c r="P963" s="7"/>
      <c r="T963" s="7"/>
      <c r="V963" s="7"/>
      <c r="W963" s="7"/>
      <c r="X963" s="7"/>
    </row>
    <row r="964" spans="1:24" x14ac:dyDescent="0.25">
      <c r="A964" t="str">
        <f ca="1">IFERROR(RANK(B964,$B$5:$B$5001, 1) + COUNTIF(B$4:$B963, B964), "")</f>
        <v/>
      </c>
      <c r="B964" t="str">
        <f t="shared" ca="1" si="14"/>
        <v/>
      </c>
      <c r="C964" t="s">
        <v>7705</v>
      </c>
      <c r="D964" t="s">
        <v>6486</v>
      </c>
      <c r="E964" t="s">
        <v>6487</v>
      </c>
      <c r="F964" t="s">
        <v>2629</v>
      </c>
      <c r="G964" t="s">
        <v>359</v>
      </c>
      <c r="H964" t="s">
        <v>229</v>
      </c>
      <c r="I964">
        <v>11725</v>
      </c>
      <c r="J964" t="s">
        <v>6488</v>
      </c>
      <c r="K964" t="s">
        <v>6489</v>
      </c>
      <c r="L964" t="s">
        <v>6490</v>
      </c>
      <c r="M964" t="s">
        <v>6491</v>
      </c>
      <c r="N964" s="10">
        <v>375900</v>
      </c>
      <c r="O964" s="7"/>
      <c r="P964" s="7"/>
      <c r="T964" s="7"/>
      <c r="V964" s="7"/>
      <c r="W964" s="7"/>
      <c r="X964" s="7"/>
    </row>
    <row r="965" spans="1:24" x14ac:dyDescent="0.25">
      <c r="A965" t="str">
        <f ca="1">IFERROR(RANK(B965,$B$5:$B$5001, 1) + COUNTIF(B$4:$B964, B965), "")</f>
        <v/>
      </c>
      <c r="B965" t="str">
        <f t="shared" ca="1" si="14"/>
        <v/>
      </c>
      <c r="C965" t="s">
        <v>7706</v>
      </c>
      <c r="D965" t="s">
        <v>6492</v>
      </c>
      <c r="E965" t="s">
        <v>6493</v>
      </c>
      <c r="F965" t="s">
        <v>6494</v>
      </c>
      <c r="G965" t="s">
        <v>615</v>
      </c>
      <c r="H965" t="s">
        <v>229</v>
      </c>
      <c r="I965">
        <v>11735</v>
      </c>
      <c r="J965" t="s">
        <v>6495</v>
      </c>
      <c r="K965" t="s">
        <v>6496</v>
      </c>
      <c r="L965" t="s">
        <v>6497</v>
      </c>
      <c r="M965" t="s">
        <v>6498</v>
      </c>
      <c r="N965" s="10">
        <v>562900</v>
      </c>
      <c r="O965" s="7"/>
      <c r="P965" s="7"/>
      <c r="T965" s="7"/>
      <c r="V965" s="7"/>
      <c r="W965" s="7"/>
      <c r="X965" s="7"/>
    </row>
    <row r="966" spans="1:24" x14ac:dyDescent="0.25">
      <c r="A966" t="str">
        <f ca="1">IFERROR(RANK(B966,$B$5:$B$5001, 1) + COUNTIF(B$4:$B965, B966), "")</f>
        <v/>
      </c>
      <c r="B966" t="str">
        <f t="shared" ref="B966:B1006" ca="1" si="15">IFERROR(SEARCH($B$2,INDIRECT($A$2&amp;ROW())),"")</f>
        <v/>
      </c>
      <c r="C966" t="s">
        <v>7707</v>
      </c>
      <c r="D966" t="s">
        <v>6499</v>
      </c>
      <c r="E966" t="s">
        <v>6500</v>
      </c>
      <c r="F966" t="s">
        <v>566</v>
      </c>
      <c r="G966" t="s">
        <v>106</v>
      </c>
      <c r="H966" t="s">
        <v>20</v>
      </c>
      <c r="I966">
        <v>33156</v>
      </c>
      <c r="J966" t="s">
        <v>6501</v>
      </c>
      <c r="K966" t="s">
        <v>6502</v>
      </c>
      <c r="L966" t="s">
        <v>6503</v>
      </c>
      <c r="M966" t="s">
        <v>6504</v>
      </c>
      <c r="N966" s="10">
        <v>824000</v>
      </c>
      <c r="O966" s="7"/>
      <c r="P966" s="7"/>
      <c r="T966" s="7"/>
      <c r="V966" s="7"/>
      <c r="W966" s="7"/>
      <c r="X966" s="7"/>
    </row>
    <row r="967" spans="1:24" x14ac:dyDescent="0.25">
      <c r="A967" t="str">
        <f ca="1">IFERROR(RANK(B967,$B$5:$B$5001, 1) + COUNTIF(B$4:$B966, B967), "")</f>
        <v/>
      </c>
      <c r="B967" t="str">
        <f t="shared" ca="1" si="15"/>
        <v/>
      </c>
      <c r="C967" t="s">
        <v>7708</v>
      </c>
      <c r="D967" t="s">
        <v>6505</v>
      </c>
      <c r="E967" t="s">
        <v>6506</v>
      </c>
      <c r="F967" t="s">
        <v>6507</v>
      </c>
      <c r="G967" t="s">
        <v>1154</v>
      </c>
      <c r="H967" t="s">
        <v>102</v>
      </c>
      <c r="I967">
        <v>20781</v>
      </c>
      <c r="J967" t="s">
        <v>6508</v>
      </c>
      <c r="K967" t="s">
        <v>6509</v>
      </c>
      <c r="L967" t="s">
        <v>6510</v>
      </c>
      <c r="M967" t="s">
        <v>6511</v>
      </c>
      <c r="N967" s="10">
        <v>100800</v>
      </c>
      <c r="O967" s="7"/>
      <c r="P967" s="7"/>
      <c r="T967" s="7"/>
      <c r="V967" s="7"/>
      <c r="W967" s="7"/>
      <c r="X967" s="7"/>
    </row>
    <row r="968" spans="1:24" x14ac:dyDescent="0.25">
      <c r="A968" t="str">
        <f ca="1">IFERROR(RANK(B968,$B$5:$B$5001, 1) + COUNTIF(B$4:$B967, B968), "")</f>
        <v/>
      </c>
      <c r="B968" t="str">
        <f t="shared" ca="1" si="15"/>
        <v/>
      </c>
      <c r="C968" t="s">
        <v>7709</v>
      </c>
      <c r="D968" t="s">
        <v>6512</v>
      </c>
      <c r="E968" t="s">
        <v>6513</v>
      </c>
      <c r="F968" t="s">
        <v>6514</v>
      </c>
      <c r="G968" t="s">
        <v>1981</v>
      </c>
      <c r="H968" t="s">
        <v>20</v>
      </c>
      <c r="I968">
        <v>34428</v>
      </c>
      <c r="J968" t="s">
        <v>6515</v>
      </c>
      <c r="K968" t="s">
        <v>6516</v>
      </c>
      <c r="L968" t="s">
        <v>6517</v>
      </c>
      <c r="M968" t="s">
        <v>6518</v>
      </c>
      <c r="N968" s="10">
        <v>874300</v>
      </c>
      <c r="O968" s="7"/>
      <c r="P968" s="7"/>
      <c r="T968" s="7"/>
      <c r="V968" s="7"/>
      <c r="W968" s="7"/>
      <c r="X968" s="7"/>
    </row>
    <row r="969" spans="1:24" x14ac:dyDescent="0.25">
      <c r="A969" t="str">
        <f ca="1">IFERROR(RANK(B969,$B$5:$B$5001, 1) + COUNTIF(B$4:$B968, B969), "")</f>
        <v/>
      </c>
      <c r="B969" t="str">
        <f t="shared" ca="1" si="15"/>
        <v/>
      </c>
      <c r="C969" t="s">
        <v>7710</v>
      </c>
      <c r="D969" t="s">
        <v>6519</v>
      </c>
      <c r="E969" t="s">
        <v>6520</v>
      </c>
      <c r="F969" t="s">
        <v>194</v>
      </c>
      <c r="G969" t="s">
        <v>195</v>
      </c>
      <c r="H969" t="s">
        <v>196</v>
      </c>
      <c r="I969">
        <v>70114</v>
      </c>
      <c r="J969" t="s">
        <v>6521</v>
      </c>
      <c r="K969" t="s">
        <v>6522</v>
      </c>
      <c r="L969" t="s">
        <v>6523</v>
      </c>
      <c r="M969" t="s">
        <v>6524</v>
      </c>
      <c r="N969" s="10">
        <v>506700</v>
      </c>
      <c r="O969" s="7"/>
      <c r="P969" s="7"/>
      <c r="T969" s="7"/>
      <c r="V969" s="7"/>
      <c r="W969" s="7"/>
      <c r="X969" s="7"/>
    </row>
    <row r="970" spans="1:24" x14ac:dyDescent="0.25">
      <c r="A970" t="str">
        <f ca="1">IFERROR(RANK(B970,$B$5:$B$5001, 1) + COUNTIF(B$4:$B969, B970), "")</f>
        <v/>
      </c>
      <c r="B970" t="str">
        <f t="shared" ca="1" si="15"/>
        <v/>
      </c>
      <c r="C970" t="s">
        <v>7711</v>
      </c>
      <c r="D970" t="s">
        <v>6525</v>
      </c>
      <c r="E970" t="s">
        <v>6526</v>
      </c>
      <c r="F970" t="s">
        <v>2769</v>
      </c>
      <c r="G970" t="s">
        <v>1230</v>
      </c>
      <c r="H970" t="s">
        <v>136</v>
      </c>
      <c r="I970">
        <v>80112</v>
      </c>
      <c r="J970" t="s">
        <v>6527</v>
      </c>
      <c r="K970" t="s">
        <v>6528</v>
      </c>
      <c r="L970" t="s">
        <v>6529</v>
      </c>
      <c r="M970" t="s">
        <v>6530</v>
      </c>
      <c r="N970" s="10">
        <v>146500</v>
      </c>
      <c r="O970" s="7"/>
      <c r="P970" s="7"/>
      <c r="T970" s="7"/>
      <c r="V970" s="7"/>
      <c r="W970" s="7"/>
      <c r="X970" s="7"/>
    </row>
    <row r="971" spans="1:24" x14ac:dyDescent="0.25">
      <c r="A971" t="str">
        <f ca="1">IFERROR(RANK(B971,$B$5:$B$5001, 1) + COUNTIF(B$4:$B970, B971), "")</f>
        <v/>
      </c>
      <c r="B971" t="str">
        <f t="shared" ca="1" si="15"/>
        <v/>
      </c>
      <c r="C971" t="s">
        <v>7712</v>
      </c>
      <c r="D971" t="s">
        <v>6531</v>
      </c>
      <c r="E971" t="s">
        <v>6532</v>
      </c>
      <c r="F971" t="s">
        <v>1941</v>
      </c>
      <c r="G971" t="s">
        <v>178</v>
      </c>
      <c r="H971" t="s">
        <v>12</v>
      </c>
      <c r="I971">
        <v>90805</v>
      </c>
      <c r="J971" t="s">
        <v>6533</v>
      </c>
      <c r="K971" t="s">
        <v>6534</v>
      </c>
      <c r="L971" t="s">
        <v>6535</v>
      </c>
      <c r="M971" t="s">
        <v>6536</v>
      </c>
      <c r="N971" s="10">
        <v>102800</v>
      </c>
      <c r="O971" s="7"/>
      <c r="P971" s="7"/>
      <c r="T971" s="7"/>
      <c r="V971" s="7"/>
      <c r="W971" s="7"/>
      <c r="X971" s="7"/>
    </row>
    <row r="972" spans="1:24" x14ac:dyDescent="0.25">
      <c r="A972" t="str">
        <f ca="1">IFERROR(RANK(B972,$B$5:$B$5001, 1) + COUNTIF(B$4:$B971, B972), "")</f>
        <v/>
      </c>
      <c r="B972" t="str">
        <f t="shared" ca="1" si="15"/>
        <v/>
      </c>
      <c r="C972" t="s">
        <v>7713</v>
      </c>
      <c r="D972" t="s">
        <v>6537</v>
      </c>
      <c r="E972" t="s">
        <v>6538</v>
      </c>
      <c r="F972" t="s">
        <v>896</v>
      </c>
      <c r="G972" t="s">
        <v>897</v>
      </c>
      <c r="H972" t="s">
        <v>229</v>
      </c>
      <c r="I972">
        <v>10310</v>
      </c>
      <c r="J972" t="s">
        <v>6539</v>
      </c>
      <c r="K972" t="s">
        <v>6540</v>
      </c>
      <c r="L972" t="s">
        <v>6541</v>
      </c>
      <c r="M972" t="s">
        <v>6542</v>
      </c>
      <c r="N972" s="10">
        <v>734000</v>
      </c>
      <c r="O972" s="7"/>
      <c r="P972" s="7"/>
      <c r="T972" s="7"/>
      <c r="V972" s="7"/>
      <c r="W972" s="7"/>
      <c r="X972" s="7"/>
    </row>
    <row r="973" spans="1:24" x14ac:dyDescent="0.25">
      <c r="A973" t="str">
        <f ca="1">IFERROR(RANK(B973,$B$5:$B$5001, 1) + COUNTIF(B$4:$B972, B973), "")</f>
        <v/>
      </c>
      <c r="B973" t="str">
        <f t="shared" ca="1" si="15"/>
        <v/>
      </c>
      <c r="C973" t="s">
        <v>7714</v>
      </c>
      <c r="D973" t="s">
        <v>6543</v>
      </c>
      <c r="E973" t="s">
        <v>6544</v>
      </c>
      <c r="F973" t="s">
        <v>4289</v>
      </c>
      <c r="G973" t="s">
        <v>144</v>
      </c>
      <c r="H973" t="s">
        <v>102</v>
      </c>
      <c r="I973">
        <v>20850</v>
      </c>
      <c r="J973" t="s">
        <v>6545</v>
      </c>
      <c r="K973" t="s">
        <v>6546</v>
      </c>
      <c r="L973" t="s">
        <v>6547</v>
      </c>
      <c r="M973" t="s">
        <v>6548</v>
      </c>
      <c r="N973" s="10">
        <v>210200</v>
      </c>
      <c r="O973" s="7"/>
      <c r="P973" s="7"/>
      <c r="T973" s="7"/>
      <c r="V973" s="7"/>
      <c r="W973" s="7"/>
      <c r="X973" s="7"/>
    </row>
    <row r="974" spans="1:24" x14ac:dyDescent="0.25">
      <c r="A974" t="str">
        <f ca="1">IFERROR(RANK(B974,$B$5:$B$5001, 1) + COUNTIF(B$4:$B973, B974), "")</f>
        <v/>
      </c>
      <c r="B974" t="str">
        <f t="shared" ca="1" si="15"/>
        <v/>
      </c>
      <c r="C974" t="s">
        <v>7715</v>
      </c>
      <c r="D974" t="s">
        <v>6549</v>
      </c>
      <c r="E974" t="s">
        <v>6550</v>
      </c>
      <c r="F974" t="s">
        <v>637</v>
      </c>
      <c r="G974" t="s">
        <v>212</v>
      </c>
      <c r="H974" t="s">
        <v>12</v>
      </c>
      <c r="I974">
        <v>92660</v>
      </c>
      <c r="J974" t="s">
        <v>6551</v>
      </c>
      <c r="K974" t="s">
        <v>6552</v>
      </c>
      <c r="L974" t="s">
        <v>6553</v>
      </c>
      <c r="M974" t="s">
        <v>6554</v>
      </c>
      <c r="N974" s="10">
        <v>109200</v>
      </c>
      <c r="O974" s="7"/>
      <c r="P974" s="7"/>
      <c r="T974" s="7"/>
      <c r="V974" s="7"/>
      <c r="W974" s="7"/>
      <c r="X974" s="7"/>
    </row>
    <row r="975" spans="1:24" x14ac:dyDescent="0.25">
      <c r="A975" t="str">
        <f ca="1">IFERROR(RANK(B975,$B$5:$B$5001, 1) + COUNTIF(B$4:$B974, B975), "")</f>
        <v/>
      </c>
      <c r="B975" t="str">
        <f t="shared" ca="1" si="15"/>
        <v/>
      </c>
      <c r="C975" t="s">
        <v>7716</v>
      </c>
      <c r="D975" t="s">
        <v>6555</v>
      </c>
      <c r="E975" t="s">
        <v>6556</v>
      </c>
      <c r="F975" t="s">
        <v>5434</v>
      </c>
      <c r="G975" t="s">
        <v>6557</v>
      </c>
      <c r="H975" t="s">
        <v>1111</v>
      </c>
      <c r="I975">
        <v>22030</v>
      </c>
      <c r="J975" t="s">
        <v>6558</v>
      </c>
      <c r="K975" t="s">
        <v>6559</v>
      </c>
      <c r="L975" t="s">
        <v>6560</v>
      </c>
      <c r="M975" t="s">
        <v>6561</v>
      </c>
      <c r="N975" s="10">
        <v>640900</v>
      </c>
      <c r="O975" s="7"/>
      <c r="P975" s="7"/>
      <c r="T975" s="7"/>
      <c r="V975" s="7"/>
      <c r="W975" s="7"/>
      <c r="X975" s="7"/>
    </row>
    <row r="976" spans="1:24" x14ac:dyDescent="0.25">
      <c r="A976" t="str">
        <f ca="1">IFERROR(RANK(B976,$B$5:$B$5001, 1) + COUNTIF(B$4:$B975, B976), "")</f>
        <v/>
      </c>
      <c r="B976" t="str">
        <f t="shared" ca="1" si="15"/>
        <v/>
      </c>
      <c r="C976" t="s">
        <v>7717</v>
      </c>
      <c r="D976" t="s">
        <v>6562</v>
      </c>
      <c r="E976" t="s">
        <v>6563</v>
      </c>
      <c r="F976" t="s">
        <v>6564</v>
      </c>
      <c r="G976" t="s">
        <v>178</v>
      </c>
      <c r="H976" t="s">
        <v>12</v>
      </c>
      <c r="I976">
        <v>91105</v>
      </c>
      <c r="J976" t="s">
        <v>6565</v>
      </c>
      <c r="K976" t="s">
        <v>6566</v>
      </c>
      <c r="L976" t="s">
        <v>6567</v>
      </c>
      <c r="M976" t="s">
        <v>6568</v>
      </c>
      <c r="N976" s="10">
        <v>986200</v>
      </c>
      <c r="O976" s="7"/>
      <c r="P976" s="7"/>
      <c r="T976" s="7"/>
      <c r="V976" s="7"/>
      <c r="W976" s="7"/>
      <c r="X976" s="7"/>
    </row>
    <row r="977" spans="1:24" x14ac:dyDescent="0.25">
      <c r="A977" t="str">
        <f ca="1">IFERROR(RANK(B977,$B$5:$B$5001, 1) + COUNTIF(B$4:$B976, B977), "")</f>
        <v/>
      </c>
      <c r="B977" t="str">
        <f t="shared" ca="1" si="15"/>
        <v/>
      </c>
      <c r="C977" t="s">
        <v>7718</v>
      </c>
      <c r="D977" t="s">
        <v>6569</v>
      </c>
      <c r="E977" t="s">
        <v>6570</v>
      </c>
      <c r="F977" t="s">
        <v>6571</v>
      </c>
      <c r="G977" t="s">
        <v>911</v>
      </c>
      <c r="H977" t="s">
        <v>170</v>
      </c>
      <c r="I977">
        <v>8054</v>
      </c>
      <c r="J977" t="s">
        <v>6572</v>
      </c>
      <c r="K977" t="s">
        <v>6573</v>
      </c>
      <c r="L977" t="s">
        <v>6574</v>
      </c>
      <c r="M977" t="s">
        <v>6575</v>
      </c>
      <c r="N977" s="10">
        <v>615300</v>
      </c>
      <c r="O977" s="7"/>
      <c r="P977" s="7"/>
      <c r="T977" s="7"/>
      <c r="V977" s="7"/>
      <c r="W977" s="7"/>
      <c r="X977" s="7"/>
    </row>
    <row r="978" spans="1:24" x14ac:dyDescent="0.25">
      <c r="A978" t="str">
        <f ca="1">IFERROR(RANK(B978,$B$5:$B$5001, 1) + COUNTIF(B$4:$B977, B978), "")</f>
        <v/>
      </c>
      <c r="B978" t="str">
        <f t="shared" ca="1" si="15"/>
        <v/>
      </c>
      <c r="C978" t="s">
        <v>7719</v>
      </c>
      <c r="D978" t="s">
        <v>6576</v>
      </c>
      <c r="E978" t="s">
        <v>6577</v>
      </c>
      <c r="F978" t="s">
        <v>4459</v>
      </c>
      <c r="G978" t="s">
        <v>3831</v>
      </c>
      <c r="H978" t="s">
        <v>20</v>
      </c>
      <c r="I978">
        <v>33604</v>
      </c>
      <c r="J978" t="s">
        <v>6578</v>
      </c>
      <c r="K978" t="s">
        <v>6579</v>
      </c>
      <c r="L978" t="s">
        <v>6580</v>
      </c>
      <c r="M978" t="s">
        <v>6581</v>
      </c>
      <c r="N978" s="10">
        <v>692300</v>
      </c>
      <c r="O978" s="7"/>
      <c r="P978" s="7"/>
      <c r="T978" s="7"/>
      <c r="V978" s="7"/>
      <c r="W978" s="7"/>
      <c r="X978" s="7"/>
    </row>
    <row r="979" spans="1:24" x14ac:dyDescent="0.25">
      <c r="A979" t="str">
        <f ca="1">IFERROR(RANK(B979,$B$5:$B$5001, 1) + COUNTIF(B$4:$B978, B979), "")</f>
        <v/>
      </c>
      <c r="B979" t="str">
        <f t="shared" ca="1" si="15"/>
        <v/>
      </c>
      <c r="C979" t="s">
        <v>7720</v>
      </c>
      <c r="D979" t="s">
        <v>6582</v>
      </c>
      <c r="E979" t="s">
        <v>6583</v>
      </c>
      <c r="F979" t="s">
        <v>227</v>
      </c>
      <c r="G979" t="s">
        <v>228</v>
      </c>
      <c r="H979" t="s">
        <v>229</v>
      </c>
      <c r="I979">
        <v>11211</v>
      </c>
      <c r="J979" t="s">
        <v>6584</v>
      </c>
      <c r="K979" t="s">
        <v>6585</v>
      </c>
      <c r="L979" t="s">
        <v>6586</v>
      </c>
      <c r="M979" t="s">
        <v>6587</v>
      </c>
      <c r="N979" s="10">
        <v>339400</v>
      </c>
      <c r="O979" s="7"/>
      <c r="P979" s="7"/>
      <c r="T979" s="7"/>
      <c r="V979" s="7"/>
      <c r="W979" s="7"/>
      <c r="X979" s="7"/>
    </row>
    <row r="980" spans="1:24" x14ac:dyDescent="0.25">
      <c r="A980" t="str">
        <f ca="1">IFERROR(RANK(B980,$B$5:$B$5001, 1) + COUNTIF(B$4:$B979, B980), "")</f>
        <v/>
      </c>
      <c r="B980" t="str">
        <f t="shared" ca="1" si="15"/>
        <v/>
      </c>
      <c r="C980" t="s">
        <v>7721</v>
      </c>
      <c r="D980" t="s">
        <v>6588</v>
      </c>
      <c r="E980" t="s">
        <v>6589</v>
      </c>
      <c r="F980" t="s">
        <v>6590</v>
      </c>
      <c r="G980" t="s">
        <v>919</v>
      </c>
      <c r="H980" t="s">
        <v>170</v>
      </c>
      <c r="I980">
        <v>8031</v>
      </c>
      <c r="J980" t="s">
        <v>6591</v>
      </c>
      <c r="K980" t="s">
        <v>6592</v>
      </c>
      <c r="L980" t="s">
        <v>6593</v>
      </c>
      <c r="M980" t="s">
        <v>6594</v>
      </c>
      <c r="N980" s="10">
        <v>30100</v>
      </c>
      <c r="O980" s="7"/>
      <c r="P980" s="7"/>
      <c r="T980" s="7"/>
      <c r="V980" s="7"/>
      <c r="W980" s="7"/>
      <c r="X980" s="7"/>
    </row>
    <row r="981" spans="1:24" x14ac:dyDescent="0.25">
      <c r="A981" t="str">
        <f ca="1">IFERROR(RANK(B981,$B$5:$B$5001, 1) + COUNTIF(B$4:$B980, B981), "")</f>
        <v/>
      </c>
      <c r="B981" t="str">
        <f t="shared" ca="1" si="15"/>
        <v/>
      </c>
      <c r="C981" t="s">
        <v>7722</v>
      </c>
      <c r="D981" t="s">
        <v>6595</v>
      </c>
      <c r="E981" t="s">
        <v>6596</v>
      </c>
      <c r="F981" t="s">
        <v>4459</v>
      </c>
      <c r="G981" t="s">
        <v>3831</v>
      </c>
      <c r="H981" t="s">
        <v>20</v>
      </c>
      <c r="I981">
        <v>33616</v>
      </c>
      <c r="J981" t="s">
        <v>6597</v>
      </c>
      <c r="K981" t="s">
        <v>6598</v>
      </c>
      <c r="L981" t="s">
        <v>6599</v>
      </c>
      <c r="M981" t="s">
        <v>6600</v>
      </c>
      <c r="N981" s="10">
        <v>523900</v>
      </c>
      <c r="O981" s="7"/>
      <c r="P981" s="7"/>
      <c r="T981" s="7"/>
      <c r="V981" s="7"/>
      <c r="W981" s="7"/>
      <c r="X981" s="7"/>
    </row>
    <row r="982" spans="1:24" x14ac:dyDescent="0.25">
      <c r="A982" t="str">
        <f ca="1">IFERROR(RANK(B982,$B$5:$B$5001, 1) + COUNTIF(B$4:$B981, B982), "")</f>
        <v/>
      </c>
      <c r="B982" t="str">
        <f t="shared" ca="1" si="15"/>
        <v/>
      </c>
      <c r="C982" t="s">
        <v>7723</v>
      </c>
      <c r="D982" t="s">
        <v>6601</v>
      </c>
      <c r="E982" t="s">
        <v>6602</v>
      </c>
      <c r="F982" t="s">
        <v>1552</v>
      </c>
      <c r="G982" t="s">
        <v>536</v>
      </c>
      <c r="H982" t="s">
        <v>458</v>
      </c>
      <c r="I982">
        <v>60616</v>
      </c>
      <c r="J982" t="s">
        <v>6603</v>
      </c>
      <c r="K982" t="s">
        <v>6604</v>
      </c>
      <c r="L982" t="s">
        <v>6605</v>
      </c>
      <c r="M982" t="s">
        <v>6606</v>
      </c>
      <c r="N982" s="10">
        <v>719500</v>
      </c>
      <c r="O982" s="7"/>
      <c r="P982" s="7"/>
      <c r="T982" s="7"/>
      <c r="V982" s="7"/>
      <c r="W982" s="7"/>
      <c r="X982" s="7"/>
    </row>
    <row r="983" spans="1:24" x14ac:dyDescent="0.25">
      <c r="A983" t="str">
        <f ca="1">IFERROR(RANK(B983,$B$5:$B$5001, 1) + COUNTIF(B$4:$B982, B983), "")</f>
        <v/>
      </c>
      <c r="B983" t="str">
        <f t="shared" ca="1" si="15"/>
        <v/>
      </c>
      <c r="C983" t="s">
        <v>7724</v>
      </c>
      <c r="D983" t="s">
        <v>6607</v>
      </c>
      <c r="E983" t="s">
        <v>6608</v>
      </c>
      <c r="F983" t="s">
        <v>573</v>
      </c>
      <c r="G983" t="s">
        <v>327</v>
      </c>
      <c r="H983" t="s">
        <v>136</v>
      </c>
      <c r="I983">
        <v>80904</v>
      </c>
      <c r="J983" t="s">
        <v>6609</v>
      </c>
      <c r="K983" t="s">
        <v>6610</v>
      </c>
      <c r="L983" t="s">
        <v>6611</v>
      </c>
      <c r="M983" t="s">
        <v>6612</v>
      </c>
      <c r="N983" s="10">
        <v>147700</v>
      </c>
      <c r="O983" s="7"/>
      <c r="P983" s="7"/>
      <c r="T983" s="7"/>
      <c r="V983" s="7"/>
      <c r="W983" s="7"/>
      <c r="X983" s="7"/>
    </row>
    <row r="984" spans="1:24" x14ac:dyDescent="0.25">
      <c r="A984" t="str">
        <f ca="1">IFERROR(RANK(B984,$B$5:$B$5001, 1) + COUNTIF(B$4:$B983, B984), "")</f>
        <v/>
      </c>
      <c r="B984" t="str">
        <f t="shared" ca="1" si="15"/>
        <v/>
      </c>
      <c r="C984" t="s">
        <v>7725</v>
      </c>
      <c r="D984" t="s">
        <v>6613</v>
      </c>
      <c r="E984" t="s">
        <v>6614</v>
      </c>
      <c r="F984" t="s">
        <v>1552</v>
      </c>
      <c r="G984" t="s">
        <v>536</v>
      </c>
      <c r="H984" t="s">
        <v>458</v>
      </c>
      <c r="I984">
        <v>60616</v>
      </c>
      <c r="J984" t="s">
        <v>6615</v>
      </c>
      <c r="K984" t="s">
        <v>6616</v>
      </c>
      <c r="L984" t="s">
        <v>6617</v>
      </c>
      <c r="M984" t="s">
        <v>6618</v>
      </c>
      <c r="N984" s="10">
        <v>212600</v>
      </c>
      <c r="O984" s="7"/>
      <c r="P984" s="7"/>
      <c r="T984" s="7"/>
      <c r="V984" s="7"/>
      <c r="W984" s="7"/>
      <c r="X984" s="7"/>
    </row>
    <row r="985" spans="1:24" x14ac:dyDescent="0.25">
      <c r="A985" t="str">
        <f ca="1">IFERROR(RANK(B985,$B$5:$B$5001, 1) + COUNTIF(B$4:$B984, B985), "")</f>
        <v/>
      </c>
      <c r="B985" t="str">
        <f t="shared" ca="1" si="15"/>
        <v/>
      </c>
      <c r="C985" t="s">
        <v>7726</v>
      </c>
      <c r="D985" t="s">
        <v>6619</v>
      </c>
      <c r="E985" t="s">
        <v>6620</v>
      </c>
      <c r="F985" t="s">
        <v>5022</v>
      </c>
      <c r="G985" t="s">
        <v>1807</v>
      </c>
      <c r="H985" t="s">
        <v>28</v>
      </c>
      <c r="I985">
        <v>45251</v>
      </c>
      <c r="J985" t="s">
        <v>6621</v>
      </c>
      <c r="K985" t="s">
        <v>6622</v>
      </c>
      <c r="L985" t="s">
        <v>6623</v>
      </c>
      <c r="M985" t="s">
        <v>6624</v>
      </c>
      <c r="N985" s="10">
        <v>94200</v>
      </c>
      <c r="O985" s="7"/>
      <c r="P985" s="7"/>
      <c r="T985" s="7"/>
      <c r="V985" s="7"/>
      <c r="W985" s="7"/>
      <c r="X985" s="7"/>
    </row>
    <row r="986" spans="1:24" x14ac:dyDescent="0.25">
      <c r="A986" t="str">
        <f ca="1">IFERROR(RANK(B986,$B$5:$B$5001, 1) + COUNTIF(B$4:$B985, B986), "")</f>
        <v/>
      </c>
      <c r="B986" t="str">
        <f t="shared" ca="1" si="15"/>
        <v/>
      </c>
      <c r="C986" t="s">
        <v>7727</v>
      </c>
      <c r="D986" t="s">
        <v>6625</v>
      </c>
      <c r="E986" t="s">
        <v>6626</v>
      </c>
      <c r="F986" t="s">
        <v>3033</v>
      </c>
      <c r="G986" t="s">
        <v>759</v>
      </c>
      <c r="H986" t="s">
        <v>760</v>
      </c>
      <c r="I986">
        <v>6606</v>
      </c>
      <c r="J986" t="s">
        <v>6627</v>
      </c>
      <c r="K986" t="s">
        <v>6628</v>
      </c>
      <c r="L986" t="s">
        <v>6629</v>
      </c>
      <c r="M986" t="s">
        <v>6630</v>
      </c>
      <c r="N986" s="10">
        <v>405500</v>
      </c>
      <c r="O986" s="7"/>
      <c r="P986" s="7"/>
      <c r="T986" s="7"/>
      <c r="V986" s="7"/>
      <c r="W986" s="7"/>
      <c r="X986" s="7"/>
    </row>
    <row r="987" spans="1:24" x14ac:dyDescent="0.25">
      <c r="A987" t="str">
        <f ca="1">IFERROR(RANK(B987,$B$5:$B$5001, 1) + COUNTIF(B$4:$B986, B987), "")</f>
        <v/>
      </c>
      <c r="B987" t="str">
        <f t="shared" ca="1" si="15"/>
        <v/>
      </c>
      <c r="C987" t="s">
        <v>7728</v>
      </c>
      <c r="D987" t="s">
        <v>6631</v>
      </c>
      <c r="E987" t="s">
        <v>6632</v>
      </c>
      <c r="F987" t="s">
        <v>693</v>
      </c>
      <c r="G987" t="s">
        <v>1928</v>
      </c>
      <c r="H987" t="s">
        <v>136</v>
      </c>
      <c r="I987">
        <v>80221</v>
      </c>
      <c r="J987" t="s">
        <v>6633</v>
      </c>
      <c r="K987" t="s">
        <v>6634</v>
      </c>
      <c r="L987" t="s">
        <v>6635</v>
      </c>
      <c r="M987" t="s">
        <v>6636</v>
      </c>
      <c r="N987" s="10">
        <v>688700</v>
      </c>
      <c r="O987" s="7"/>
      <c r="P987" s="7"/>
      <c r="T987" s="7"/>
      <c r="V987" s="7"/>
      <c r="W987" s="7"/>
      <c r="X987" s="7"/>
    </row>
    <row r="988" spans="1:24" x14ac:dyDescent="0.25">
      <c r="A988" t="str">
        <f ca="1">IFERROR(RANK(B988,$B$5:$B$5001, 1) + COUNTIF(B$4:$B987, B988), "")</f>
        <v/>
      </c>
      <c r="B988" t="str">
        <f t="shared" ca="1" si="15"/>
        <v/>
      </c>
      <c r="C988" t="s">
        <v>7729</v>
      </c>
      <c r="D988" t="s">
        <v>1959</v>
      </c>
      <c r="E988" t="s">
        <v>6637</v>
      </c>
      <c r="F988" t="s">
        <v>6638</v>
      </c>
      <c r="G988" t="s">
        <v>341</v>
      </c>
      <c r="H988" t="s">
        <v>342</v>
      </c>
      <c r="I988">
        <v>96789</v>
      </c>
      <c r="J988" t="s">
        <v>6639</v>
      </c>
      <c r="K988" t="s">
        <v>6640</v>
      </c>
      <c r="L988" t="s">
        <v>6641</v>
      </c>
      <c r="M988" t="s">
        <v>6642</v>
      </c>
      <c r="N988" s="10">
        <v>568500</v>
      </c>
      <c r="O988" s="7"/>
      <c r="P988" s="7"/>
      <c r="T988" s="7"/>
      <c r="V988" s="7"/>
      <c r="W988" s="7"/>
      <c r="X988" s="7"/>
    </row>
    <row r="989" spans="1:24" x14ac:dyDescent="0.25">
      <c r="A989" t="str">
        <f ca="1">IFERROR(RANK(B989,$B$5:$B$5001, 1) + COUNTIF(B$4:$B988, B989), "")</f>
        <v/>
      </c>
      <c r="B989" t="str">
        <f t="shared" ca="1" si="15"/>
        <v/>
      </c>
      <c r="C989" t="s">
        <v>7730</v>
      </c>
      <c r="D989" t="s">
        <v>6643</v>
      </c>
      <c r="E989" t="s">
        <v>6644</v>
      </c>
      <c r="F989" t="s">
        <v>120</v>
      </c>
      <c r="G989" t="s">
        <v>6138</v>
      </c>
      <c r="H989" t="s">
        <v>122</v>
      </c>
      <c r="I989">
        <v>30341</v>
      </c>
      <c r="J989" t="s">
        <v>6645</v>
      </c>
      <c r="K989" t="s">
        <v>6646</v>
      </c>
      <c r="L989" t="s">
        <v>6647</v>
      </c>
      <c r="M989" t="s">
        <v>6648</v>
      </c>
      <c r="N989" s="10">
        <v>10700</v>
      </c>
      <c r="O989" s="7"/>
      <c r="P989" s="7"/>
      <c r="T989" s="7"/>
      <c r="V989" s="7"/>
      <c r="W989" s="7"/>
      <c r="X989" s="7"/>
    </row>
    <row r="990" spans="1:24" x14ac:dyDescent="0.25">
      <c r="A990">
        <f ca="1">IFERROR(RANK(B990,$B$5:$B$5001, 1) + COUNTIF(B$4:$B989, B990), "")</f>
        <v>21</v>
      </c>
      <c r="B990">
        <f t="shared" ca="1" si="15"/>
        <v>4</v>
      </c>
      <c r="C990" t="s">
        <v>7731</v>
      </c>
      <c r="D990" t="s">
        <v>6649</v>
      </c>
      <c r="E990" t="s">
        <v>6650</v>
      </c>
      <c r="F990" t="s">
        <v>5342</v>
      </c>
      <c r="G990" t="s">
        <v>1023</v>
      </c>
      <c r="H990" t="s">
        <v>252</v>
      </c>
      <c r="I990">
        <v>15237</v>
      </c>
      <c r="J990" t="s">
        <v>6651</v>
      </c>
      <c r="K990" t="s">
        <v>6652</v>
      </c>
      <c r="L990" t="s">
        <v>6653</v>
      </c>
      <c r="M990" t="s">
        <v>6654</v>
      </c>
      <c r="N990" s="10">
        <v>582100</v>
      </c>
      <c r="O990" s="7"/>
      <c r="P990" s="7"/>
      <c r="T990" s="7"/>
      <c r="V990" s="7"/>
      <c r="W990" s="7"/>
      <c r="X990" s="7"/>
    </row>
    <row r="991" spans="1:24" x14ac:dyDescent="0.25">
      <c r="A991" t="str">
        <f ca="1">IFERROR(RANK(B991,$B$5:$B$5001, 1) + COUNTIF(B$4:$B990, B991), "")</f>
        <v/>
      </c>
      <c r="B991" t="str">
        <f t="shared" ca="1" si="15"/>
        <v/>
      </c>
      <c r="C991" t="s">
        <v>7732</v>
      </c>
      <c r="D991" t="s">
        <v>6655</v>
      </c>
      <c r="E991" t="s">
        <v>6656</v>
      </c>
      <c r="F991" t="s">
        <v>11</v>
      </c>
      <c r="G991" t="s">
        <v>11</v>
      </c>
      <c r="H991" t="s">
        <v>12</v>
      </c>
      <c r="I991">
        <v>92110</v>
      </c>
      <c r="J991" t="s">
        <v>6657</v>
      </c>
      <c r="K991" t="s">
        <v>6658</v>
      </c>
      <c r="L991" t="s">
        <v>6659</v>
      </c>
      <c r="M991" t="s">
        <v>6660</v>
      </c>
      <c r="N991" s="10">
        <v>200300</v>
      </c>
      <c r="O991" s="7"/>
      <c r="P991" s="7"/>
      <c r="T991" s="7"/>
      <c r="V991" s="7"/>
      <c r="W991" s="7"/>
      <c r="X991" s="7"/>
    </row>
    <row r="992" spans="1:24" x14ac:dyDescent="0.25">
      <c r="A992" t="str">
        <f ca="1">IFERROR(RANK(B992,$B$5:$B$5001, 1) + COUNTIF(B$4:$B991, B992), "")</f>
        <v/>
      </c>
      <c r="B992" t="str">
        <f t="shared" ca="1" si="15"/>
        <v/>
      </c>
      <c r="C992" t="s">
        <v>7733</v>
      </c>
      <c r="D992" t="s">
        <v>6661</v>
      </c>
      <c r="E992" t="s">
        <v>6662</v>
      </c>
      <c r="F992" t="s">
        <v>6663</v>
      </c>
      <c r="G992" t="s">
        <v>204</v>
      </c>
      <c r="H992" t="s">
        <v>102</v>
      </c>
      <c r="I992">
        <v>21136</v>
      </c>
      <c r="J992" t="s">
        <v>6664</v>
      </c>
      <c r="K992" t="s">
        <v>6665</v>
      </c>
      <c r="L992" t="s">
        <v>6666</v>
      </c>
      <c r="M992" t="s">
        <v>6667</v>
      </c>
      <c r="N992" s="10">
        <v>44500</v>
      </c>
      <c r="O992" s="7"/>
      <c r="P992" s="7"/>
      <c r="T992" s="7"/>
      <c r="V992" s="7"/>
      <c r="W992" s="7"/>
      <c r="X992" s="7"/>
    </row>
    <row r="993" spans="1:24" x14ac:dyDescent="0.25">
      <c r="A993" t="str">
        <f ca="1">IFERROR(RANK(B993,$B$5:$B$5001, 1) + COUNTIF(B$4:$B992, B993), "")</f>
        <v/>
      </c>
      <c r="B993" t="str">
        <f t="shared" ca="1" si="15"/>
        <v/>
      </c>
      <c r="C993" t="s">
        <v>7734</v>
      </c>
      <c r="D993" t="s">
        <v>6668</v>
      </c>
      <c r="E993" t="s">
        <v>6669</v>
      </c>
      <c r="F993" t="s">
        <v>566</v>
      </c>
      <c r="G993" t="s">
        <v>106</v>
      </c>
      <c r="H993" t="s">
        <v>20</v>
      </c>
      <c r="I993">
        <v>33170</v>
      </c>
      <c r="J993" t="s">
        <v>6670</v>
      </c>
      <c r="K993" t="s">
        <v>6671</v>
      </c>
      <c r="L993" t="s">
        <v>6672</v>
      </c>
      <c r="M993" t="s">
        <v>6673</v>
      </c>
      <c r="N993" s="10">
        <v>91200</v>
      </c>
      <c r="O993" s="7"/>
      <c r="P993" s="7"/>
      <c r="T993" s="7"/>
      <c r="V993" s="7"/>
      <c r="W993" s="7"/>
      <c r="X993" s="7"/>
    </row>
    <row r="994" spans="1:24" x14ac:dyDescent="0.25">
      <c r="A994" t="str">
        <f ca="1">IFERROR(RANK(B994,$B$5:$B$5001, 1) + COUNTIF(B$4:$B993, B994), "")</f>
        <v/>
      </c>
      <c r="B994" t="str">
        <f t="shared" ca="1" si="15"/>
        <v/>
      </c>
      <c r="C994" t="s">
        <v>7735</v>
      </c>
      <c r="D994" t="s">
        <v>6674</v>
      </c>
      <c r="E994" t="s">
        <v>6675</v>
      </c>
      <c r="F994" t="s">
        <v>6676</v>
      </c>
      <c r="G994" t="s">
        <v>1515</v>
      </c>
      <c r="H994" t="s">
        <v>252</v>
      </c>
      <c r="I994">
        <v>18974</v>
      </c>
      <c r="J994" t="s">
        <v>6677</v>
      </c>
      <c r="K994" t="s">
        <v>6678</v>
      </c>
      <c r="L994" t="s">
        <v>6679</v>
      </c>
      <c r="M994" t="s">
        <v>6680</v>
      </c>
      <c r="N994" s="10">
        <v>762800</v>
      </c>
      <c r="O994" s="7"/>
      <c r="P994" s="7"/>
      <c r="T994" s="7"/>
      <c r="V994" s="7"/>
      <c r="W994" s="7"/>
      <c r="X994" s="7"/>
    </row>
    <row r="995" spans="1:24" x14ac:dyDescent="0.25">
      <c r="A995" t="str">
        <f ca="1">IFERROR(RANK(B995,$B$5:$B$5001, 1) + COUNTIF(B$4:$B994, B995), "")</f>
        <v/>
      </c>
      <c r="B995" t="str">
        <f t="shared" ca="1" si="15"/>
        <v/>
      </c>
      <c r="C995" t="s">
        <v>7736</v>
      </c>
      <c r="D995" t="s">
        <v>6681</v>
      </c>
      <c r="E995" t="s">
        <v>6682</v>
      </c>
      <c r="F995" t="s">
        <v>5022</v>
      </c>
      <c r="G995" t="s">
        <v>1807</v>
      </c>
      <c r="H995" t="s">
        <v>28</v>
      </c>
      <c r="I995">
        <v>45214</v>
      </c>
      <c r="J995" t="s">
        <v>6683</v>
      </c>
      <c r="K995" t="s">
        <v>6684</v>
      </c>
      <c r="L995" t="s">
        <v>6685</v>
      </c>
      <c r="M995" t="s">
        <v>6686</v>
      </c>
      <c r="N995" s="10">
        <v>790800</v>
      </c>
      <c r="O995" s="7"/>
      <c r="P995" s="7"/>
      <c r="T995" s="7"/>
      <c r="V995" s="7"/>
      <c r="W995" s="7"/>
      <c r="X995" s="7"/>
    </row>
    <row r="996" spans="1:24" x14ac:dyDescent="0.25">
      <c r="A996" t="str">
        <f ca="1">IFERROR(RANK(B996,$B$5:$B$5001, 1) + COUNTIF(B$4:$B995, B996), "")</f>
        <v/>
      </c>
      <c r="B996" t="str">
        <f t="shared" ca="1" si="15"/>
        <v/>
      </c>
      <c r="C996" t="s">
        <v>7737</v>
      </c>
      <c r="D996" t="s">
        <v>6687</v>
      </c>
      <c r="E996" t="s">
        <v>6688</v>
      </c>
      <c r="F996" t="s">
        <v>6689</v>
      </c>
      <c r="G996" t="s">
        <v>2217</v>
      </c>
      <c r="H996" t="s">
        <v>122</v>
      </c>
      <c r="I996">
        <v>30907</v>
      </c>
      <c r="J996" t="s">
        <v>6690</v>
      </c>
      <c r="K996" t="s">
        <v>6691</v>
      </c>
      <c r="L996" t="s">
        <v>6692</v>
      </c>
      <c r="M996" t="s">
        <v>6693</v>
      </c>
      <c r="N996" s="10">
        <v>225500</v>
      </c>
      <c r="O996" s="7"/>
      <c r="P996" s="7"/>
      <c r="T996" s="7"/>
      <c r="V996" s="7"/>
      <c r="W996" s="7"/>
      <c r="X996" s="7"/>
    </row>
    <row r="997" spans="1:24" x14ac:dyDescent="0.25">
      <c r="A997" t="str">
        <f ca="1">IFERROR(RANK(B997,$B$5:$B$5001, 1) + COUNTIF(B$4:$B996, B997), "")</f>
        <v/>
      </c>
      <c r="B997" t="str">
        <f t="shared" ca="1" si="15"/>
        <v/>
      </c>
      <c r="C997" t="s">
        <v>7738</v>
      </c>
      <c r="D997" t="s">
        <v>6694</v>
      </c>
      <c r="E997" t="s">
        <v>6695</v>
      </c>
      <c r="F997" t="s">
        <v>340</v>
      </c>
      <c r="G997" t="s">
        <v>341</v>
      </c>
      <c r="H997" t="s">
        <v>342</v>
      </c>
      <c r="I997">
        <v>96701</v>
      </c>
      <c r="J997" t="s">
        <v>6696</v>
      </c>
      <c r="K997" t="s">
        <v>6697</v>
      </c>
      <c r="L997" t="s">
        <v>6698</v>
      </c>
      <c r="M997" t="s">
        <v>6699</v>
      </c>
      <c r="N997" s="10">
        <v>600500</v>
      </c>
      <c r="O997" s="7"/>
      <c r="P997" s="7"/>
      <c r="T997" s="7"/>
      <c r="V997" s="7"/>
      <c r="W997" s="7"/>
      <c r="X997" s="7"/>
    </row>
    <row r="998" spans="1:24" x14ac:dyDescent="0.25">
      <c r="A998" t="str">
        <f ca="1">IFERROR(RANK(B998,$B$5:$B$5001, 1) + COUNTIF(B$4:$B997, B998), "")</f>
        <v/>
      </c>
      <c r="B998" t="str">
        <f t="shared" ca="1" si="15"/>
        <v/>
      </c>
      <c r="C998" t="s">
        <v>7739</v>
      </c>
      <c r="D998" t="s">
        <v>6700</v>
      </c>
      <c r="E998" t="s">
        <v>6701</v>
      </c>
      <c r="F998" t="s">
        <v>721</v>
      </c>
      <c r="G998" t="s">
        <v>1807</v>
      </c>
      <c r="H998" t="s">
        <v>28</v>
      </c>
      <c r="I998">
        <v>45030</v>
      </c>
      <c r="J998" t="s">
        <v>6702</v>
      </c>
      <c r="K998" t="s">
        <v>6703</v>
      </c>
      <c r="L998" t="s">
        <v>6704</v>
      </c>
      <c r="M998" t="s">
        <v>6705</v>
      </c>
      <c r="N998" s="10">
        <v>967200</v>
      </c>
      <c r="O998" s="7"/>
      <c r="P998" s="7"/>
      <c r="T998" s="7"/>
      <c r="V998" s="7"/>
      <c r="W998" s="7"/>
      <c r="X998" s="7"/>
    </row>
    <row r="999" spans="1:24" x14ac:dyDescent="0.25">
      <c r="A999" t="str">
        <f ca="1">IFERROR(RANK(B999,$B$5:$B$5001, 1) + COUNTIF(B$4:$B998, B999), "")</f>
        <v/>
      </c>
      <c r="B999" t="str">
        <f t="shared" ca="1" si="15"/>
        <v/>
      </c>
      <c r="C999" t="s">
        <v>7740</v>
      </c>
      <c r="D999" t="s">
        <v>6706</v>
      </c>
      <c r="E999" t="s">
        <v>6707</v>
      </c>
      <c r="F999" t="s">
        <v>4952</v>
      </c>
      <c r="G999" t="s">
        <v>4953</v>
      </c>
      <c r="H999" t="s">
        <v>28</v>
      </c>
      <c r="I999">
        <v>45044</v>
      </c>
      <c r="J999" t="s">
        <v>6708</v>
      </c>
      <c r="K999" t="s">
        <v>6709</v>
      </c>
      <c r="L999" t="s">
        <v>6710</v>
      </c>
      <c r="M999" t="s">
        <v>6711</v>
      </c>
      <c r="N999" s="10">
        <v>595300</v>
      </c>
      <c r="O999" s="7"/>
      <c r="P999" s="7"/>
      <c r="T999" s="7"/>
      <c r="V999" s="7"/>
      <c r="W999" s="7"/>
      <c r="X999" s="7"/>
    </row>
    <row r="1000" spans="1:24" x14ac:dyDescent="0.25">
      <c r="A1000" t="str">
        <f ca="1">IFERROR(RANK(B1000,$B$5:$B$5001, 1) + COUNTIF(B$4:$B999, B1000), "")</f>
        <v/>
      </c>
      <c r="B1000" t="str">
        <f t="shared" ca="1" si="15"/>
        <v/>
      </c>
      <c r="C1000" t="s">
        <v>7741</v>
      </c>
      <c r="D1000" t="s">
        <v>6712</v>
      </c>
      <c r="E1000" t="s">
        <v>6713</v>
      </c>
      <c r="F1000" t="s">
        <v>4241</v>
      </c>
      <c r="G1000" t="s">
        <v>2537</v>
      </c>
      <c r="H1000" t="s">
        <v>1768</v>
      </c>
      <c r="I1000">
        <v>89501</v>
      </c>
      <c r="J1000" t="s">
        <v>6714</v>
      </c>
      <c r="K1000" t="s">
        <v>6715</v>
      </c>
      <c r="L1000" t="s">
        <v>6716</v>
      </c>
      <c r="M1000" t="s">
        <v>6717</v>
      </c>
      <c r="N1000" s="10">
        <v>95900</v>
      </c>
      <c r="O1000" s="7"/>
      <c r="P1000" s="7"/>
      <c r="T1000" s="7"/>
      <c r="V1000" s="7"/>
      <c r="W1000" s="7"/>
      <c r="X1000" s="7"/>
    </row>
    <row r="1001" spans="1:24" x14ac:dyDescent="0.25">
      <c r="A1001" t="str">
        <f ca="1">IFERROR(RANK(B1001,$B$5:$B$5001, 1) + COUNTIF(B$4:$B1000, B1001), "")</f>
        <v/>
      </c>
      <c r="B1001" t="str">
        <f t="shared" ca="1" si="15"/>
        <v/>
      </c>
      <c r="C1001" t="s">
        <v>7742</v>
      </c>
      <c r="D1001" t="s">
        <v>6718</v>
      </c>
      <c r="E1001" t="s">
        <v>6719</v>
      </c>
      <c r="F1001" t="s">
        <v>768</v>
      </c>
      <c r="G1001" t="s">
        <v>6720</v>
      </c>
      <c r="H1001" t="s">
        <v>6721</v>
      </c>
      <c r="I1001">
        <v>20020</v>
      </c>
      <c r="J1001" t="s">
        <v>6722</v>
      </c>
      <c r="K1001" t="s">
        <v>6723</v>
      </c>
      <c r="L1001" t="s">
        <v>6724</v>
      </c>
      <c r="M1001" t="s">
        <v>6725</v>
      </c>
      <c r="N1001" s="10">
        <v>299300</v>
      </c>
      <c r="O1001" s="7"/>
      <c r="P1001" s="7"/>
      <c r="T1001" s="7"/>
      <c r="V1001" s="7"/>
      <c r="W1001" s="7"/>
      <c r="X1001" s="7"/>
    </row>
    <row r="1002" spans="1:24" x14ac:dyDescent="0.25">
      <c r="A1002" t="str">
        <f ca="1">IFERROR(RANK(B1002,$B$5:$B$5001, 1) + COUNTIF(B$4:$B1001, B1002), "")</f>
        <v/>
      </c>
      <c r="B1002" t="str">
        <f t="shared" ca="1" si="15"/>
        <v/>
      </c>
      <c r="C1002" t="s">
        <v>7743</v>
      </c>
      <c r="D1002" t="s">
        <v>6726</v>
      </c>
      <c r="E1002" t="s">
        <v>6727</v>
      </c>
      <c r="F1002" t="s">
        <v>1145</v>
      </c>
      <c r="G1002" t="s">
        <v>1146</v>
      </c>
      <c r="H1002" t="s">
        <v>20</v>
      </c>
      <c r="I1002">
        <v>32904</v>
      </c>
      <c r="J1002" t="s">
        <v>6728</v>
      </c>
      <c r="K1002" t="s">
        <v>6729</v>
      </c>
      <c r="L1002" t="s">
        <v>6730</v>
      </c>
      <c r="M1002" t="s">
        <v>6731</v>
      </c>
      <c r="N1002" s="10">
        <v>145500</v>
      </c>
      <c r="O1002" s="7"/>
      <c r="P1002" s="7"/>
      <c r="T1002" s="7"/>
      <c r="V1002" s="7"/>
      <c r="W1002" s="7"/>
      <c r="X1002" s="7"/>
    </row>
    <row r="1003" spans="1:24" x14ac:dyDescent="0.25">
      <c r="A1003" t="str">
        <f ca="1">IFERROR(RANK(B1003,$B$5:$B$5001, 1) + COUNTIF(B$4:$B1002, B1003), "")</f>
        <v/>
      </c>
      <c r="B1003" t="str">
        <f t="shared" ca="1" si="15"/>
        <v/>
      </c>
      <c r="C1003" t="s">
        <v>7744</v>
      </c>
      <c r="D1003" t="s">
        <v>6732</v>
      </c>
      <c r="E1003" t="s">
        <v>6733</v>
      </c>
      <c r="F1003" t="s">
        <v>6734</v>
      </c>
      <c r="G1003" t="s">
        <v>536</v>
      </c>
      <c r="H1003" t="s">
        <v>458</v>
      </c>
      <c r="I1003">
        <v>60004</v>
      </c>
      <c r="J1003" t="s">
        <v>6735</v>
      </c>
      <c r="K1003" t="s">
        <v>6736</v>
      </c>
      <c r="L1003" t="s">
        <v>6737</v>
      </c>
      <c r="M1003" t="s">
        <v>6738</v>
      </c>
      <c r="N1003" s="10">
        <v>2100</v>
      </c>
      <c r="O1003" s="7"/>
      <c r="P1003" s="7"/>
      <c r="T1003" s="7"/>
      <c r="V1003" s="7"/>
      <c r="W1003" s="7"/>
      <c r="X1003" s="7"/>
    </row>
    <row r="1004" spans="1:24" x14ac:dyDescent="0.25">
      <c r="A1004" t="str">
        <f ca="1">IFERROR(RANK(B1004,$B$5:$B$5001, 1) + COUNTIF(B$4:$B1003, B1004), "")</f>
        <v/>
      </c>
      <c r="B1004" t="str">
        <f t="shared" ca="1" si="15"/>
        <v/>
      </c>
      <c r="C1004" t="s">
        <v>7745</v>
      </c>
      <c r="D1004" t="s">
        <v>6739</v>
      </c>
      <c r="E1004" t="s">
        <v>6740</v>
      </c>
      <c r="F1004" t="s">
        <v>768</v>
      </c>
      <c r="G1004" t="s">
        <v>6720</v>
      </c>
      <c r="H1004" t="s">
        <v>6721</v>
      </c>
      <c r="I1004">
        <v>20006</v>
      </c>
      <c r="J1004" t="s">
        <v>6741</v>
      </c>
      <c r="K1004" t="s">
        <v>6742</v>
      </c>
      <c r="L1004" t="s">
        <v>6743</v>
      </c>
      <c r="M1004" t="s">
        <v>6744</v>
      </c>
      <c r="N1004" s="10">
        <v>572700</v>
      </c>
      <c r="O1004" s="7"/>
      <c r="P1004" s="7"/>
      <c r="T1004" s="7"/>
      <c r="V1004" s="7"/>
      <c r="W1004" s="7"/>
      <c r="X1004" s="7"/>
    </row>
    <row r="1005" spans="1:24" x14ac:dyDescent="0.25">
      <c r="A1005" t="str">
        <f ca="1">IFERROR(RANK(B1005,$B$5:$B$5001, 1) + COUNTIF(B$4:$B1004, B1005), "")</f>
        <v/>
      </c>
      <c r="B1005" t="str">
        <f t="shared" ca="1" si="15"/>
        <v/>
      </c>
      <c r="C1005" t="s">
        <v>7746</v>
      </c>
      <c r="D1005" t="s">
        <v>6745</v>
      </c>
      <c r="E1005" t="s">
        <v>6746</v>
      </c>
      <c r="F1005" t="s">
        <v>2761</v>
      </c>
      <c r="G1005" t="s">
        <v>2762</v>
      </c>
      <c r="H1005" t="s">
        <v>75</v>
      </c>
      <c r="I1005">
        <v>48093</v>
      </c>
      <c r="J1005" t="s">
        <v>6747</v>
      </c>
      <c r="K1005" t="s">
        <v>6748</v>
      </c>
      <c r="L1005" t="s">
        <v>6749</v>
      </c>
      <c r="M1005" t="s">
        <v>6750</v>
      </c>
      <c r="N1005" s="10">
        <v>954400</v>
      </c>
      <c r="O1005" s="7"/>
      <c r="P1005" s="7"/>
      <c r="T1005" s="7"/>
      <c r="V1005" s="7"/>
      <c r="W1005" s="7"/>
      <c r="X1005" s="7"/>
    </row>
    <row r="1006" spans="1:24" x14ac:dyDescent="0.25">
      <c r="A1006" t="str">
        <f ca="1">IFERROR(RANK(B1006,$B$5:$B$5001, 1) + COUNTIF(B$4:$B1005, B1006), "")</f>
        <v/>
      </c>
      <c r="B1006" t="str">
        <f t="shared" ca="1" si="15"/>
        <v/>
      </c>
      <c r="C1006" t="s">
        <v>7747</v>
      </c>
      <c r="D1006" t="s">
        <v>6751</v>
      </c>
      <c r="E1006" t="s">
        <v>6752</v>
      </c>
      <c r="F1006" t="s">
        <v>1102</v>
      </c>
      <c r="G1006" t="s">
        <v>1102</v>
      </c>
      <c r="H1006" t="s">
        <v>646</v>
      </c>
      <c r="I1006">
        <v>99501</v>
      </c>
      <c r="J1006" t="s">
        <v>6753</v>
      </c>
      <c r="K1006" t="s">
        <v>6754</v>
      </c>
      <c r="L1006" t="s">
        <v>6755</v>
      </c>
      <c r="M1006" t="s">
        <v>6756</v>
      </c>
      <c r="N1006" s="10">
        <v>361700</v>
      </c>
      <c r="O1006" s="7"/>
      <c r="P1006" s="7"/>
      <c r="T1006" s="7"/>
      <c r="V1006" s="7"/>
      <c r="W1006" s="7"/>
      <c r="X100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006"/>
  <sheetViews>
    <sheetView tabSelected="1" topLeftCell="B1" zoomScale="70" zoomScaleNormal="70" workbookViewId="0">
      <selection activeCell="H6" sqref="H6"/>
    </sheetView>
  </sheetViews>
  <sheetFormatPr defaultColWidth="9.140625" defaultRowHeight="15" x14ac:dyDescent="0.25"/>
  <cols>
    <col min="1" max="1" width="8.5703125" style="4" customWidth="1"/>
    <col min="2" max="2" width="5" style="4" customWidth="1"/>
    <col min="3" max="3" width="14.42578125" style="4" customWidth="1"/>
    <col min="4" max="5" width="17.5703125" style="1" customWidth="1"/>
    <col min="6" max="6" width="9.140625" style="1"/>
    <col min="7" max="7" width="6.7109375" style="14" customWidth="1"/>
    <col min="8" max="8" width="26.140625" style="14" customWidth="1"/>
    <col min="9" max="9" width="23.42578125" style="19" customWidth="1"/>
    <col min="10" max="10" width="13.140625" style="19" customWidth="1"/>
    <col min="11" max="11" width="14.5703125" style="19" customWidth="1"/>
    <col min="12" max="12" width="9.140625" style="19"/>
    <col min="13" max="13" width="12.28515625" style="19" customWidth="1"/>
    <col min="14" max="15" width="12.42578125" style="19" bestFit="1" customWidth="1"/>
    <col min="16" max="16" width="24.5703125" style="19" customWidth="1"/>
    <col min="17" max="17" width="14.5703125" style="19" customWidth="1"/>
    <col min="18" max="16384" width="9.140625" style="1"/>
  </cols>
  <sheetData>
    <row r="1" spans="1:18" ht="23.25" customHeight="1" x14ac:dyDescent="0.25"/>
    <row r="2" spans="1:18" ht="23.25" customHeight="1" x14ac:dyDescent="0.25">
      <c r="G2" s="15"/>
      <c r="H2" s="15"/>
      <c r="I2" s="20"/>
      <c r="J2" s="20"/>
      <c r="K2" s="20"/>
      <c r="L2" s="20"/>
      <c r="M2" s="20"/>
      <c r="N2" s="20"/>
      <c r="O2" s="20"/>
      <c r="P2" s="20"/>
      <c r="Q2" s="20"/>
    </row>
    <row r="3" spans="1:18" ht="23.25" customHeight="1" x14ac:dyDescent="0.25">
      <c r="F3" s="11"/>
      <c r="G3" s="16"/>
      <c r="H3" s="16"/>
      <c r="I3" s="21"/>
      <c r="J3" s="21"/>
      <c r="K3" s="21"/>
      <c r="L3" s="21"/>
      <c r="M3" s="21"/>
      <c r="N3" s="21"/>
      <c r="O3" s="21"/>
      <c r="P3" s="21"/>
      <c r="Q3" s="20"/>
      <c r="R3" s="6"/>
    </row>
    <row r="4" spans="1:18" ht="23.25" customHeight="1" x14ac:dyDescent="0.25">
      <c r="F4" s="11"/>
      <c r="G4" s="16"/>
      <c r="H4" s="16"/>
      <c r="I4" s="21"/>
      <c r="J4" s="21"/>
      <c r="K4" s="21"/>
      <c r="L4" s="21"/>
      <c r="M4" s="21"/>
      <c r="N4" s="21"/>
      <c r="O4" s="21"/>
      <c r="P4" s="21"/>
      <c r="Q4" s="20"/>
      <c r="R4" s="6"/>
    </row>
    <row r="5" spans="1:18" s="5" customFormat="1" ht="23.25" customHeight="1" x14ac:dyDescent="0.25">
      <c r="A5" s="4"/>
      <c r="B5" s="4"/>
      <c r="C5" s="4"/>
      <c r="D5" s="1"/>
      <c r="E5" s="1"/>
      <c r="F5" s="11"/>
      <c r="G5" s="16"/>
      <c r="H5" s="16"/>
      <c r="I5" s="21"/>
      <c r="J5" s="21"/>
      <c r="K5" s="21"/>
      <c r="L5" s="21"/>
      <c r="M5" s="21"/>
      <c r="N5" s="21"/>
      <c r="O5" s="21"/>
      <c r="P5" s="21"/>
      <c r="Q5" s="20"/>
    </row>
    <row r="6" spans="1:18" s="5" customFormat="1" x14ac:dyDescent="0.25">
      <c r="A6" s="4"/>
      <c r="B6" s="9"/>
      <c r="C6" s="4"/>
      <c r="D6" s="25" t="s">
        <v>7765</v>
      </c>
      <c r="E6" s="26"/>
      <c r="F6" s="13"/>
      <c r="G6" s="18"/>
      <c r="H6" s="16"/>
      <c r="I6" s="21"/>
      <c r="J6" s="21"/>
      <c r="K6" s="21"/>
      <c r="L6" s="21"/>
      <c r="M6" s="21"/>
      <c r="N6" s="21"/>
      <c r="O6" s="21"/>
      <c r="P6" s="21"/>
      <c r="Q6" s="20"/>
    </row>
    <row r="7" spans="1:18" s="5" customFormat="1" x14ac:dyDescent="0.25">
      <c r="A7" s="4"/>
      <c r="B7" s="9"/>
      <c r="C7" s="4"/>
      <c r="F7" s="13"/>
      <c r="G7" s="18"/>
      <c r="H7" s="16"/>
      <c r="I7" s="21"/>
      <c r="J7" s="21"/>
      <c r="K7" s="21"/>
      <c r="L7" s="21"/>
      <c r="M7" s="21"/>
      <c r="N7" s="21"/>
      <c r="O7" s="21"/>
      <c r="P7" s="21"/>
      <c r="Q7" s="20"/>
    </row>
    <row r="8" spans="1:18" s="5" customFormat="1" x14ac:dyDescent="0.25">
      <c r="A8" s="4"/>
      <c r="B8" s="4"/>
      <c r="C8" s="4"/>
      <c r="F8" s="13"/>
      <c r="G8" s="18"/>
      <c r="H8" s="16"/>
      <c r="I8" s="21"/>
      <c r="J8" s="21"/>
      <c r="K8" s="21"/>
      <c r="L8" s="21"/>
      <c r="M8" s="21"/>
      <c r="N8" s="21"/>
      <c r="O8" s="21"/>
      <c r="P8" s="21"/>
      <c r="Q8" s="20"/>
    </row>
    <row r="9" spans="1:18" s="5" customFormat="1" ht="15.75" x14ac:dyDescent="0.25">
      <c r="A9" s="4"/>
      <c r="B9" s="4"/>
      <c r="C9" s="4"/>
      <c r="D9" s="27" t="s">
        <v>7748</v>
      </c>
      <c r="E9" s="28"/>
      <c r="R9" s="12"/>
    </row>
    <row r="10" spans="1:18" s="5" customFormat="1" ht="15.75" x14ac:dyDescent="0.25">
      <c r="A10" s="4"/>
      <c r="B10" s="4"/>
      <c r="C10" s="4"/>
      <c r="D10" s="1"/>
      <c r="E10" s="1"/>
      <c r="G10" s="13"/>
      <c r="H10" s="17" t="str">
        <f>D9</f>
        <v>First and Last</v>
      </c>
      <c r="I10" s="17" t="str">
        <f>IF(H10="","",INDEX(Data!$2:$2,MATCH(COLUMNS($I$10:I10),Data!$1:$1,0)))</f>
        <v>Company</v>
      </c>
      <c r="J10" s="22" t="str">
        <f>IF(I10="","",INDEX(Data!$2:$2,MATCH(COLUMNS($I$10:J10),Data!$1:$1,0)))</f>
        <v>Address</v>
      </c>
      <c r="K10" s="22" t="str">
        <f>IF(J10="","",INDEX(Data!$2:$2,MATCH(COLUMNS($I$10:K10),Data!$1:$1,0)))</f>
        <v>City</v>
      </c>
      <c r="L10" s="22" t="str">
        <f>IF(K10="","",INDEX(Data!$2:$2,MATCH(COLUMNS($I$10:L10),Data!$1:$1,0)))</f>
        <v>County</v>
      </c>
      <c r="M10" s="22" t="str">
        <f>IF(L10="","",INDEX(Data!$2:$2,MATCH(COLUMNS($I$10:M10),Data!$1:$1,0)))</f>
        <v>State</v>
      </c>
      <c r="N10" s="22" t="str">
        <f>IF(M10="","",INDEX(Data!$2:$2,MATCH(COLUMNS($I$10:N10),Data!$1:$1,0)))</f>
        <v>ZIP</v>
      </c>
      <c r="O10" s="22" t="str">
        <f>IF(N10="","",INDEX(Data!$2:$2,MATCH(COLUMNS($I$10:O10),Data!$1:$1,0)))</f>
        <v>Phone</v>
      </c>
      <c r="P10" s="22" t="str">
        <f>IF(O10="","",INDEX(Data!$2:$2,MATCH(COLUMNS($I$10:P10),Data!$1:$1,0)))</f>
        <v>Fax</v>
      </c>
      <c r="Q10" s="22" t="str">
        <f>IF(P10="","",INDEX(Data!$2:$2,MATCH(COLUMNS($I$10:Q10),Data!$1:$1,0)))</f>
        <v>Email</v>
      </c>
      <c r="R10" s="22" t="str">
        <f>IF(Q10="","",INDEX(Data!$2:$2,MATCH(COLUMNS($I$10:R10),Data!$1:$1,0)))</f>
        <v>Web</v>
      </c>
    </row>
    <row r="11" spans="1:18" s="5" customFormat="1" x14ac:dyDescent="0.25">
      <c r="A11" s="4" t="b">
        <v>1</v>
      </c>
      <c r="B11" s="4">
        <f>IF(A11=TRUE, MAX($B$10:B10)+1, "")</f>
        <v>1</v>
      </c>
      <c r="C11" s="4">
        <v>1</v>
      </c>
      <c r="D11" s="24" t="str">
        <f ca="1">IFERROR(VLOOKUP(ROWS($D$11:D11),Data!A:AA,COLUMN(INDIRECT(Data!$A$2&amp;ROW())),FALSE),"")</f>
        <v>Ann Senff</v>
      </c>
      <c r="E11" s="24"/>
      <c r="G11" s="4">
        <f ca="1">IFERROR(IF(H11="","", MATCH(INDEX($C$11:$C$50,MATCH(ROWS($G$11:G11),$B$11:$B$50,0)), Data!$A:$A,0)),"")</f>
        <v>20</v>
      </c>
      <c r="H11" s="18" t="str">
        <f ca="1">IFERROR(VLOOKUP(ROWS($H$11:H11),B:D,3,FALSE),"")</f>
        <v>Ann Senff</v>
      </c>
      <c r="I11" s="18" t="str">
        <f ca="1">IFERROR(INDIRECT("Data!"&amp;ADDRESS($G11,MATCH(Search!I$10,Data!$2:$2,0))),"")</f>
        <v>Travelodge Santa Barbara Beach</v>
      </c>
      <c r="J11" s="23" t="str">
        <f ca="1">IFERROR(INDIRECT("Data!"&amp;ADDRESS($G11,MATCH(Search!J$10,Data!$2:$2,0))),"")</f>
        <v>1165 E Acacia Ct</v>
      </c>
      <c r="K11" s="23" t="str">
        <f ca="1">IFERROR(INDIRECT("Data!"&amp;ADDRESS($G11,MATCH(Search!K$10,Data!$2:$2,0))),"")</f>
        <v>Ontario</v>
      </c>
      <c r="L11" s="23" t="str">
        <f ca="1">IFERROR(INDIRECT("Data!"&amp;ADDRESS($G11,MATCH(Search!L$10,Data!$2:$2,0))),"")</f>
        <v>Sacramento</v>
      </c>
      <c r="M11" s="23" t="str">
        <f ca="1">IFERROR(INDIRECT("Data!"&amp;ADDRESS($G11,MATCH(Search!M$10,Data!$2:$2,0))),"")</f>
        <v>CA</v>
      </c>
      <c r="N11" s="23">
        <f ca="1">IFERROR(INDIRECT("Data!"&amp;ADDRESS($G11,MATCH(Search!N$10,Data!$2:$2,0))),"")</f>
        <v>79410</v>
      </c>
      <c r="O11" s="23" t="str">
        <f ca="1">IFERROR(INDIRECT("Data!"&amp;ADDRESS($G11,MATCH(Search!O$10,Data!$2:$2,0))),"")</f>
        <v>806-763-8915</v>
      </c>
      <c r="P11" s="23" t="str">
        <f ca="1">IFERROR(INDIRECT("Data!"&amp;ADDRESS($G11,MATCH(Search!P$10,Data!$2:$2,0))),"")</f>
        <v>806-763-9774</v>
      </c>
      <c r="Q11" s="23" t="str">
        <f ca="1">IFERROR(INDIRECT("Data!"&amp;ADDRESS($G11,MATCH(Search!Q$10,Data!$2:$2,0))),"")</f>
        <v>guillermo@bramhall.com</v>
      </c>
      <c r="R11" s="23" t="str">
        <f ca="1">IFERROR(INDIRECT("Data!"&amp;ADDRESS($G11,MATCH(Search!R$10,Data!$2:$2,0))),"")</f>
        <v>http://www.guillermobramhall.com</v>
      </c>
    </row>
    <row r="12" spans="1:18" s="5" customFormat="1" x14ac:dyDescent="0.25">
      <c r="A12" s="4" t="b">
        <v>1</v>
      </c>
      <c r="B12" s="4">
        <f>IF(A12=TRUE, MAX($B$10:B11)+1, "")</f>
        <v>2</v>
      </c>
      <c r="C12" s="4">
        <v>2</v>
      </c>
      <c r="D12" s="24" t="str">
        <f ca="1">IFERROR(VLOOKUP(ROWS($D$11:D12),Data!A:AA,COLUMN(INDIRECT(Data!$A$2&amp;ROW())),FALSE),"")</f>
        <v>Annetta Whitt</v>
      </c>
      <c r="E12" s="24"/>
      <c r="G12" s="4">
        <f ca="1">IFERROR(IF(H12="","", MATCH(INDEX($C$11:$C$50,MATCH(ROWS($G$11:G12),$B$11:$B$50,0)), Data!$A:$A,0)),"")</f>
        <v>120</v>
      </c>
      <c r="H12" s="18" t="str">
        <f ca="1">IFERROR(VLOOKUP(ROWS($H$11:H12),B:D,3,FALSE),"")</f>
        <v>Annetta Whitt</v>
      </c>
      <c r="I12" s="18" t="str">
        <f ca="1">IFERROR(INDIRECT("Data!"&amp;ADDRESS($G12,MATCH(Search!I$10,Data!$2:$2,0))),"")</f>
        <v>M W Windows</v>
      </c>
      <c r="J12" s="23" t="str">
        <f ca="1">IFERROR(INDIRECT("Data!"&amp;ADDRESS($G12,MATCH(Search!J$10,Data!$2:$2,0))),"")</f>
        <v>107 E 27th St</v>
      </c>
      <c r="K12" s="23" t="str">
        <f ca="1">IFERROR(INDIRECT("Data!"&amp;ADDRESS($G12,MATCH(Search!K$10,Data!$2:$2,0))),"")</f>
        <v>Paterson</v>
      </c>
      <c r="L12" s="23" t="str">
        <f ca="1">IFERROR(INDIRECT("Data!"&amp;ADDRESS($G12,MATCH(Search!L$10,Data!$2:$2,0))),"")</f>
        <v>Passaic</v>
      </c>
      <c r="M12" s="23" t="str">
        <f ca="1">IFERROR(INDIRECT("Data!"&amp;ADDRESS($G12,MATCH(Search!M$10,Data!$2:$2,0))),"")</f>
        <v>NJ</v>
      </c>
      <c r="N12" s="23">
        <f ca="1">IFERROR(INDIRECT("Data!"&amp;ADDRESS($G12,MATCH(Search!N$10,Data!$2:$2,0))),"")</f>
        <v>7514</v>
      </c>
      <c r="O12" s="23" t="str">
        <f ca="1">IFERROR(INDIRECT("Data!"&amp;ADDRESS($G12,MATCH(Search!O$10,Data!$2:$2,0))),"")</f>
        <v>973-279-2324</v>
      </c>
      <c r="P12" s="23" t="str">
        <f ca="1">IFERROR(INDIRECT("Data!"&amp;ADDRESS($G12,MATCH(Search!P$10,Data!$2:$2,0))),"")</f>
        <v>973-279-5645</v>
      </c>
      <c r="Q12" s="23" t="str">
        <f ca="1">IFERROR(INDIRECT("Data!"&amp;ADDRESS($G12,MATCH(Search!Q$10,Data!$2:$2,0))),"")</f>
        <v>annetta@whitt.com</v>
      </c>
      <c r="R12" s="23" t="str">
        <f ca="1">IFERROR(INDIRECT("Data!"&amp;ADDRESS($G12,MATCH(Search!R$10,Data!$2:$2,0))),"")</f>
        <v>http://www.annettawhitt.com</v>
      </c>
    </row>
    <row r="13" spans="1:18" s="5" customFormat="1" x14ac:dyDescent="0.25">
      <c r="A13" s="4" t="b">
        <v>1</v>
      </c>
      <c r="B13" s="4">
        <f>IF(A13=TRUE, MAX($B$10:B12)+1, "")</f>
        <v>3</v>
      </c>
      <c r="C13" s="4">
        <v>3</v>
      </c>
      <c r="D13" s="24" t="str">
        <f ca="1">IFERROR(VLOOKUP(ROWS($D$11:D13),Data!A:AA,COLUMN(INDIRECT(Data!$A$2&amp;ROW())),FALSE),"")</f>
        <v>Annie Kamrath</v>
      </c>
      <c r="E13" s="24"/>
      <c r="G13" s="4">
        <f ca="1">IFERROR(IF(H13="","", MATCH(INDEX($C$11:$C$50,MATCH(ROWS($G$11:G13),$B$11:$B$50,0)), Data!$A:$A,0)),"")</f>
        <v>235</v>
      </c>
      <c r="H13" s="18" t="str">
        <f ca="1">IFERROR(VLOOKUP(ROWS($H$11:H13),B:D,3,FALSE),"")</f>
        <v>Annie Kamrath</v>
      </c>
      <c r="I13" s="18" t="str">
        <f ca="1">IFERROR(INDIRECT("Data!"&amp;ADDRESS($G13,MATCH(Search!I$10,Data!$2:$2,0))),"")</f>
        <v>State St Rsrch Invstmnt Svc</v>
      </c>
      <c r="J13" s="23" t="str">
        <f ca="1">IFERROR(INDIRECT("Data!"&amp;ADDRESS($G13,MATCH(Search!J$10,Data!$2:$2,0))),"")</f>
        <v>3001 W Cornelia Ave</v>
      </c>
      <c r="K13" s="23" t="str">
        <f ca="1">IFERROR(INDIRECT("Data!"&amp;ADDRESS($G13,MATCH(Search!K$10,Data!$2:$2,0))),"")</f>
        <v>Chicago</v>
      </c>
      <c r="L13" s="23" t="str">
        <f ca="1">IFERROR(INDIRECT("Data!"&amp;ADDRESS($G13,MATCH(Search!L$10,Data!$2:$2,0))),"")</f>
        <v>Cook</v>
      </c>
      <c r="M13" s="23" t="str">
        <f ca="1">IFERROR(INDIRECT("Data!"&amp;ADDRESS($G13,MATCH(Search!M$10,Data!$2:$2,0))),"")</f>
        <v>IL</v>
      </c>
      <c r="N13" s="23">
        <f ca="1">IFERROR(INDIRECT("Data!"&amp;ADDRESS($G13,MATCH(Search!N$10,Data!$2:$2,0))),"")</f>
        <v>60618</v>
      </c>
      <c r="O13" s="23" t="str">
        <f ca="1">IFERROR(INDIRECT("Data!"&amp;ADDRESS($G13,MATCH(Search!O$10,Data!$2:$2,0))),"")</f>
        <v>773-267-8256</v>
      </c>
      <c r="P13" s="23" t="str">
        <f ca="1">IFERROR(INDIRECT("Data!"&amp;ADDRESS($G13,MATCH(Search!P$10,Data!$2:$2,0))),"")</f>
        <v>773-267-9481</v>
      </c>
      <c r="Q13" s="23" t="str">
        <f ca="1">IFERROR(INDIRECT("Data!"&amp;ADDRESS($G13,MATCH(Search!Q$10,Data!$2:$2,0))),"")</f>
        <v>annie@kamrath.com</v>
      </c>
      <c r="R13" s="23" t="str">
        <f ca="1">IFERROR(INDIRECT("Data!"&amp;ADDRESS($G13,MATCH(Search!R$10,Data!$2:$2,0))),"")</f>
        <v>http://www.anniekamrath.com</v>
      </c>
    </row>
    <row r="14" spans="1:18" s="5" customFormat="1" x14ac:dyDescent="0.25">
      <c r="A14" s="4" t="b">
        <v>1</v>
      </c>
      <c r="B14" s="4">
        <f>IF(A14=TRUE, MAX($B$10:B13)+1, "")</f>
        <v>4</v>
      </c>
      <c r="C14" s="4">
        <v>4</v>
      </c>
      <c r="D14" s="24" t="str">
        <f ca="1">IFERROR(VLOOKUP(ROWS($D$11:D14),Data!A:AA,COLUMN(INDIRECT(Data!$A$2&amp;ROW())),FALSE),"")</f>
        <v>Annetta Rugga</v>
      </c>
      <c r="E14" s="24"/>
      <c r="G14" s="4">
        <f ca="1">IFERROR(IF(H14="","", MATCH(INDEX($C$11:$C$50,MATCH(ROWS($G$11:G14),$B$11:$B$50,0)), Data!$A:$A,0)),"")</f>
        <v>700</v>
      </c>
      <c r="H14" s="18" t="str">
        <f ca="1">IFERROR(VLOOKUP(ROWS($H$11:H14),B:D,3,FALSE),"")</f>
        <v>Annetta Rugga</v>
      </c>
      <c r="I14" s="18" t="str">
        <f ca="1">IFERROR(INDIRECT("Data!"&amp;ADDRESS($G14,MATCH(Search!I$10,Data!$2:$2,0))),"")</f>
        <v>Catholic Medl Ctr Schl Nurse</v>
      </c>
      <c r="J14" s="23" t="str">
        <f ca="1">IFERROR(INDIRECT("Data!"&amp;ADDRESS($G14,MATCH(Search!J$10,Data!$2:$2,0))),"")</f>
        <v>4 Gardner Rd</v>
      </c>
      <c r="K14" s="23" t="str">
        <f ca="1">IFERROR(INDIRECT("Data!"&amp;ADDRESS($G14,MATCH(Search!K$10,Data!$2:$2,0))),"")</f>
        <v>Fairfield</v>
      </c>
      <c r="L14" s="23" t="str">
        <f ca="1">IFERROR(INDIRECT("Data!"&amp;ADDRESS($G14,MATCH(Search!L$10,Data!$2:$2,0))),"")</f>
        <v>Essex</v>
      </c>
      <c r="M14" s="23" t="str">
        <f ca="1">IFERROR(INDIRECT("Data!"&amp;ADDRESS($G14,MATCH(Search!M$10,Data!$2:$2,0))),"")</f>
        <v>NJ</v>
      </c>
      <c r="N14" s="23">
        <f ca="1">IFERROR(INDIRECT("Data!"&amp;ADDRESS($G14,MATCH(Search!N$10,Data!$2:$2,0))),"")</f>
        <v>7004</v>
      </c>
      <c r="O14" s="23" t="str">
        <f ca="1">IFERROR(INDIRECT("Data!"&amp;ADDRESS($G14,MATCH(Search!O$10,Data!$2:$2,0))),"")</f>
        <v>973-575-5722</v>
      </c>
      <c r="P14" s="23" t="str">
        <f ca="1">IFERROR(INDIRECT("Data!"&amp;ADDRESS($G14,MATCH(Search!P$10,Data!$2:$2,0))),"")</f>
        <v>973-575-5143</v>
      </c>
      <c r="Q14" s="23" t="str">
        <f ca="1">IFERROR(INDIRECT("Data!"&amp;ADDRESS($G14,MATCH(Search!Q$10,Data!$2:$2,0))),"")</f>
        <v>annetta@rugga.com</v>
      </c>
      <c r="R14" s="23" t="str">
        <f ca="1">IFERROR(INDIRECT("Data!"&amp;ADDRESS($G14,MATCH(Search!R$10,Data!$2:$2,0))),"")</f>
        <v>http://www.annettarugga.com</v>
      </c>
    </row>
    <row r="15" spans="1:18" s="5" customFormat="1" x14ac:dyDescent="0.25">
      <c r="A15" s="4" t="b">
        <v>1</v>
      </c>
      <c r="B15" s="4">
        <f>IF(A15=TRUE, MAX($B$10:B14)+1, "")</f>
        <v>5</v>
      </c>
      <c r="C15" s="4">
        <v>5</v>
      </c>
      <c r="D15" s="24" t="str">
        <f ca="1">IFERROR(VLOOKUP(ROWS($D$11:D15),Data!A:AA,COLUMN(INDIRECT(Data!$A$2&amp;ROW())),FALSE),"")</f>
        <v>Ann Nocum</v>
      </c>
      <c r="E15" s="24"/>
      <c r="G15" s="4">
        <f ca="1">IFERROR(IF(H15="","", MATCH(INDEX($C$11:$C$50,MATCH(ROWS($G$11:G15),$B$11:$B$50,0)), Data!$A:$A,0)),"")</f>
        <v>843</v>
      </c>
      <c r="H15" s="15" t="str">
        <f ca="1">IFERROR(VLOOKUP(ROWS($H$11:H15),B:D,3,FALSE),"")</f>
        <v>Ann Nocum</v>
      </c>
      <c r="I15" s="15" t="str">
        <f ca="1">IFERROR(INDIRECT("Data!"&amp;ADDRESS($G15,MATCH(Search!I$10,Data!$2:$2,0))),"")</f>
        <v>Ksup Radio</v>
      </c>
      <c r="J15" s="20" t="str">
        <f ca="1">IFERROR(INDIRECT("Data!"&amp;ADDRESS($G15,MATCH(Search!J$10,Data!$2:$2,0))),"")</f>
        <v>109 E Pine St</v>
      </c>
      <c r="K15" s="20" t="str">
        <f ca="1">IFERROR(INDIRECT("Data!"&amp;ADDRESS($G15,MATCH(Search!K$10,Data!$2:$2,0))),"")</f>
        <v>Orlando</v>
      </c>
      <c r="L15" s="20" t="str">
        <f ca="1">IFERROR(INDIRECT("Data!"&amp;ADDRESS($G15,MATCH(Search!L$10,Data!$2:$2,0))),"")</f>
        <v>Orange</v>
      </c>
      <c r="M15" s="20" t="str">
        <f ca="1">IFERROR(INDIRECT("Data!"&amp;ADDRESS($G15,MATCH(Search!M$10,Data!$2:$2,0))),"")</f>
        <v>FL</v>
      </c>
      <c r="N15" s="20">
        <f ca="1">IFERROR(INDIRECT("Data!"&amp;ADDRESS($G15,MATCH(Search!N$10,Data!$2:$2,0))),"")</f>
        <v>32801</v>
      </c>
      <c r="O15" s="20" t="str">
        <f ca="1">IFERROR(INDIRECT("Data!"&amp;ADDRESS($G15,MATCH(Search!O$10,Data!$2:$2,0))),"")</f>
        <v>407-843-9127</v>
      </c>
      <c r="P15" s="20" t="str">
        <f ca="1">IFERROR(INDIRECT("Data!"&amp;ADDRESS($G15,MATCH(Search!P$10,Data!$2:$2,0))),"")</f>
        <v>407-843-5127</v>
      </c>
      <c r="Q15" s="23" t="str">
        <f ca="1">IFERROR(INDIRECT("Data!"&amp;ADDRESS($G15,MATCH(Search!Q$10,Data!$2:$2,0))),"")</f>
        <v>ann@nocum.com</v>
      </c>
      <c r="R15" s="23" t="str">
        <f ca="1">IFERROR(INDIRECT("Data!"&amp;ADDRESS($G15,MATCH(Search!R$10,Data!$2:$2,0))),"")</f>
        <v>http://www.annnocum.com</v>
      </c>
    </row>
    <row r="16" spans="1:18" s="5" customFormat="1" x14ac:dyDescent="0.25">
      <c r="A16" s="4" t="b">
        <v>1</v>
      </c>
      <c r="B16" s="4">
        <f>IF(A16=TRUE, MAX($B$10:B15)+1, "")</f>
        <v>6</v>
      </c>
      <c r="C16" s="4">
        <v>6</v>
      </c>
      <c r="D16" s="24" t="str">
        <f ca="1">IFERROR(VLOOKUP(ROWS($D$11:D16),Data!A:AA,COLUMN(INDIRECT(Data!$A$2&amp;ROW())),FALSE),"")</f>
        <v>Annette Gautier</v>
      </c>
      <c r="E16" s="24"/>
      <c r="G16" s="4">
        <f ca="1">IFERROR(IF(H16="","", MATCH(INDEX($C$11:$C$50,MATCH(ROWS($G$11:G16),$B$11:$B$50,0)), Data!$A:$A,0)),"")</f>
        <v>956</v>
      </c>
      <c r="H16" s="15" t="str">
        <f ca="1">IFERROR(VLOOKUP(ROWS($H$11:H16),B:D,3,FALSE),"")</f>
        <v>Annette Gautier</v>
      </c>
      <c r="I16" s="15" t="str">
        <f ca="1">IFERROR(INDIRECT("Data!"&amp;ADDRESS($G16,MATCH(Search!I$10,Data!$2:$2,0))),"")</f>
        <v>Kirschner, Michael Paul Esq</v>
      </c>
      <c r="J16" s="20" t="str">
        <f ca="1">IFERROR(INDIRECT("Data!"&amp;ADDRESS($G16,MATCH(Search!J$10,Data!$2:$2,0))),"")</f>
        <v>Altamonte</v>
      </c>
      <c r="K16" s="20" t="str">
        <f ca="1">IFERROR(INDIRECT("Data!"&amp;ADDRESS($G16,MATCH(Search!K$10,Data!$2:$2,0))),"")</f>
        <v>Altamonte Springs</v>
      </c>
      <c r="L16" s="20" t="str">
        <f ca="1">IFERROR(INDIRECT("Data!"&amp;ADDRESS($G16,MATCH(Search!L$10,Data!$2:$2,0))),"")</f>
        <v>Seminole</v>
      </c>
      <c r="M16" s="20" t="str">
        <f ca="1">IFERROR(INDIRECT("Data!"&amp;ADDRESS($G16,MATCH(Search!M$10,Data!$2:$2,0))),"")</f>
        <v>FL</v>
      </c>
      <c r="N16" s="20">
        <f ca="1">IFERROR(INDIRECT("Data!"&amp;ADDRESS($G16,MATCH(Search!N$10,Data!$2:$2,0))),"")</f>
        <v>32701</v>
      </c>
      <c r="O16" s="20" t="str">
        <f ca="1">IFERROR(INDIRECT("Data!"&amp;ADDRESS($G16,MATCH(Search!O$10,Data!$2:$2,0))),"")</f>
        <v>407-843-0971</v>
      </c>
      <c r="P16" s="20" t="str">
        <f ca="1">IFERROR(INDIRECT("Data!"&amp;ADDRESS($G16,MATCH(Search!P$10,Data!$2:$2,0))),"")</f>
        <v>407-843-2941</v>
      </c>
      <c r="Q16" s="23" t="str">
        <f ca="1">IFERROR(INDIRECT("Data!"&amp;ADDRESS($G16,MATCH(Search!Q$10,Data!$2:$2,0))),"")</f>
        <v>annette@gautier.com</v>
      </c>
      <c r="R16" s="23" t="str">
        <f ca="1">IFERROR(INDIRECT("Data!"&amp;ADDRESS($G16,MATCH(Search!R$10,Data!$2:$2,0))),"")</f>
        <v>http://www.annettegautier.com</v>
      </c>
    </row>
    <row r="17" spans="1:18" s="5" customFormat="1" x14ac:dyDescent="0.25">
      <c r="A17" s="4" t="b">
        <v>1</v>
      </c>
      <c r="B17" s="4">
        <f>IF(A17=TRUE, MAX($B$10:B16)+1, "")</f>
        <v>7</v>
      </c>
      <c r="C17" s="4">
        <v>7</v>
      </c>
      <c r="D17" s="24" t="str">
        <f ca="1">IFERROR(VLOOKUP(ROWS($D$11:D17),Data!A:AA,COLUMN(INDIRECT(Data!$A$2&amp;ROW())),FALSE),"")</f>
        <v>Jannie Forss</v>
      </c>
      <c r="E17" s="24"/>
      <c r="F17" s="4" t="str">
        <f>IFERROR(IF(#REF!="","", MATCH(INDEX($C$11:$C$50,MATCH(ROWS($F$10:F17),$B$11:$B$50,0)), Data!$A:$A,0)),"")</f>
        <v/>
      </c>
      <c r="G17" s="4">
        <f ca="1">IFERROR(IF(H17="","", MATCH(INDEX($C$11:$C$50,MATCH(ROWS($G$11:G17),$B$11:$B$50,0)), Data!$A:$A,0)),"")</f>
        <v>152</v>
      </c>
      <c r="H17" s="15" t="str">
        <f ca="1">IFERROR(VLOOKUP(ROWS($H$11:H17),B:D,3,FALSE),"")</f>
        <v>Jannie Forss</v>
      </c>
      <c r="I17" s="15" t="str">
        <f ca="1">IFERROR(INDIRECT("Data!"&amp;ADDRESS($G17,MATCH(Search!I$10,Data!$2:$2,0))),"")</f>
        <v>Niewyk, Anthony Esq</v>
      </c>
      <c r="J17" s="20" t="str">
        <f ca="1">IFERROR(INDIRECT("Data!"&amp;ADDRESS($G17,MATCH(Search!J$10,Data!$2:$2,0))),"")</f>
        <v>2810 E 3rd Ave</v>
      </c>
      <c r="K17" s="20" t="str">
        <f ca="1">IFERROR(INDIRECT("Data!"&amp;ADDRESS($G17,MATCH(Search!K$10,Data!$2:$2,0))),"")</f>
        <v>Amarillo</v>
      </c>
      <c r="L17" s="20" t="str">
        <f ca="1">IFERROR(INDIRECT("Data!"&amp;ADDRESS($G17,MATCH(Search!L$10,Data!$2:$2,0))),"")</f>
        <v>Potter</v>
      </c>
      <c r="M17" s="20" t="str">
        <f ca="1">IFERROR(INDIRECT("Data!"&amp;ADDRESS($G17,MATCH(Search!M$10,Data!$2:$2,0))),"")</f>
        <v>TX</v>
      </c>
      <c r="N17" s="20">
        <f ca="1">IFERROR(INDIRECT("Data!"&amp;ADDRESS($G17,MATCH(Search!N$10,Data!$2:$2,0))),"")</f>
        <v>79104</v>
      </c>
      <c r="O17" s="20" t="str">
        <f ca="1">IFERROR(INDIRECT("Data!"&amp;ADDRESS($G17,MATCH(Search!O$10,Data!$2:$2,0))),"")</f>
        <v>806-376-7038</v>
      </c>
      <c r="P17" s="20" t="str">
        <f ca="1">IFERROR(INDIRECT("Data!"&amp;ADDRESS($G17,MATCH(Search!P$10,Data!$2:$2,0))),"")</f>
        <v>806-376-3553</v>
      </c>
      <c r="Q17" s="23" t="str">
        <f ca="1">IFERROR(INDIRECT("Data!"&amp;ADDRESS($G17,MATCH(Search!Q$10,Data!$2:$2,0))),"")</f>
        <v>jannie@forss.com</v>
      </c>
      <c r="R17" s="23" t="str">
        <f ca="1">IFERROR(INDIRECT("Data!"&amp;ADDRESS($G17,MATCH(Search!R$10,Data!$2:$2,0))),"")</f>
        <v>http://www.jannieforss.com</v>
      </c>
    </row>
    <row r="18" spans="1:18" x14ac:dyDescent="0.25">
      <c r="A18" s="4" t="b">
        <v>1</v>
      </c>
      <c r="B18" s="4">
        <f>IF(A18=TRUE, MAX($B$10:B17)+1, "")</f>
        <v>8</v>
      </c>
      <c r="C18" s="4">
        <v>8</v>
      </c>
      <c r="D18" s="24" t="str">
        <f ca="1">IFERROR(VLOOKUP(ROWS($D$11:D18),Data!A:AA,COLUMN(INDIRECT(Data!$A$2&amp;ROW())),FALSE),"")</f>
        <v>Tanner Lanese</v>
      </c>
      <c r="E18" s="24"/>
      <c r="F18" s="4" t="str">
        <f>IFERROR(IF(G18="","", MATCH(INDEX($C$11:$C$50,MATCH(ROWS($F$10:F18),$B$11:$B$50,0)), Data!$A:$A,0)),"")</f>
        <v/>
      </c>
      <c r="G18" s="15" t="str">
        <f>IFERROR(VLOOKUP(ROWS($G$10:G18),B:D,3,FALSE),"")</f>
        <v/>
      </c>
      <c r="H18" s="15" t="str">
        <f ca="1">IFERROR(INDIRECT("Data!"&amp;ADDRESS($F18,MATCH(Search!I$10,Data!$2:$2,0))),"")</f>
        <v/>
      </c>
      <c r="I18" s="20" t="str">
        <f ca="1">IFERROR(INDIRECT("Data!"&amp;ADDRESS($F18,MATCH(Search!J$10,Data!$2:$2,0))),"")</f>
        <v/>
      </c>
      <c r="J18" s="20" t="str">
        <f ca="1">IFERROR(INDIRECT("Data!"&amp;ADDRESS($F18,MATCH(Search!K$10,Data!$2:$2,0))),"")</f>
        <v/>
      </c>
      <c r="K18" s="20" t="str">
        <f ca="1">IFERROR(INDIRECT("Data!"&amp;ADDRESS($F18,MATCH(Search!L$10,Data!$2:$2,0))),"")</f>
        <v/>
      </c>
      <c r="L18" s="20" t="str">
        <f ca="1">IFERROR(INDIRECT("Data!"&amp;ADDRESS($F18,MATCH(Search!M$10,Data!$2:$2,0))),"")</f>
        <v/>
      </c>
      <c r="M18" s="20" t="str">
        <f ca="1">IFERROR(INDIRECT("Data!"&amp;ADDRESS($F18,MATCH(Search!N$10,Data!$2:$2,0))),"")</f>
        <v/>
      </c>
      <c r="N18" s="20" t="str">
        <f ca="1">IFERROR(INDIRECT("Data!"&amp;ADDRESS($F18,MATCH(Search!O$10,Data!$2:$2,0))),"")</f>
        <v/>
      </c>
      <c r="O18" s="20" t="str">
        <f ca="1">IFERROR(INDIRECT("Data!"&amp;ADDRESS($F18,MATCH(Search!P$10,Data!$2:$2,0))),"")</f>
        <v/>
      </c>
      <c r="P18" s="23" t="str">
        <f ca="1">IFERROR(INDIRECT("Data!"&amp;ADDRESS($F18,MATCH(Search!Q$10,Data!$2:$2,0))),"")</f>
        <v/>
      </c>
      <c r="Q18" s="23" t="str">
        <f ca="1">IFERROR(INDIRECT("Data!"&amp;ADDRESS($F18,MATCH(Search!R$10,Data!$2:$2,0))),"")</f>
        <v/>
      </c>
    </row>
    <row r="19" spans="1:18" x14ac:dyDescent="0.25">
      <c r="B19" s="4" t="str">
        <f>IF(A19=TRUE, MAX($B$10:B18)+1, "")</f>
        <v/>
      </c>
      <c r="C19" s="4">
        <v>9</v>
      </c>
      <c r="D19" s="24" t="str">
        <f ca="1">IFERROR(VLOOKUP(ROWS($D$11:D19),Data!A:AA,COLUMN(INDIRECT(Data!$A$2&amp;ROW())),FALSE),"")</f>
        <v>Danna Pickell</v>
      </c>
      <c r="E19" s="24"/>
      <c r="F19" s="4" t="str">
        <f>IFERROR(IF(G19="","", MATCH(INDEX($C$11:$C$50,MATCH(ROWS($F$10:F19),$B$11:$B$50,0)), Data!$A:$A,0)),"")</f>
        <v/>
      </c>
      <c r="G19" s="15" t="str">
        <f>IFERROR(VLOOKUP(ROWS($G$10:G19),B:D,3,FALSE),"")</f>
        <v/>
      </c>
      <c r="H19" s="15" t="str">
        <f ca="1">IFERROR(INDIRECT("Data!"&amp;ADDRESS($F19,MATCH(Search!I$10,Data!$2:$2,0))),"")</f>
        <v/>
      </c>
      <c r="I19" s="20" t="str">
        <f ca="1">IFERROR(INDIRECT("Data!"&amp;ADDRESS($F19,MATCH(Search!J$10,Data!$2:$2,0))),"")</f>
        <v/>
      </c>
      <c r="J19" s="20" t="str">
        <f ca="1">IFERROR(INDIRECT("Data!"&amp;ADDRESS($F19,MATCH(Search!K$10,Data!$2:$2,0))),"")</f>
        <v/>
      </c>
      <c r="K19" s="20" t="str">
        <f ca="1">IFERROR(INDIRECT("Data!"&amp;ADDRESS($F19,MATCH(Search!L$10,Data!$2:$2,0))),"")</f>
        <v/>
      </c>
      <c r="L19" s="20" t="str">
        <f ca="1">IFERROR(INDIRECT("Data!"&amp;ADDRESS($F19,MATCH(Search!M$10,Data!$2:$2,0))),"")</f>
        <v/>
      </c>
      <c r="M19" s="20" t="str">
        <f ca="1">IFERROR(INDIRECT("Data!"&amp;ADDRESS($F19,MATCH(Search!N$10,Data!$2:$2,0))),"")</f>
        <v/>
      </c>
      <c r="N19" s="20" t="str">
        <f ca="1">IFERROR(INDIRECT("Data!"&amp;ADDRESS($F19,MATCH(Search!O$10,Data!$2:$2,0))),"")</f>
        <v/>
      </c>
      <c r="O19" s="20" t="str">
        <f ca="1">IFERROR(INDIRECT("Data!"&amp;ADDRESS($F19,MATCH(Search!P$10,Data!$2:$2,0))),"")</f>
        <v/>
      </c>
      <c r="P19" s="23" t="str">
        <f ca="1">IFERROR(INDIRECT("Data!"&amp;ADDRESS($F19,MATCH(Search!Q$10,Data!$2:$2,0))),"")</f>
        <v/>
      </c>
      <c r="Q19" s="23" t="str">
        <f ca="1">IFERROR(INDIRECT("Data!"&amp;ADDRESS($F19,MATCH(Search!R$10,Data!$2:$2,0))),"")</f>
        <v/>
      </c>
    </row>
    <row r="20" spans="1:18" x14ac:dyDescent="0.25">
      <c r="B20" s="4" t="str">
        <f>IF(A20=TRUE, MAX($B$10:B19)+1, "")</f>
        <v/>
      </c>
      <c r="C20" s="4">
        <v>10</v>
      </c>
      <c r="D20" s="24" t="str">
        <f ca="1">IFERROR(VLOOKUP(ROWS($D$11:D20),Data!A:AA,COLUMN(INDIRECT(Data!$A$2&amp;ROW())),FALSE),"")</f>
        <v>Jeanne Bonefont</v>
      </c>
      <c r="E20" s="24"/>
      <c r="F20" s="4" t="str">
        <f>IFERROR(IF(G20="","", MATCH(INDEX($C$11:$C$50,MATCH(ROWS($F$10:F20),$B$11:$B$50,0)), Data!$A:$A,0)),"")</f>
        <v/>
      </c>
      <c r="G20" s="15"/>
      <c r="H20" s="15"/>
      <c r="I20" s="20"/>
      <c r="J20" s="20"/>
      <c r="K20" s="20"/>
      <c r="L20" s="20"/>
      <c r="M20" s="20"/>
      <c r="N20" s="20"/>
      <c r="O20" s="20"/>
      <c r="P20" s="21"/>
      <c r="Q20" s="20"/>
    </row>
    <row r="21" spans="1:18" x14ac:dyDescent="0.25">
      <c r="C21" s="4">
        <v>11</v>
      </c>
      <c r="D21" s="24" t="str">
        <f ca="1">IFERROR(VLOOKUP(ROWS($D$11:D21),Data!A:AA,COLUMN(INDIRECT(Data!$A$2&amp;ROW())),FALSE),"")</f>
        <v>Jeanne Facio</v>
      </c>
      <c r="E21" s="24"/>
      <c r="F21" s="4" t="str">
        <f>IFERROR(IF(G21="","", MATCH(INDEX($C$11:$C$50,MATCH(ROWS($F$10:F21),$B$11:$B$50,0)), Data!$A:$A,0)),"")</f>
        <v/>
      </c>
      <c r="G21" s="15"/>
      <c r="H21" s="15"/>
      <c r="I21" s="20"/>
      <c r="J21" s="20"/>
      <c r="K21" s="20"/>
      <c r="L21" s="20"/>
      <c r="M21" s="20"/>
      <c r="N21" s="20"/>
      <c r="O21" s="20"/>
      <c r="P21" s="21"/>
      <c r="Q21" s="20"/>
    </row>
    <row r="22" spans="1:18" x14ac:dyDescent="0.25">
      <c r="C22" s="4">
        <v>12</v>
      </c>
      <c r="D22" s="24" t="str">
        <f ca="1">IFERROR(VLOOKUP(ROWS($D$11:D22),Data!A:AA,COLUMN(INDIRECT(Data!$A$2&amp;ROW())),FALSE),"")</f>
        <v>Dianna Istorico</v>
      </c>
      <c r="E22" s="24"/>
      <c r="F22" s="4" t="str">
        <f>IFERROR(IF(G22="","", MATCH(INDEX($C$11:$C$50,MATCH(ROWS($F$10:F22),$B$11:$B$50,0)), Data!$A:$A,0)),"")</f>
        <v/>
      </c>
      <c r="G22" s="15"/>
      <c r="H22" s="15"/>
      <c r="I22" s="20"/>
      <c r="J22" s="20"/>
      <c r="K22" s="20"/>
      <c r="L22" s="20"/>
      <c r="M22" s="20"/>
      <c r="N22" s="20"/>
      <c r="O22" s="20"/>
      <c r="P22" s="21"/>
      <c r="Q22" s="20"/>
    </row>
    <row r="23" spans="1:18" x14ac:dyDescent="0.25">
      <c r="C23" s="4">
        <v>13</v>
      </c>
      <c r="D23" s="24" t="str">
        <f ca="1">IFERROR(VLOOKUP(ROWS($D$11:D23),Data!A:AA,COLUMN(INDIRECT(Data!$A$2&amp;ROW())),FALSE),"")</f>
        <v>Jeannie Jurasek</v>
      </c>
      <c r="E23" s="24"/>
      <c r="F23" s="11"/>
      <c r="G23" s="15"/>
      <c r="H23" s="15"/>
      <c r="I23" s="20"/>
      <c r="J23" s="20"/>
      <c r="K23" s="20"/>
      <c r="L23" s="20"/>
      <c r="M23" s="20"/>
      <c r="N23" s="20"/>
      <c r="O23" s="20"/>
      <c r="P23" s="21"/>
      <c r="Q23" s="20"/>
    </row>
    <row r="24" spans="1:18" x14ac:dyDescent="0.25">
      <c r="C24" s="4">
        <v>14</v>
      </c>
      <c r="D24" s="24" t="str">
        <f ca="1">IFERROR(VLOOKUP(ROWS($D$11:D24),Data!A:AA,COLUMN(INDIRECT(Data!$A$2&amp;ROW())),FALSE),"")</f>
        <v>Shanna Seward</v>
      </c>
      <c r="E24" s="24"/>
      <c r="F24" s="11"/>
      <c r="G24" s="15"/>
      <c r="H24" s="15"/>
      <c r="I24" s="20"/>
      <c r="J24" s="20"/>
      <c r="K24" s="20"/>
      <c r="L24" s="20"/>
      <c r="M24" s="20"/>
      <c r="N24" s="20"/>
      <c r="O24" s="20"/>
      <c r="P24" s="21"/>
      <c r="Q24" s="20"/>
    </row>
    <row r="25" spans="1:18" x14ac:dyDescent="0.25">
      <c r="C25" s="4">
        <v>15</v>
      </c>
      <c r="D25" s="24" t="str">
        <f ca="1">IFERROR(VLOOKUP(ROWS($D$11:D25),Data!A:AA,COLUMN(INDIRECT(Data!$A$2&amp;ROW())),FALSE),"")</f>
        <v>Jeannette Stranger</v>
      </c>
      <c r="E25" s="24"/>
      <c r="F25" s="11"/>
      <c r="G25" s="15"/>
      <c r="H25" s="15"/>
      <c r="I25" s="20"/>
      <c r="J25" s="20"/>
      <c r="K25" s="20"/>
      <c r="L25" s="20"/>
      <c r="M25" s="20"/>
      <c r="N25" s="20"/>
      <c r="O25" s="20"/>
      <c r="P25" s="21"/>
      <c r="Q25" s="20"/>
    </row>
    <row r="26" spans="1:18" x14ac:dyDescent="0.25">
      <c r="C26" s="4">
        <v>16</v>
      </c>
      <c r="D26" s="24" t="str">
        <f ca="1">IFERROR(VLOOKUP(ROWS($D$11:D26),Data!A:AA,COLUMN(INDIRECT(Data!$A$2&amp;ROW())),FALSE),"")</f>
        <v>Leeann Miggo</v>
      </c>
      <c r="E26" s="24"/>
      <c r="F26" s="11"/>
      <c r="G26" s="15"/>
      <c r="H26" s="15"/>
      <c r="I26" s="20"/>
      <c r="J26" s="20"/>
      <c r="K26" s="20"/>
      <c r="L26" s="20"/>
      <c r="M26" s="20"/>
      <c r="N26" s="20"/>
      <c r="O26" s="20"/>
      <c r="P26" s="21"/>
      <c r="Q26" s="20"/>
    </row>
    <row r="27" spans="1:18" x14ac:dyDescent="0.25">
      <c r="C27" s="4">
        <v>17</v>
      </c>
      <c r="D27" s="24" t="str">
        <f ca="1">IFERROR(VLOOKUP(ROWS($D$11:D27),Data!A:AA,COLUMN(INDIRECT(Data!$A$2&amp;ROW())),FALSE),"")</f>
        <v>Suzanne Golen</v>
      </c>
      <c r="E27" s="24"/>
      <c r="F27" s="11"/>
      <c r="G27" s="15"/>
      <c r="H27" s="15"/>
      <c r="I27" s="20"/>
      <c r="J27" s="20"/>
      <c r="K27" s="20"/>
      <c r="L27" s="20"/>
      <c r="M27" s="20"/>
      <c r="N27" s="20"/>
      <c r="O27" s="20"/>
      <c r="P27" s="21"/>
      <c r="Q27" s="20"/>
    </row>
    <row r="28" spans="1:18" x14ac:dyDescent="0.25">
      <c r="C28" s="4">
        <v>18</v>
      </c>
      <c r="D28" s="24" t="str">
        <f ca="1">IFERROR(VLOOKUP(ROWS($D$11:D28),Data!A:AA,COLUMN(INDIRECT(Data!$A$2&amp;ROW())),FALSE),"")</f>
        <v>Brianne Haymond</v>
      </c>
      <c r="E28" s="24"/>
      <c r="F28" s="11"/>
      <c r="G28" s="15"/>
      <c r="H28" s="15"/>
      <c r="I28" s="20"/>
      <c r="J28" s="20"/>
      <c r="K28" s="20"/>
      <c r="L28" s="20"/>
      <c r="M28" s="20"/>
      <c r="N28" s="20"/>
      <c r="O28" s="20"/>
      <c r="P28" s="21"/>
      <c r="Q28" s="20"/>
    </row>
    <row r="29" spans="1:18" x14ac:dyDescent="0.25">
      <c r="C29" s="4">
        <v>19</v>
      </c>
      <c r="D29" s="24" t="str">
        <f ca="1">IFERROR(VLOOKUP(ROWS($D$11:D29),Data!A:AA,COLUMN(INDIRECT(Data!$A$2&amp;ROW())),FALSE),"")</f>
        <v>Breanna Dannenfelser</v>
      </c>
      <c r="E29" s="24"/>
      <c r="F29" s="11"/>
      <c r="G29" s="15"/>
      <c r="H29" s="15"/>
      <c r="I29" s="20"/>
      <c r="J29" s="20"/>
      <c r="K29" s="20"/>
      <c r="L29" s="20"/>
      <c r="M29" s="20"/>
      <c r="N29" s="20"/>
      <c r="O29" s="20"/>
      <c r="P29" s="21"/>
      <c r="Q29" s="20"/>
    </row>
    <row r="30" spans="1:18" x14ac:dyDescent="0.25">
      <c r="C30" s="4">
        <v>20</v>
      </c>
      <c r="D30" s="24" t="str">
        <f ca="1">IFERROR(VLOOKUP(ROWS($D$11:D30),Data!A:AA,COLUMN(INDIRECT(Data!$A$2&amp;ROW())),FALSE),"")</f>
        <v>Leeann Hinz</v>
      </c>
      <c r="E30" s="24"/>
      <c r="F30" s="11"/>
      <c r="G30" s="15"/>
      <c r="H30" s="15"/>
      <c r="I30" s="20"/>
      <c r="J30" s="20"/>
      <c r="K30" s="20"/>
      <c r="L30" s="20"/>
      <c r="M30" s="20"/>
      <c r="N30" s="20"/>
      <c r="O30" s="20"/>
      <c r="P30" s="21"/>
      <c r="Q30" s="20"/>
    </row>
    <row r="31" spans="1:18" x14ac:dyDescent="0.25">
      <c r="C31" s="4">
        <v>21</v>
      </c>
      <c r="D31" s="24" t="str">
        <f ca="1">IFERROR(VLOOKUP(ROWS($D$11:D31),Data!A:AA,COLUMN(INDIRECT(Data!$A$2&amp;ROW())),FALSE),"")</f>
        <v>Rosanne Morrisette</v>
      </c>
      <c r="E31" s="24"/>
      <c r="F31" s="11"/>
      <c r="G31" s="15"/>
      <c r="H31" s="15"/>
      <c r="I31" s="20"/>
      <c r="J31" s="20"/>
      <c r="K31" s="20"/>
      <c r="L31" s="20"/>
      <c r="M31" s="20"/>
      <c r="N31" s="20"/>
      <c r="O31" s="20"/>
      <c r="P31" s="21"/>
      <c r="Q31" s="20"/>
    </row>
    <row r="32" spans="1:18" x14ac:dyDescent="0.25">
      <c r="C32" s="4">
        <v>22</v>
      </c>
      <c r="D32" s="24" t="str">
        <f ca="1">IFERROR(VLOOKUP(ROWS($D$11:D32),Data!A:AA,COLUMN(INDIRECT(Data!$A$2&amp;ROW())),FALSE),"")</f>
        <v>Giovanni Fenstermaker</v>
      </c>
      <c r="E32" s="24"/>
      <c r="F32" s="11"/>
      <c r="G32" s="15"/>
      <c r="H32" s="15"/>
      <c r="I32" s="20"/>
      <c r="J32" s="20"/>
      <c r="K32" s="20"/>
      <c r="L32" s="20"/>
      <c r="M32" s="20"/>
      <c r="N32" s="20"/>
      <c r="O32" s="20"/>
      <c r="P32" s="21"/>
      <c r="Q32" s="20"/>
    </row>
    <row r="33" spans="3:17" x14ac:dyDescent="0.25">
      <c r="C33" s="4">
        <v>23</v>
      </c>
      <c r="D33" s="24" t="str">
        <f ca="1">IFERROR(VLOOKUP(ROWS($D$11:D33),Data!A:AA,COLUMN(INDIRECT(Data!$A$2&amp;ROW())),FALSE),"")</f>
        <v>Maryanne Peveto</v>
      </c>
      <c r="E33" s="24"/>
      <c r="F33" s="11"/>
      <c r="G33" s="15"/>
      <c r="H33" s="15"/>
      <c r="I33" s="20"/>
      <c r="J33" s="20"/>
      <c r="K33" s="20"/>
      <c r="L33" s="20"/>
      <c r="M33" s="20"/>
      <c r="N33" s="20"/>
      <c r="O33" s="20"/>
      <c r="P33" s="21"/>
      <c r="Q33" s="20"/>
    </row>
    <row r="34" spans="3:17" x14ac:dyDescent="0.25">
      <c r="C34" s="4">
        <v>24</v>
      </c>
      <c r="D34" s="24" t="str">
        <f ca="1">IFERROR(VLOOKUP(ROWS($D$11:D34),Data!A:AA,COLUMN(INDIRECT(Data!$A$2&amp;ROW())),FALSE),"")</f>
        <v>Agnes Manners</v>
      </c>
      <c r="E34" s="24"/>
      <c r="F34" s="11"/>
      <c r="G34" s="15"/>
      <c r="H34" s="15"/>
      <c r="I34" s="20"/>
      <c r="J34" s="20"/>
      <c r="K34" s="20"/>
      <c r="L34" s="20"/>
      <c r="M34" s="20"/>
      <c r="N34" s="20"/>
      <c r="O34" s="20"/>
      <c r="P34" s="21"/>
      <c r="Q34" s="20"/>
    </row>
    <row r="35" spans="3:17" x14ac:dyDescent="0.25">
      <c r="C35" s="4">
        <v>25</v>
      </c>
      <c r="D35" s="24" t="str">
        <f ca="1">IFERROR(VLOOKUP(ROWS($D$11:D35),Data!A:AA,COLUMN(INDIRECT(Data!$A$2&amp;ROW())),FALSE),"")</f>
        <v>Valeria Kanniard</v>
      </c>
      <c r="E35" s="24"/>
      <c r="F35" s="11"/>
      <c r="G35" s="15"/>
      <c r="H35" s="15"/>
      <c r="I35" s="20"/>
      <c r="J35" s="20"/>
      <c r="K35" s="20"/>
      <c r="L35" s="20"/>
      <c r="M35" s="20"/>
      <c r="N35" s="20"/>
      <c r="O35" s="20"/>
      <c r="P35" s="21"/>
      <c r="Q35" s="20"/>
    </row>
    <row r="36" spans="3:17" x14ac:dyDescent="0.25">
      <c r="C36" s="4">
        <v>26</v>
      </c>
      <c r="D36" s="24" t="str">
        <f ca="1">IFERROR(VLOOKUP(ROWS($D$11:D36),Data!A:AA,COLUMN(INDIRECT(Data!$A$2&amp;ROW())),FALSE),"")</f>
        <v>Portia Mcfann</v>
      </c>
      <c r="E36" s="24"/>
      <c r="F36" s="11"/>
      <c r="G36" s="15"/>
      <c r="H36" s="15"/>
      <c r="I36" s="20"/>
      <c r="J36" s="20"/>
      <c r="K36" s="20"/>
      <c r="L36" s="20"/>
      <c r="M36" s="20"/>
      <c r="N36" s="20"/>
      <c r="O36" s="20"/>
      <c r="P36" s="21"/>
      <c r="Q36" s="20"/>
    </row>
    <row r="37" spans="3:17" x14ac:dyDescent="0.25">
      <c r="C37" s="4">
        <v>27</v>
      </c>
      <c r="D37" s="24" t="str">
        <f ca="1">IFERROR(VLOOKUP(ROWS($D$11:D37),Data!A:AA,COLUMN(INDIRECT(Data!$A$2&amp;ROW())),FALSE),"")</f>
        <v>Chester Giannattasio</v>
      </c>
      <c r="E37" s="24"/>
      <c r="F37" s="11"/>
      <c r="G37" s="15"/>
      <c r="H37" s="15"/>
      <c r="I37" s="20"/>
      <c r="J37" s="20"/>
      <c r="K37" s="20"/>
      <c r="L37" s="20"/>
      <c r="M37" s="20"/>
      <c r="N37" s="20"/>
      <c r="O37" s="20"/>
      <c r="P37" s="21"/>
      <c r="Q37" s="20"/>
    </row>
    <row r="38" spans="3:17" x14ac:dyDescent="0.25">
      <c r="C38" s="4">
        <v>28</v>
      </c>
      <c r="D38" s="24" t="str">
        <f ca="1">IFERROR(VLOOKUP(ROWS($D$11:D38),Data!A:AA,COLUMN(INDIRECT(Data!$A$2&amp;ROW())),FALSE),"")</f>
        <v>Chet Weinmann</v>
      </c>
      <c r="E38" s="24"/>
      <c r="F38" s="11"/>
      <c r="G38" s="15"/>
      <c r="H38" s="15"/>
      <c r="I38" s="20"/>
      <c r="J38" s="20"/>
      <c r="K38" s="20"/>
      <c r="L38" s="20"/>
      <c r="M38" s="20"/>
      <c r="N38" s="20"/>
      <c r="O38" s="20"/>
      <c r="P38" s="21"/>
      <c r="Q38" s="20"/>
    </row>
    <row r="39" spans="3:17" x14ac:dyDescent="0.25">
      <c r="C39" s="4">
        <v>29</v>
      </c>
      <c r="D39" s="24" t="str">
        <f ca="1">IFERROR(VLOOKUP(ROWS($D$11:D39),Data!A:AA,COLUMN(INDIRECT(Data!$A$2&amp;ROW())),FALSE),"")</f>
        <v>Marisol Mcmannus</v>
      </c>
      <c r="E39" s="24"/>
      <c r="F39" s="11"/>
      <c r="G39" s="15"/>
      <c r="H39" s="15"/>
      <c r="I39" s="20"/>
      <c r="J39" s="20"/>
      <c r="K39" s="20"/>
      <c r="L39" s="20"/>
      <c r="M39" s="20"/>
      <c r="N39" s="20"/>
      <c r="O39" s="20"/>
      <c r="P39" s="21"/>
      <c r="Q39" s="20"/>
    </row>
    <row r="40" spans="3:17" x14ac:dyDescent="0.25">
      <c r="C40" s="4">
        <v>30</v>
      </c>
      <c r="D40" s="24" t="str">
        <f ca="1">IFERROR(VLOOKUP(ROWS($D$11:D40),Data!A:AA,COLUMN(INDIRECT(Data!$A$2&amp;ROW())),FALSE),"")</f>
        <v>Clark Strothmann</v>
      </c>
      <c r="E40" s="24"/>
      <c r="F40" s="11"/>
      <c r="G40" s="15"/>
      <c r="H40" s="15"/>
      <c r="I40" s="20"/>
      <c r="J40" s="20"/>
      <c r="K40" s="20"/>
      <c r="L40" s="20"/>
      <c r="M40" s="20"/>
      <c r="N40" s="20"/>
      <c r="O40" s="20"/>
      <c r="P40" s="21"/>
      <c r="Q40" s="20"/>
    </row>
    <row r="41" spans="3:17" x14ac:dyDescent="0.25">
      <c r="C41" s="4">
        <v>31</v>
      </c>
      <c r="D41" s="24" t="str">
        <f ca="1">IFERROR(VLOOKUP(ROWS($D$11:D41),Data!A:AA,COLUMN(INDIRECT(Data!$A$2&amp;ROW())),FALSE),"")</f>
        <v>Olivia Heinzmann</v>
      </c>
      <c r="E41" s="24"/>
      <c r="F41" s="11"/>
      <c r="G41" s="15"/>
      <c r="H41" s="15"/>
      <c r="I41" s="20"/>
      <c r="J41" s="20"/>
      <c r="K41" s="20"/>
      <c r="L41" s="20"/>
      <c r="M41" s="20"/>
      <c r="N41" s="20"/>
      <c r="O41" s="20"/>
      <c r="P41" s="21"/>
      <c r="Q41" s="20"/>
    </row>
    <row r="42" spans="3:17" x14ac:dyDescent="0.25">
      <c r="C42" s="4">
        <v>32</v>
      </c>
      <c r="D42" s="24" t="str">
        <f ca="1">IFERROR(VLOOKUP(ROWS($D$11:D42),Data!A:AA,COLUMN(INDIRECT(Data!$A$2&amp;ROW())),FALSE),"")</f>
        <v>Gail Munstermann</v>
      </c>
      <c r="E42" s="24"/>
      <c r="F42" s="11"/>
      <c r="G42" s="15"/>
      <c r="H42" s="15"/>
      <c r="I42" s="20"/>
      <c r="J42" s="20"/>
      <c r="K42" s="20"/>
      <c r="L42" s="20"/>
      <c r="M42" s="20"/>
      <c r="N42" s="20"/>
      <c r="O42" s="20"/>
      <c r="P42" s="21"/>
      <c r="Q42" s="20"/>
    </row>
    <row r="43" spans="3:17" x14ac:dyDescent="0.25">
      <c r="C43" s="4">
        <v>33</v>
      </c>
      <c r="D43" s="24" t="str">
        <f ca="1">IFERROR(VLOOKUP(ROWS($D$11:D43),Data!A:AA,COLUMN(INDIRECT(Data!$A$2&amp;ROW())),FALSE),"")</f>
        <v>Alfonzo Eisermann</v>
      </c>
      <c r="E43" s="24"/>
      <c r="F43" s="11"/>
      <c r="G43" s="15"/>
      <c r="H43" s="15"/>
      <c r="I43" s="20"/>
      <c r="J43" s="20"/>
      <c r="K43" s="20"/>
      <c r="L43" s="20"/>
      <c r="M43" s="20"/>
      <c r="N43" s="20"/>
      <c r="O43" s="20"/>
      <c r="P43" s="21"/>
      <c r="Q43" s="20"/>
    </row>
    <row r="44" spans="3:17" x14ac:dyDescent="0.25">
      <c r="C44" s="4">
        <v>34</v>
      </c>
      <c r="D44" s="24" t="str">
        <f ca="1">IFERROR(VLOOKUP(ROWS($D$11:D44),Data!A:AA,COLUMN(INDIRECT(Data!$A$2&amp;ROW())),FALSE),"")</f>
        <v>Fletcher Kampmann</v>
      </c>
      <c r="E44" s="24"/>
      <c r="F44" s="11"/>
      <c r="G44" s="15"/>
      <c r="H44" s="15"/>
      <c r="I44" s="20"/>
      <c r="J44" s="20"/>
      <c r="K44" s="20"/>
      <c r="L44" s="20"/>
      <c r="M44" s="20"/>
      <c r="N44" s="20"/>
      <c r="O44" s="20"/>
      <c r="P44" s="21"/>
      <c r="Q44" s="20"/>
    </row>
    <row r="45" spans="3:17" x14ac:dyDescent="0.25">
      <c r="C45" s="4">
        <v>35</v>
      </c>
      <c r="D45" s="24" t="str">
        <f ca="1">IFERROR(VLOOKUP(ROWS($D$11:D45),Data!A:AA,COLUMN(INDIRECT(Data!$A$2&amp;ROW())),FALSE),"")</f>
        <v/>
      </c>
      <c r="E45" s="24"/>
      <c r="F45" s="11"/>
      <c r="G45" s="15"/>
      <c r="H45" s="15"/>
      <c r="I45" s="20"/>
      <c r="J45" s="20"/>
      <c r="K45" s="20"/>
      <c r="L45" s="20"/>
      <c r="M45" s="20"/>
      <c r="N45" s="20"/>
      <c r="O45" s="20"/>
      <c r="P45" s="21"/>
      <c r="Q45" s="20"/>
    </row>
    <row r="46" spans="3:17" x14ac:dyDescent="0.25">
      <c r="C46" s="4">
        <v>36</v>
      </c>
      <c r="D46" s="24" t="str">
        <f ca="1">IFERROR(VLOOKUP(ROWS($D$11:D46),Data!A:AA,COLUMN(INDIRECT(Data!$A$2&amp;ROW())),FALSE),"")</f>
        <v/>
      </c>
      <c r="E46" s="24"/>
      <c r="F46" s="11"/>
      <c r="G46" s="15"/>
      <c r="H46" s="15"/>
      <c r="I46" s="20"/>
      <c r="J46" s="20"/>
      <c r="K46" s="20"/>
      <c r="L46" s="20"/>
      <c r="M46" s="20"/>
      <c r="N46" s="20"/>
      <c r="O46" s="20"/>
      <c r="P46" s="21"/>
      <c r="Q46" s="20"/>
    </row>
    <row r="47" spans="3:17" x14ac:dyDescent="0.25">
      <c r="C47" s="4">
        <v>37</v>
      </c>
      <c r="D47" s="24" t="str">
        <f ca="1">IFERROR(VLOOKUP(ROWS($D$11:D47),Data!A:AA,COLUMN(INDIRECT(Data!$A$2&amp;ROW())),FALSE),"")</f>
        <v/>
      </c>
      <c r="E47" s="24"/>
      <c r="F47" s="11"/>
      <c r="G47" s="15"/>
      <c r="H47" s="15"/>
      <c r="I47" s="20"/>
      <c r="J47" s="20"/>
      <c r="K47" s="20"/>
      <c r="L47" s="20"/>
      <c r="M47" s="20"/>
      <c r="N47" s="20"/>
      <c r="O47" s="20"/>
      <c r="P47" s="21"/>
      <c r="Q47" s="20"/>
    </row>
    <row r="48" spans="3:17" x14ac:dyDescent="0.25">
      <c r="C48" s="4">
        <v>38</v>
      </c>
      <c r="D48" s="24" t="str">
        <f ca="1">IFERROR(VLOOKUP(ROWS($D$11:D48),Data!A:AA,COLUMN(INDIRECT(Data!$A$2&amp;ROW())),FALSE),"")</f>
        <v/>
      </c>
      <c r="E48" s="24"/>
      <c r="F48" s="11"/>
      <c r="G48" s="15"/>
      <c r="H48" s="15"/>
      <c r="I48" s="20"/>
      <c r="J48" s="20"/>
      <c r="K48" s="20"/>
      <c r="L48" s="20"/>
      <c r="M48" s="20"/>
      <c r="N48" s="20"/>
      <c r="O48" s="20"/>
      <c r="P48" s="21"/>
      <c r="Q48" s="20"/>
    </row>
    <row r="49" spans="3:17" x14ac:dyDescent="0.25">
      <c r="C49" s="4">
        <v>39</v>
      </c>
      <c r="D49" s="24" t="str">
        <f ca="1">IFERROR(VLOOKUP(ROWS($D$11:D49),Data!A:AA,COLUMN(INDIRECT(Data!$A$2&amp;ROW())),FALSE),"")</f>
        <v/>
      </c>
      <c r="E49" s="24"/>
      <c r="F49" s="11"/>
      <c r="G49" s="15"/>
      <c r="H49" s="15"/>
      <c r="I49" s="20"/>
      <c r="J49" s="20"/>
      <c r="K49" s="20"/>
      <c r="L49" s="20"/>
      <c r="M49" s="20"/>
      <c r="N49" s="20"/>
      <c r="O49" s="20"/>
      <c r="P49" s="21"/>
      <c r="Q49" s="20"/>
    </row>
    <row r="50" spans="3:17" x14ac:dyDescent="0.25">
      <c r="C50" s="4">
        <v>40</v>
      </c>
      <c r="D50" s="24" t="str">
        <f ca="1">IFERROR(VLOOKUP(ROWS($D$11:D50),Data!A:AA,COLUMN(INDIRECT(Data!$A$2&amp;ROW())),FALSE),"")</f>
        <v/>
      </c>
      <c r="E50" s="24"/>
      <c r="F50" s="11"/>
      <c r="G50" s="15"/>
      <c r="H50" s="15"/>
      <c r="I50" s="20"/>
      <c r="J50" s="20"/>
      <c r="K50" s="20"/>
      <c r="L50" s="20"/>
      <c r="M50" s="20"/>
      <c r="N50" s="20"/>
      <c r="O50" s="20"/>
      <c r="P50" s="21"/>
      <c r="Q50" s="20"/>
    </row>
    <row r="51" spans="3:17" x14ac:dyDescent="0.25">
      <c r="C51" s="4">
        <v>41</v>
      </c>
      <c r="D51" s="24" t="str">
        <f ca="1">IFERROR(VLOOKUP(ROWS($D$11:D51),Data!A:AA,COLUMN(INDIRECT(Data!$A$2&amp;ROW())),FALSE),"")</f>
        <v/>
      </c>
      <c r="E51" s="24"/>
      <c r="F51" s="11"/>
      <c r="G51" s="15"/>
      <c r="H51" s="15"/>
      <c r="I51" s="20"/>
      <c r="J51" s="20"/>
      <c r="K51" s="20"/>
      <c r="L51" s="20"/>
      <c r="M51" s="20"/>
      <c r="N51" s="20"/>
      <c r="O51" s="20"/>
      <c r="P51" s="21"/>
      <c r="Q51" s="20"/>
    </row>
    <row r="52" spans="3:17" x14ac:dyDescent="0.25">
      <c r="C52" s="4">
        <v>42</v>
      </c>
      <c r="D52" s="24" t="str">
        <f ca="1">IFERROR(VLOOKUP(ROWS($D$11:D52),Data!A:AA,COLUMN(INDIRECT(Data!$A$2&amp;ROW())),FALSE),"")</f>
        <v/>
      </c>
      <c r="E52" s="24"/>
      <c r="F52" s="11"/>
      <c r="G52" s="15"/>
      <c r="H52" s="15"/>
      <c r="I52" s="20"/>
      <c r="J52" s="20"/>
      <c r="K52" s="20"/>
      <c r="L52" s="20"/>
      <c r="M52" s="20"/>
      <c r="N52" s="20"/>
      <c r="O52" s="20"/>
      <c r="P52" s="21"/>
      <c r="Q52" s="20"/>
    </row>
    <row r="53" spans="3:17" x14ac:dyDescent="0.25">
      <c r="C53" s="4">
        <v>43</v>
      </c>
      <c r="D53" s="24" t="str">
        <f ca="1">IFERROR(VLOOKUP(ROWS($D$11:D53),Data!A:AA,COLUMN(INDIRECT(Data!$A$2&amp;ROW())),FALSE),"")</f>
        <v/>
      </c>
      <c r="E53" s="24"/>
      <c r="F53" s="11"/>
      <c r="G53" s="15"/>
      <c r="H53" s="15"/>
      <c r="I53" s="20"/>
      <c r="J53" s="20"/>
      <c r="K53" s="20"/>
      <c r="L53" s="20"/>
      <c r="M53" s="20"/>
      <c r="N53" s="20"/>
      <c r="O53" s="20"/>
      <c r="P53" s="21"/>
      <c r="Q53" s="20"/>
    </row>
    <row r="54" spans="3:17" x14ac:dyDescent="0.25">
      <c r="C54" s="4">
        <v>44</v>
      </c>
      <c r="D54" s="24" t="str">
        <f ca="1">IFERROR(VLOOKUP(ROWS($D$11:D54),Data!A:AA,COLUMN(INDIRECT(Data!$A$2&amp;ROW())),FALSE),"")</f>
        <v/>
      </c>
      <c r="E54" s="24"/>
      <c r="F54" s="11"/>
      <c r="G54" s="15"/>
      <c r="H54" s="15"/>
      <c r="I54" s="20"/>
      <c r="J54" s="20"/>
      <c r="K54" s="20"/>
      <c r="L54" s="20"/>
      <c r="M54" s="20"/>
      <c r="N54" s="20"/>
      <c r="O54" s="20"/>
      <c r="P54" s="21"/>
      <c r="Q54" s="20"/>
    </row>
    <row r="55" spans="3:17" x14ac:dyDescent="0.25">
      <c r="C55" s="4">
        <v>45</v>
      </c>
      <c r="D55" s="24" t="str">
        <f ca="1">IFERROR(VLOOKUP(ROWS($D$11:D55),Data!A:AA,COLUMN(INDIRECT(Data!$A$2&amp;ROW())),FALSE),"")</f>
        <v/>
      </c>
      <c r="E55" s="24"/>
      <c r="F55" s="11"/>
      <c r="G55" s="16"/>
      <c r="H55" s="16"/>
      <c r="I55" s="21"/>
      <c r="J55" s="21"/>
      <c r="K55" s="21"/>
      <c r="L55" s="21"/>
      <c r="M55" s="21"/>
      <c r="N55" s="21"/>
      <c r="O55" s="21"/>
      <c r="P55" s="21"/>
      <c r="Q55" s="20"/>
    </row>
    <row r="56" spans="3:17" x14ac:dyDescent="0.25">
      <c r="C56" s="4">
        <v>46</v>
      </c>
      <c r="D56" s="24" t="str">
        <f ca="1">IFERROR(VLOOKUP(ROWS($D$11:D56),Data!A:AA,COLUMN(INDIRECT(Data!$A$2&amp;ROW())),FALSE),"")</f>
        <v/>
      </c>
      <c r="E56" s="24"/>
      <c r="F56" s="11"/>
      <c r="G56" s="16"/>
      <c r="H56" s="16"/>
      <c r="I56" s="21"/>
      <c r="J56" s="21"/>
      <c r="K56" s="21"/>
      <c r="L56" s="21"/>
      <c r="M56" s="21"/>
      <c r="N56" s="21"/>
      <c r="O56" s="21"/>
      <c r="P56" s="21"/>
      <c r="Q56" s="20"/>
    </row>
    <row r="57" spans="3:17" x14ac:dyDescent="0.25">
      <c r="C57" s="4">
        <v>47</v>
      </c>
      <c r="D57" s="24" t="str">
        <f ca="1">IFERROR(VLOOKUP(ROWS($D$11:D57),Data!A:AA,COLUMN(INDIRECT(Data!$A$2&amp;ROW())),FALSE),"")</f>
        <v/>
      </c>
      <c r="E57" s="24"/>
      <c r="F57" s="11"/>
      <c r="G57" s="16"/>
      <c r="H57" s="16"/>
      <c r="I57" s="21"/>
      <c r="J57" s="21"/>
      <c r="K57" s="21"/>
      <c r="L57" s="21"/>
      <c r="M57" s="21"/>
      <c r="N57" s="21"/>
      <c r="O57" s="21"/>
      <c r="P57" s="21"/>
      <c r="Q57" s="20"/>
    </row>
    <row r="58" spans="3:17" x14ac:dyDescent="0.25">
      <c r="C58" s="4">
        <v>48</v>
      </c>
      <c r="D58" s="24" t="str">
        <f ca="1">IFERROR(VLOOKUP(ROWS($D$11:D58),Data!A:AA,COLUMN(INDIRECT(Data!$A$2&amp;ROW())),FALSE),"")</f>
        <v/>
      </c>
      <c r="E58" s="24"/>
      <c r="F58" s="11"/>
      <c r="G58" s="16"/>
      <c r="H58" s="16"/>
      <c r="I58" s="21"/>
      <c r="J58" s="21"/>
      <c r="K58" s="21"/>
      <c r="L58" s="21"/>
      <c r="M58" s="21"/>
      <c r="N58" s="21"/>
      <c r="O58" s="21"/>
      <c r="P58" s="21"/>
      <c r="Q58" s="20"/>
    </row>
    <row r="59" spans="3:17" x14ac:dyDescent="0.25">
      <c r="C59" s="4">
        <v>49</v>
      </c>
      <c r="D59" s="24" t="str">
        <f ca="1">IFERROR(VLOOKUP(ROWS($D$11:D59),Data!A:AA,COLUMN(INDIRECT(Data!$A$2&amp;ROW())),FALSE),"")</f>
        <v/>
      </c>
      <c r="E59" s="24"/>
      <c r="F59" s="11"/>
      <c r="G59" s="16"/>
      <c r="H59" s="16"/>
      <c r="I59" s="21"/>
      <c r="J59" s="21"/>
      <c r="K59" s="21"/>
      <c r="L59" s="21"/>
      <c r="M59" s="21"/>
      <c r="N59" s="21"/>
      <c r="O59" s="21"/>
      <c r="P59" s="21"/>
      <c r="Q59" s="20"/>
    </row>
    <row r="60" spans="3:17" x14ac:dyDescent="0.25">
      <c r="C60" s="4">
        <v>50</v>
      </c>
      <c r="D60" s="24" t="str">
        <f ca="1">IFERROR(VLOOKUP(ROWS($D$11:D60),Data!A:AA,COLUMN(INDIRECT(Data!$A$2&amp;ROW())),FALSE),"")</f>
        <v/>
      </c>
      <c r="E60" s="24"/>
      <c r="F60" s="11"/>
      <c r="G60" s="16"/>
      <c r="H60" s="16"/>
      <c r="I60" s="21"/>
      <c r="J60" s="21"/>
      <c r="K60" s="21"/>
      <c r="L60" s="21"/>
      <c r="M60" s="21"/>
      <c r="N60" s="21"/>
      <c r="O60" s="21"/>
      <c r="P60" s="21"/>
      <c r="Q60" s="20"/>
    </row>
    <row r="61" spans="3:17" x14ac:dyDescent="0.25">
      <c r="F61" s="11"/>
      <c r="G61" s="16"/>
      <c r="H61" s="16"/>
      <c r="I61" s="21"/>
      <c r="J61" s="21"/>
      <c r="K61" s="21"/>
      <c r="L61" s="21"/>
      <c r="M61" s="21"/>
      <c r="N61" s="21"/>
      <c r="O61" s="21"/>
      <c r="P61" s="21"/>
      <c r="Q61" s="20"/>
    </row>
    <row r="62" spans="3:17" x14ac:dyDescent="0.25">
      <c r="F62" s="11"/>
      <c r="G62" s="16"/>
      <c r="H62" s="16"/>
      <c r="I62" s="21"/>
      <c r="J62" s="21"/>
      <c r="K62" s="21"/>
      <c r="L62" s="21"/>
      <c r="M62" s="21"/>
      <c r="N62" s="21"/>
      <c r="O62" s="21"/>
      <c r="P62" s="21"/>
      <c r="Q62" s="20"/>
    </row>
    <row r="63" spans="3:17" x14ac:dyDescent="0.25">
      <c r="F63" s="11"/>
      <c r="G63" s="16"/>
      <c r="H63" s="16"/>
      <c r="I63" s="21"/>
      <c r="J63" s="21"/>
      <c r="K63" s="21"/>
      <c r="L63" s="21"/>
      <c r="M63" s="21"/>
      <c r="N63" s="21"/>
      <c r="O63" s="21"/>
      <c r="P63" s="21"/>
      <c r="Q63" s="20"/>
    </row>
    <row r="64" spans="3:17" x14ac:dyDescent="0.25">
      <c r="F64" s="11"/>
      <c r="G64" s="16"/>
      <c r="H64" s="16"/>
      <c r="I64" s="21"/>
      <c r="J64" s="21"/>
      <c r="K64" s="21"/>
      <c r="L64" s="21"/>
      <c r="M64" s="21"/>
      <c r="N64" s="21"/>
      <c r="O64" s="21"/>
      <c r="P64" s="21"/>
      <c r="Q64" s="20"/>
    </row>
    <row r="65" spans="6:17" x14ac:dyDescent="0.25">
      <c r="F65" s="11"/>
      <c r="G65" s="16"/>
      <c r="H65" s="16"/>
      <c r="I65" s="21"/>
      <c r="J65" s="21"/>
      <c r="K65" s="21"/>
      <c r="L65" s="21"/>
      <c r="M65" s="21"/>
      <c r="N65" s="21"/>
      <c r="O65" s="21"/>
      <c r="P65" s="21"/>
      <c r="Q65" s="20"/>
    </row>
    <row r="66" spans="6:17" x14ac:dyDescent="0.25">
      <c r="F66" s="11"/>
      <c r="G66" s="16"/>
      <c r="H66" s="16"/>
      <c r="I66" s="21"/>
      <c r="J66" s="21"/>
      <c r="K66" s="21"/>
      <c r="L66" s="21"/>
      <c r="M66" s="21"/>
      <c r="N66" s="21"/>
      <c r="O66" s="21"/>
      <c r="P66" s="21"/>
      <c r="Q66" s="20"/>
    </row>
    <row r="67" spans="6:17" x14ac:dyDescent="0.25">
      <c r="F67" s="11"/>
      <c r="G67" s="16"/>
      <c r="H67" s="16"/>
      <c r="I67" s="21"/>
      <c r="J67" s="21"/>
      <c r="K67" s="21"/>
      <c r="L67" s="21"/>
      <c r="M67" s="21"/>
      <c r="N67" s="21"/>
      <c r="O67" s="21"/>
      <c r="P67" s="21"/>
      <c r="Q67" s="20"/>
    </row>
    <row r="68" spans="6:17" x14ac:dyDescent="0.25">
      <c r="F68" s="11"/>
      <c r="G68" s="16"/>
      <c r="H68" s="16"/>
      <c r="I68" s="21"/>
      <c r="J68" s="21"/>
      <c r="K68" s="21"/>
      <c r="L68" s="21"/>
      <c r="M68" s="21"/>
      <c r="N68" s="21"/>
      <c r="O68" s="21"/>
      <c r="P68" s="21"/>
      <c r="Q68" s="20"/>
    </row>
    <row r="69" spans="6:17" x14ac:dyDescent="0.25">
      <c r="F69" s="11"/>
      <c r="G69" s="16"/>
      <c r="H69" s="16"/>
      <c r="I69" s="21"/>
      <c r="J69" s="21"/>
      <c r="K69" s="21"/>
      <c r="L69" s="21"/>
      <c r="M69" s="21"/>
      <c r="N69" s="21"/>
      <c r="O69" s="21"/>
      <c r="P69" s="21"/>
      <c r="Q69" s="20"/>
    </row>
    <row r="70" spans="6:17" x14ac:dyDescent="0.25">
      <c r="F70" s="11"/>
      <c r="G70" s="16"/>
      <c r="H70" s="16"/>
      <c r="I70" s="21"/>
      <c r="J70" s="21"/>
      <c r="K70" s="21"/>
      <c r="L70" s="21"/>
      <c r="M70" s="21"/>
      <c r="N70" s="21"/>
      <c r="O70" s="21"/>
      <c r="P70" s="21"/>
    </row>
    <row r="71" spans="6:17" x14ac:dyDescent="0.25">
      <c r="F71" s="11"/>
      <c r="G71" s="16"/>
      <c r="H71" s="16"/>
      <c r="I71" s="21"/>
      <c r="J71" s="21"/>
      <c r="K71" s="21"/>
      <c r="L71" s="21"/>
      <c r="M71" s="21"/>
      <c r="N71" s="21"/>
      <c r="O71" s="21"/>
      <c r="P71" s="21"/>
    </row>
    <row r="72" spans="6:17" x14ac:dyDescent="0.25">
      <c r="F72" s="11"/>
      <c r="G72" s="16"/>
      <c r="H72" s="16"/>
      <c r="I72" s="21"/>
      <c r="J72" s="21"/>
      <c r="K72" s="21"/>
      <c r="L72" s="21"/>
      <c r="M72" s="21"/>
      <c r="N72" s="21"/>
      <c r="O72" s="21"/>
      <c r="P72" s="21"/>
    </row>
    <row r="73" spans="6:17" x14ac:dyDescent="0.25">
      <c r="F73" s="11"/>
      <c r="G73" s="16"/>
      <c r="H73" s="16"/>
      <c r="I73" s="21"/>
      <c r="J73" s="21"/>
      <c r="K73" s="21"/>
      <c r="L73" s="21"/>
      <c r="M73" s="21"/>
      <c r="N73" s="21"/>
      <c r="O73" s="21"/>
      <c r="P73" s="21"/>
    </row>
    <row r="74" spans="6:17" x14ac:dyDescent="0.25">
      <c r="F74" s="11"/>
      <c r="G74" s="16"/>
      <c r="H74" s="16"/>
      <c r="I74" s="21"/>
      <c r="J74" s="21"/>
      <c r="K74" s="21"/>
      <c r="L74" s="21"/>
      <c r="M74" s="21"/>
      <c r="N74" s="21"/>
      <c r="O74" s="21"/>
      <c r="P74" s="21"/>
    </row>
    <row r="75" spans="6:17" x14ac:dyDescent="0.25">
      <c r="F75" s="11"/>
      <c r="G75" s="16"/>
      <c r="H75" s="16"/>
      <c r="I75" s="21"/>
      <c r="J75" s="21"/>
      <c r="K75" s="21"/>
      <c r="L75" s="21"/>
      <c r="M75" s="21"/>
      <c r="N75" s="21"/>
      <c r="O75" s="21"/>
      <c r="P75" s="21"/>
    </row>
    <row r="76" spans="6:17" x14ac:dyDescent="0.25">
      <c r="F76" s="11"/>
      <c r="G76" s="16"/>
      <c r="H76" s="16"/>
      <c r="I76" s="21"/>
      <c r="J76" s="21"/>
      <c r="K76" s="21"/>
      <c r="L76" s="21"/>
      <c r="M76" s="21"/>
      <c r="N76" s="21"/>
      <c r="O76" s="21"/>
      <c r="P76" s="21"/>
    </row>
    <row r="77" spans="6:17" x14ac:dyDescent="0.25">
      <c r="F77" s="11"/>
      <c r="G77" s="16"/>
      <c r="H77" s="16"/>
      <c r="I77" s="21"/>
      <c r="J77" s="21"/>
      <c r="K77" s="21"/>
      <c r="L77" s="21"/>
      <c r="M77" s="21"/>
      <c r="N77" s="21"/>
      <c r="O77" s="21"/>
      <c r="P77" s="21"/>
    </row>
    <row r="78" spans="6:17" x14ac:dyDescent="0.25">
      <c r="F78" s="11"/>
      <c r="G78" s="16"/>
      <c r="H78" s="16"/>
      <c r="I78" s="21"/>
      <c r="J78" s="21"/>
      <c r="K78" s="21"/>
      <c r="L78" s="21"/>
      <c r="M78" s="21"/>
      <c r="N78" s="21"/>
      <c r="O78" s="21"/>
      <c r="P78" s="21"/>
    </row>
    <row r="79" spans="6:17" x14ac:dyDescent="0.25">
      <c r="L79" s="20"/>
      <c r="M79" s="20"/>
    </row>
    <row r="80" spans="6:17" x14ac:dyDescent="0.25">
      <c r="L80" s="20"/>
      <c r="M80" s="20"/>
    </row>
    <row r="81" spans="12:13" x14ac:dyDescent="0.25">
      <c r="L81" s="20"/>
      <c r="M81" s="20"/>
    </row>
    <row r="82" spans="12:13" x14ac:dyDescent="0.25">
      <c r="L82" s="20"/>
      <c r="M82" s="20"/>
    </row>
    <row r="83" spans="12:13" x14ac:dyDescent="0.25">
      <c r="L83" s="20"/>
      <c r="M83" s="20"/>
    </row>
    <row r="84" spans="12:13" x14ac:dyDescent="0.25">
      <c r="L84" s="20"/>
      <c r="M84" s="20"/>
    </row>
    <row r="85" spans="12:13" x14ac:dyDescent="0.25">
      <c r="L85" s="20"/>
      <c r="M85" s="20"/>
    </row>
    <row r="86" spans="12:13" x14ac:dyDescent="0.25">
      <c r="L86" s="20"/>
      <c r="M86" s="20"/>
    </row>
    <row r="87" spans="12:13" x14ac:dyDescent="0.25">
      <c r="L87" s="20"/>
      <c r="M87" s="20"/>
    </row>
    <row r="88" spans="12:13" x14ac:dyDescent="0.25">
      <c r="L88" s="20"/>
      <c r="M88" s="20"/>
    </row>
    <row r="89" spans="12:13" x14ac:dyDescent="0.25">
      <c r="L89" s="20"/>
      <c r="M89" s="20"/>
    </row>
    <row r="90" spans="12:13" x14ac:dyDescent="0.25">
      <c r="L90" s="20"/>
      <c r="M90" s="20"/>
    </row>
    <row r="91" spans="12:13" x14ac:dyDescent="0.25">
      <c r="L91" s="20"/>
      <c r="M91" s="20"/>
    </row>
    <row r="92" spans="12:13" x14ac:dyDescent="0.25">
      <c r="L92" s="20"/>
      <c r="M92" s="20"/>
    </row>
    <row r="93" spans="12:13" x14ac:dyDescent="0.25">
      <c r="L93" s="20"/>
      <c r="M93" s="20"/>
    </row>
    <row r="94" spans="12:13" x14ac:dyDescent="0.25">
      <c r="L94" s="20"/>
      <c r="M94" s="20"/>
    </row>
    <row r="95" spans="12:13" x14ac:dyDescent="0.25">
      <c r="L95" s="20"/>
      <c r="M95" s="20"/>
    </row>
    <row r="96" spans="12:13" x14ac:dyDescent="0.25">
      <c r="L96" s="20"/>
      <c r="M96" s="20"/>
    </row>
    <row r="97" spans="12:13" x14ac:dyDescent="0.25">
      <c r="L97" s="20"/>
      <c r="M97" s="20"/>
    </row>
    <row r="98" spans="12:13" x14ac:dyDescent="0.25">
      <c r="L98" s="20"/>
      <c r="M98" s="20"/>
    </row>
    <row r="99" spans="12:13" x14ac:dyDescent="0.25">
      <c r="L99" s="20"/>
      <c r="M99" s="20"/>
    </row>
    <row r="100" spans="12:13" x14ac:dyDescent="0.25">
      <c r="L100" s="20"/>
      <c r="M100" s="20"/>
    </row>
    <row r="101" spans="12:13" x14ac:dyDescent="0.25">
      <c r="L101" s="20"/>
      <c r="M101" s="20"/>
    </row>
    <row r="102" spans="12:13" x14ac:dyDescent="0.25">
      <c r="L102" s="20"/>
      <c r="M102" s="20"/>
    </row>
    <row r="103" spans="12:13" x14ac:dyDescent="0.25">
      <c r="L103" s="20"/>
      <c r="M103" s="20"/>
    </row>
    <row r="104" spans="12:13" x14ac:dyDescent="0.25">
      <c r="L104" s="20"/>
      <c r="M104" s="20"/>
    </row>
    <row r="105" spans="12:13" x14ac:dyDescent="0.25">
      <c r="L105" s="20"/>
      <c r="M105" s="20"/>
    </row>
    <row r="106" spans="12:13" x14ac:dyDescent="0.25">
      <c r="L106" s="20"/>
      <c r="M106" s="20"/>
    </row>
    <row r="107" spans="12:13" x14ac:dyDescent="0.25">
      <c r="L107" s="20"/>
      <c r="M107" s="20"/>
    </row>
    <row r="108" spans="12:13" x14ac:dyDescent="0.25">
      <c r="L108" s="20"/>
      <c r="M108" s="20"/>
    </row>
    <row r="109" spans="12:13" x14ac:dyDescent="0.25">
      <c r="L109" s="20"/>
      <c r="M109" s="20"/>
    </row>
    <row r="110" spans="12:13" x14ac:dyDescent="0.25">
      <c r="L110" s="20"/>
      <c r="M110" s="20"/>
    </row>
    <row r="111" spans="12:13" x14ac:dyDescent="0.25">
      <c r="L111" s="20"/>
      <c r="M111" s="20"/>
    </row>
    <row r="112" spans="12:13" x14ac:dyDescent="0.25">
      <c r="L112" s="20"/>
      <c r="M112" s="20"/>
    </row>
    <row r="113" spans="12:13" x14ac:dyDescent="0.25">
      <c r="L113" s="20"/>
      <c r="M113" s="20"/>
    </row>
    <row r="114" spans="12:13" x14ac:dyDescent="0.25">
      <c r="L114" s="20"/>
      <c r="M114" s="20"/>
    </row>
    <row r="115" spans="12:13" x14ac:dyDescent="0.25">
      <c r="L115" s="20"/>
      <c r="M115" s="20"/>
    </row>
    <row r="116" spans="12:13" x14ac:dyDescent="0.25">
      <c r="L116" s="20"/>
      <c r="M116" s="20"/>
    </row>
    <row r="117" spans="12:13" x14ac:dyDescent="0.25">
      <c r="L117" s="20"/>
      <c r="M117" s="20"/>
    </row>
    <row r="118" spans="12:13" x14ac:dyDescent="0.25">
      <c r="L118" s="20"/>
      <c r="M118" s="20"/>
    </row>
    <row r="119" spans="12:13" x14ac:dyDescent="0.25">
      <c r="L119" s="20"/>
      <c r="M119" s="20"/>
    </row>
    <row r="120" spans="12:13" x14ac:dyDescent="0.25">
      <c r="L120" s="20"/>
      <c r="M120" s="20"/>
    </row>
    <row r="121" spans="12:13" x14ac:dyDescent="0.25">
      <c r="L121" s="20"/>
      <c r="M121" s="20"/>
    </row>
    <row r="122" spans="12:13" x14ac:dyDescent="0.25">
      <c r="L122" s="20"/>
      <c r="M122" s="20"/>
    </row>
    <row r="123" spans="12:13" x14ac:dyDescent="0.25">
      <c r="L123" s="20"/>
      <c r="M123" s="20"/>
    </row>
    <row r="124" spans="12:13" x14ac:dyDescent="0.25">
      <c r="L124" s="20"/>
      <c r="M124" s="20"/>
    </row>
    <row r="125" spans="12:13" x14ac:dyDescent="0.25">
      <c r="L125" s="20"/>
      <c r="M125" s="20"/>
    </row>
    <row r="126" spans="12:13" x14ac:dyDescent="0.25">
      <c r="L126" s="20"/>
      <c r="M126" s="20"/>
    </row>
    <row r="127" spans="12:13" x14ac:dyDescent="0.25">
      <c r="L127" s="20"/>
      <c r="M127" s="20"/>
    </row>
    <row r="128" spans="12:13" x14ac:dyDescent="0.25">
      <c r="L128" s="20"/>
      <c r="M128" s="20"/>
    </row>
    <row r="129" spans="12:13" x14ac:dyDescent="0.25">
      <c r="L129" s="20"/>
      <c r="M129" s="20"/>
    </row>
    <row r="130" spans="12:13" x14ac:dyDescent="0.25">
      <c r="L130" s="20"/>
      <c r="M130" s="20"/>
    </row>
    <row r="131" spans="12:13" x14ac:dyDescent="0.25">
      <c r="L131" s="20"/>
      <c r="M131" s="20"/>
    </row>
    <row r="132" spans="12:13" x14ac:dyDescent="0.25">
      <c r="L132" s="20"/>
      <c r="M132" s="20"/>
    </row>
    <row r="133" spans="12:13" x14ac:dyDescent="0.25">
      <c r="L133" s="20"/>
      <c r="M133" s="20"/>
    </row>
    <row r="134" spans="12:13" x14ac:dyDescent="0.25">
      <c r="L134" s="20"/>
      <c r="M134" s="20"/>
    </row>
    <row r="135" spans="12:13" x14ac:dyDescent="0.25">
      <c r="L135" s="20"/>
      <c r="M135" s="20"/>
    </row>
    <row r="136" spans="12:13" x14ac:dyDescent="0.25">
      <c r="L136" s="20"/>
      <c r="M136" s="20"/>
    </row>
    <row r="137" spans="12:13" x14ac:dyDescent="0.25">
      <c r="L137" s="20"/>
      <c r="M137" s="20"/>
    </row>
    <row r="138" spans="12:13" x14ac:dyDescent="0.25">
      <c r="L138" s="20"/>
      <c r="M138" s="20"/>
    </row>
    <row r="139" spans="12:13" x14ac:dyDescent="0.25">
      <c r="L139" s="20"/>
      <c r="M139" s="20"/>
    </row>
    <row r="140" spans="12:13" x14ac:dyDescent="0.25">
      <c r="L140" s="20"/>
      <c r="M140" s="20"/>
    </row>
    <row r="141" spans="12:13" x14ac:dyDescent="0.25">
      <c r="L141" s="20"/>
      <c r="M141" s="20"/>
    </row>
    <row r="142" spans="12:13" x14ac:dyDescent="0.25">
      <c r="L142" s="20"/>
      <c r="M142" s="20"/>
    </row>
    <row r="143" spans="12:13" x14ac:dyDescent="0.25">
      <c r="L143" s="20"/>
      <c r="M143" s="20"/>
    </row>
    <row r="144" spans="12:13" x14ac:dyDescent="0.25">
      <c r="L144" s="20"/>
      <c r="M144" s="20"/>
    </row>
    <row r="145" spans="12:13" x14ac:dyDescent="0.25">
      <c r="L145" s="20"/>
      <c r="M145" s="20"/>
    </row>
    <row r="146" spans="12:13" x14ac:dyDescent="0.25">
      <c r="L146" s="20"/>
      <c r="M146" s="20"/>
    </row>
    <row r="147" spans="12:13" x14ac:dyDescent="0.25">
      <c r="L147" s="20"/>
      <c r="M147" s="20"/>
    </row>
    <row r="148" spans="12:13" x14ac:dyDescent="0.25">
      <c r="L148" s="20"/>
      <c r="M148" s="20"/>
    </row>
    <row r="149" spans="12:13" x14ac:dyDescent="0.25">
      <c r="L149" s="20"/>
      <c r="M149" s="20"/>
    </row>
    <row r="150" spans="12:13" x14ac:dyDescent="0.25">
      <c r="L150" s="20"/>
      <c r="M150" s="20"/>
    </row>
    <row r="151" spans="12:13" x14ac:dyDescent="0.25">
      <c r="L151" s="20"/>
      <c r="M151" s="20"/>
    </row>
    <row r="152" spans="12:13" x14ac:dyDescent="0.25">
      <c r="L152" s="20"/>
      <c r="M152" s="20"/>
    </row>
    <row r="153" spans="12:13" x14ac:dyDescent="0.25">
      <c r="L153" s="20"/>
      <c r="M153" s="20"/>
    </row>
    <row r="154" spans="12:13" x14ac:dyDescent="0.25">
      <c r="L154" s="20"/>
      <c r="M154" s="20"/>
    </row>
    <row r="155" spans="12:13" x14ac:dyDescent="0.25">
      <c r="L155" s="20"/>
      <c r="M155" s="20"/>
    </row>
    <row r="156" spans="12:13" x14ac:dyDescent="0.25">
      <c r="L156" s="20"/>
      <c r="M156" s="20"/>
    </row>
    <row r="157" spans="12:13" x14ac:dyDescent="0.25">
      <c r="L157" s="20"/>
      <c r="M157" s="20"/>
    </row>
    <row r="158" spans="12:13" x14ac:dyDescent="0.25">
      <c r="L158" s="20"/>
      <c r="M158" s="20"/>
    </row>
    <row r="159" spans="12:13" x14ac:dyDescent="0.25">
      <c r="L159" s="20"/>
      <c r="M159" s="20"/>
    </row>
    <row r="160" spans="12:13" x14ac:dyDescent="0.25">
      <c r="L160" s="20"/>
      <c r="M160" s="20"/>
    </row>
    <row r="161" spans="12:13" x14ac:dyDescent="0.25">
      <c r="L161" s="20"/>
      <c r="M161" s="20"/>
    </row>
    <row r="162" spans="12:13" x14ac:dyDescent="0.25">
      <c r="L162" s="20"/>
      <c r="M162" s="20"/>
    </row>
    <row r="163" spans="12:13" x14ac:dyDescent="0.25">
      <c r="L163" s="20"/>
      <c r="M163" s="20"/>
    </row>
    <row r="164" spans="12:13" x14ac:dyDescent="0.25">
      <c r="L164" s="20"/>
      <c r="M164" s="20"/>
    </row>
    <row r="165" spans="12:13" x14ac:dyDescent="0.25">
      <c r="L165" s="20"/>
      <c r="M165" s="20"/>
    </row>
    <row r="166" spans="12:13" x14ac:dyDescent="0.25">
      <c r="L166" s="20"/>
      <c r="M166" s="20"/>
    </row>
    <row r="167" spans="12:13" x14ac:dyDescent="0.25">
      <c r="L167" s="20"/>
      <c r="M167" s="20"/>
    </row>
    <row r="168" spans="12:13" x14ac:dyDescent="0.25">
      <c r="L168" s="20"/>
      <c r="M168" s="20"/>
    </row>
    <row r="169" spans="12:13" x14ac:dyDescent="0.25">
      <c r="L169" s="20"/>
      <c r="M169" s="20"/>
    </row>
    <row r="170" spans="12:13" x14ac:dyDescent="0.25">
      <c r="L170" s="20"/>
      <c r="M170" s="20"/>
    </row>
    <row r="171" spans="12:13" x14ac:dyDescent="0.25">
      <c r="L171" s="20"/>
      <c r="M171" s="20"/>
    </row>
    <row r="172" spans="12:13" x14ac:dyDescent="0.25">
      <c r="L172" s="20"/>
      <c r="M172" s="20"/>
    </row>
    <row r="173" spans="12:13" x14ac:dyDescent="0.25">
      <c r="L173" s="20"/>
      <c r="M173" s="20"/>
    </row>
    <row r="174" spans="12:13" x14ac:dyDescent="0.25">
      <c r="L174" s="20"/>
      <c r="M174" s="20"/>
    </row>
    <row r="175" spans="12:13" x14ac:dyDescent="0.25">
      <c r="L175" s="20"/>
      <c r="M175" s="20"/>
    </row>
    <row r="176" spans="12:13" x14ac:dyDescent="0.25">
      <c r="L176" s="20"/>
      <c r="M176" s="20"/>
    </row>
    <row r="177" spans="12:13" x14ac:dyDescent="0.25">
      <c r="L177" s="20"/>
      <c r="M177" s="20"/>
    </row>
    <row r="178" spans="12:13" x14ac:dyDescent="0.25">
      <c r="L178" s="20"/>
      <c r="M178" s="20"/>
    </row>
    <row r="179" spans="12:13" x14ac:dyDescent="0.25">
      <c r="L179" s="20"/>
      <c r="M179" s="20"/>
    </row>
    <row r="180" spans="12:13" x14ac:dyDescent="0.25">
      <c r="L180" s="20"/>
      <c r="M180" s="20"/>
    </row>
    <row r="181" spans="12:13" x14ac:dyDescent="0.25">
      <c r="L181" s="20"/>
      <c r="M181" s="20"/>
    </row>
    <row r="182" spans="12:13" x14ac:dyDescent="0.25">
      <c r="L182" s="20"/>
      <c r="M182" s="20"/>
    </row>
    <row r="183" spans="12:13" x14ac:dyDescent="0.25">
      <c r="L183" s="20"/>
      <c r="M183" s="20"/>
    </row>
    <row r="184" spans="12:13" x14ac:dyDescent="0.25">
      <c r="L184" s="20"/>
      <c r="M184" s="20"/>
    </row>
    <row r="185" spans="12:13" x14ac:dyDescent="0.25">
      <c r="L185" s="20"/>
      <c r="M185" s="20"/>
    </row>
    <row r="186" spans="12:13" x14ac:dyDescent="0.25">
      <c r="L186" s="20"/>
      <c r="M186" s="20"/>
    </row>
    <row r="187" spans="12:13" x14ac:dyDescent="0.25">
      <c r="L187" s="20"/>
      <c r="M187" s="20"/>
    </row>
    <row r="188" spans="12:13" x14ac:dyDescent="0.25">
      <c r="L188" s="20"/>
      <c r="M188" s="20"/>
    </row>
    <row r="189" spans="12:13" x14ac:dyDescent="0.25">
      <c r="L189" s="20"/>
      <c r="M189" s="20"/>
    </row>
    <row r="190" spans="12:13" x14ac:dyDescent="0.25">
      <c r="L190" s="20"/>
      <c r="M190" s="20"/>
    </row>
    <row r="191" spans="12:13" x14ac:dyDescent="0.25">
      <c r="L191" s="20"/>
      <c r="M191" s="20"/>
    </row>
    <row r="192" spans="12:13" x14ac:dyDescent="0.25">
      <c r="L192" s="20"/>
      <c r="M192" s="20"/>
    </row>
    <row r="193" spans="12:13" x14ac:dyDescent="0.25">
      <c r="L193" s="20"/>
      <c r="M193" s="20"/>
    </row>
    <row r="194" spans="12:13" x14ac:dyDescent="0.25">
      <c r="L194" s="20"/>
      <c r="M194" s="20"/>
    </row>
    <row r="195" spans="12:13" x14ac:dyDescent="0.25">
      <c r="L195" s="20"/>
      <c r="M195" s="20"/>
    </row>
    <row r="196" spans="12:13" x14ac:dyDescent="0.25">
      <c r="L196" s="20"/>
      <c r="M196" s="20"/>
    </row>
    <row r="197" spans="12:13" x14ac:dyDescent="0.25">
      <c r="L197" s="20"/>
      <c r="M197" s="20"/>
    </row>
    <row r="198" spans="12:13" x14ac:dyDescent="0.25">
      <c r="L198" s="20"/>
      <c r="M198" s="20"/>
    </row>
    <row r="199" spans="12:13" x14ac:dyDescent="0.25">
      <c r="L199" s="20"/>
      <c r="M199" s="20"/>
    </row>
    <row r="200" spans="12:13" x14ac:dyDescent="0.25">
      <c r="L200" s="20"/>
      <c r="M200" s="20"/>
    </row>
    <row r="201" spans="12:13" x14ac:dyDescent="0.25">
      <c r="L201" s="20"/>
      <c r="M201" s="20"/>
    </row>
    <row r="202" spans="12:13" x14ac:dyDescent="0.25">
      <c r="L202" s="20"/>
      <c r="M202" s="20"/>
    </row>
    <row r="203" spans="12:13" x14ac:dyDescent="0.25">
      <c r="L203" s="20"/>
      <c r="M203" s="20"/>
    </row>
    <row r="204" spans="12:13" x14ac:dyDescent="0.25">
      <c r="L204" s="20"/>
      <c r="M204" s="20"/>
    </row>
    <row r="205" spans="12:13" x14ac:dyDescent="0.25">
      <c r="L205" s="20"/>
      <c r="M205" s="20"/>
    </row>
    <row r="206" spans="12:13" x14ac:dyDescent="0.25">
      <c r="L206" s="20"/>
      <c r="M206" s="20"/>
    </row>
    <row r="207" spans="12:13" x14ac:dyDescent="0.25">
      <c r="L207" s="20"/>
      <c r="M207" s="20"/>
    </row>
    <row r="208" spans="12:13" x14ac:dyDescent="0.25">
      <c r="L208" s="20"/>
      <c r="M208" s="20"/>
    </row>
    <row r="209" spans="12:13" x14ac:dyDescent="0.25">
      <c r="L209" s="20"/>
      <c r="M209" s="20"/>
    </row>
    <row r="210" spans="12:13" x14ac:dyDescent="0.25">
      <c r="L210" s="20"/>
      <c r="M210" s="20"/>
    </row>
    <row r="211" spans="12:13" x14ac:dyDescent="0.25">
      <c r="L211" s="20"/>
      <c r="M211" s="20"/>
    </row>
    <row r="212" spans="12:13" x14ac:dyDescent="0.25">
      <c r="L212" s="20"/>
      <c r="M212" s="20"/>
    </row>
    <row r="213" spans="12:13" x14ac:dyDescent="0.25">
      <c r="L213" s="20"/>
      <c r="M213" s="20"/>
    </row>
    <row r="214" spans="12:13" x14ac:dyDescent="0.25">
      <c r="L214" s="20"/>
      <c r="M214" s="20"/>
    </row>
    <row r="215" spans="12:13" x14ac:dyDescent="0.25">
      <c r="L215" s="20"/>
      <c r="M215" s="20"/>
    </row>
    <row r="216" spans="12:13" x14ac:dyDescent="0.25">
      <c r="L216" s="20"/>
      <c r="M216" s="20"/>
    </row>
    <row r="217" spans="12:13" x14ac:dyDescent="0.25">
      <c r="L217" s="20"/>
      <c r="M217" s="20"/>
    </row>
    <row r="218" spans="12:13" x14ac:dyDescent="0.25">
      <c r="L218" s="20"/>
      <c r="M218" s="20"/>
    </row>
    <row r="219" spans="12:13" x14ac:dyDescent="0.25">
      <c r="L219" s="20"/>
      <c r="M219" s="20"/>
    </row>
    <row r="220" spans="12:13" x14ac:dyDescent="0.25">
      <c r="L220" s="20"/>
      <c r="M220" s="20"/>
    </row>
    <row r="221" spans="12:13" x14ac:dyDescent="0.25">
      <c r="L221" s="20"/>
      <c r="M221" s="20"/>
    </row>
    <row r="222" spans="12:13" x14ac:dyDescent="0.25">
      <c r="L222" s="20"/>
      <c r="M222" s="20"/>
    </row>
    <row r="223" spans="12:13" x14ac:dyDescent="0.25">
      <c r="L223" s="20"/>
      <c r="M223" s="20"/>
    </row>
    <row r="224" spans="12:13" x14ac:dyDescent="0.25">
      <c r="L224" s="20"/>
      <c r="M224" s="20"/>
    </row>
    <row r="225" spans="12:13" x14ac:dyDescent="0.25">
      <c r="L225" s="20"/>
      <c r="M225" s="20"/>
    </row>
    <row r="226" spans="12:13" x14ac:dyDescent="0.25">
      <c r="L226" s="20"/>
      <c r="M226" s="20"/>
    </row>
    <row r="227" spans="12:13" x14ac:dyDescent="0.25">
      <c r="L227" s="20"/>
      <c r="M227" s="20"/>
    </row>
    <row r="228" spans="12:13" x14ac:dyDescent="0.25">
      <c r="L228" s="20"/>
      <c r="M228" s="20"/>
    </row>
    <row r="229" spans="12:13" x14ac:dyDescent="0.25">
      <c r="L229" s="20"/>
      <c r="M229" s="20"/>
    </row>
    <row r="230" spans="12:13" x14ac:dyDescent="0.25">
      <c r="L230" s="20"/>
      <c r="M230" s="20"/>
    </row>
    <row r="231" spans="12:13" x14ac:dyDescent="0.25">
      <c r="L231" s="20"/>
      <c r="M231" s="20"/>
    </row>
    <row r="232" spans="12:13" x14ac:dyDescent="0.25">
      <c r="L232" s="20"/>
      <c r="M232" s="20"/>
    </row>
    <row r="233" spans="12:13" x14ac:dyDescent="0.25">
      <c r="L233" s="20"/>
      <c r="M233" s="20"/>
    </row>
    <row r="234" spans="12:13" x14ac:dyDescent="0.25">
      <c r="L234" s="20"/>
      <c r="M234" s="20"/>
    </row>
    <row r="235" spans="12:13" x14ac:dyDescent="0.25">
      <c r="L235" s="20"/>
      <c r="M235" s="20"/>
    </row>
    <row r="236" spans="12:13" x14ac:dyDescent="0.25">
      <c r="L236" s="20"/>
      <c r="M236" s="20"/>
    </row>
    <row r="237" spans="12:13" x14ac:dyDescent="0.25">
      <c r="L237" s="20"/>
      <c r="M237" s="20"/>
    </row>
    <row r="238" spans="12:13" x14ac:dyDescent="0.25">
      <c r="L238" s="20"/>
      <c r="M238" s="20"/>
    </row>
    <row r="239" spans="12:13" x14ac:dyDescent="0.25">
      <c r="L239" s="20"/>
      <c r="M239" s="20"/>
    </row>
    <row r="240" spans="12:13" x14ac:dyDescent="0.25">
      <c r="L240" s="20"/>
      <c r="M240" s="20"/>
    </row>
    <row r="241" spans="12:13" x14ac:dyDescent="0.25">
      <c r="L241" s="20"/>
      <c r="M241" s="20"/>
    </row>
    <row r="242" spans="12:13" x14ac:dyDescent="0.25">
      <c r="L242" s="20"/>
      <c r="M242" s="20"/>
    </row>
    <row r="243" spans="12:13" x14ac:dyDescent="0.25">
      <c r="L243" s="20"/>
      <c r="M243" s="20"/>
    </row>
    <row r="244" spans="12:13" x14ac:dyDescent="0.25">
      <c r="L244" s="20"/>
      <c r="M244" s="20"/>
    </row>
    <row r="245" spans="12:13" x14ac:dyDescent="0.25">
      <c r="L245" s="20"/>
      <c r="M245" s="20"/>
    </row>
    <row r="246" spans="12:13" x14ac:dyDescent="0.25">
      <c r="L246" s="20"/>
      <c r="M246" s="20"/>
    </row>
    <row r="247" spans="12:13" x14ac:dyDescent="0.25">
      <c r="L247" s="20"/>
      <c r="M247" s="20"/>
    </row>
    <row r="248" spans="12:13" x14ac:dyDescent="0.25">
      <c r="L248" s="20"/>
      <c r="M248" s="20"/>
    </row>
    <row r="249" spans="12:13" x14ac:dyDescent="0.25">
      <c r="L249" s="20"/>
      <c r="M249" s="20"/>
    </row>
    <row r="250" spans="12:13" x14ac:dyDescent="0.25">
      <c r="L250" s="20"/>
      <c r="M250" s="20"/>
    </row>
    <row r="251" spans="12:13" x14ac:dyDescent="0.25">
      <c r="L251" s="20"/>
      <c r="M251" s="20"/>
    </row>
    <row r="252" spans="12:13" x14ac:dyDescent="0.25">
      <c r="L252" s="20"/>
      <c r="M252" s="20"/>
    </row>
    <row r="253" spans="12:13" x14ac:dyDescent="0.25">
      <c r="L253" s="20"/>
      <c r="M253" s="20"/>
    </row>
    <row r="254" spans="12:13" x14ac:dyDescent="0.25">
      <c r="L254" s="20"/>
      <c r="M254" s="20"/>
    </row>
    <row r="255" spans="12:13" x14ac:dyDescent="0.25">
      <c r="L255" s="20"/>
      <c r="M255" s="20"/>
    </row>
    <row r="256" spans="12:13" x14ac:dyDescent="0.25">
      <c r="L256" s="20"/>
      <c r="M256" s="20"/>
    </row>
    <row r="257" spans="12:13" x14ac:dyDescent="0.25">
      <c r="L257" s="20"/>
      <c r="M257" s="20"/>
    </row>
    <row r="258" spans="12:13" x14ac:dyDescent="0.25">
      <c r="L258" s="20"/>
      <c r="M258" s="20"/>
    </row>
    <row r="259" spans="12:13" x14ac:dyDescent="0.25">
      <c r="L259" s="20"/>
      <c r="M259" s="20"/>
    </row>
    <row r="260" spans="12:13" x14ac:dyDescent="0.25">
      <c r="L260" s="20"/>
      <c r="M260" s="20"/>
    </row>
    <row r="261" spans="12:13" x14ac:dyDescent="0.25">
      <c r="L261" s="20"/>
      <c r="M261" s="20"/>
    </row>
    <row r="262" spans="12:13" x14ac:dyDescent="0.25">
      <c r="L262" s="20"/>
      <c r="M262" s="20"/>
    </row>
    <row r="263" spans="12:13" x14ac:dyDescent="0.25">
      <c r="L263" s="20"/>
      <c r="M263" s="20"/>
    </row>
    <row r="264" spans="12:13" x14ac:dyDescent="0.25">
      <c r="L264" s="20"/>
      <c r="M264" s="20"/>
    </row>
    <row r="265" spans="12:13" x14ac:dyDescent="0.25">
      <c r="L265" s="20"/>
      <c r="M265" s="20"/>
    </row>
    <row r="266" spans="12:13" x14ac:dyDescent="0.25">
      <c r="L266" s="20"/>
      <c r="M266" s="20"/>
    </row>
    <row r="267" spans="12:13" x14ac:dyDescent="0.25">
      <c r="L267" s="20"/>
      <c r="M267" s="20"/>
    </row>
    <row r="268" spans="12:13" x14ac:dyDescent="0.25">
      <c r="L268" s="20"/>
      <c r="M268" s="20"/>
    </row>
    <row r="269" spans="12:13" x14ac:dyDescent="0.25">
      <c r="L269" s="20"/>
      <c r="M269" s="20"/>
    </row>
    <row r="270" spans="12:13" x14ac:dyDescent="0.25">
      <c r="L270" s="20"/>
      <c r="M270" s="20"/>
    </row>
    <row r="271" spans="12:13" x14ac:dyDescent="0.25">
      <c r="L271" s="20"/>
      <c r="M271" s="20"/>
    </row>
    <row r="272" spans="12:13" x14ac:dyDescent="0.25">
      <c r="L272" s="20"/>
      <c r="M272" s="20"/>
    </row>
    <row r="273" spans="12:13" x14ac:dyDescent="0.25">
      <c r="L273" s="20"/>
      <c r="M273" s="20"/>
    </row>
    <row r="274" spans="12:13" x14ac:dyDescent="0.25">
      <c r="L274" s="20"/>
      <c r="M274" s="20"/>
    </row>
    <row r="275" spans="12:13" x14ac:dyDescent="0.25">
      <c r="L275" s="20"/>
      <c r="M275" s="20"/>
    </row>
    <row r="276" spans="12:13" x14ac:dyDescent="0.25">
      <c r="L276" s="20"/>
      <c r="M276" s="20"/>
    </row>
    <row r="277" spans="12:13" x14ac:dyDescent="0.25">
      <c r="L277" s="20"/>
      <c r="M277" s="20"/>
    </row>
    <row r="278" spans="12:13" x14ac:dyDescent="0.25">
      <c r="L278" s="20"/>
      <c r="M278" s="20"/>
    </row>
    <row r="279" spans="12:13" x14ac:dyDescent="0.25">
      <c r="L279" s="20"/>
      <c r="M279" s="20"/>
    </row>
    <row r="280" spans="12:13" x14ac:dyDescent="0.25">
      <c r="L280" s="20"/>
      <c r="M280" s="20"/>
    </row>
    <row r="281" spans="12:13" x14ac:dyDescent="0.25">
      <c r="L281" s="20"/>
      <c r="M281" s="20"/>
    </row>
    <row r="282" spans="12:13" x14ac:dyDescent="0.25">
      <c r="L282" s="20"/>
      <c r="M282" s="20"/>
    </row>
    <row r="283" spans="12:13" x14ac:dyDescent="0.25">
      <c r="L283" s="20"/>
      <c r="M283" s="20"/>
    </row>
    <row r="284" spans="12:13" x14ac:dyDescent="0.25">
      <c r="L284" s="20"/>
      <c r="M284" s="20"/>
    </row>
    <row r="285" spans="12:13" x14ac:dyDescent="0.25">
      <c r="L285" s="20"/>
      <c r="M285" s="20"/>
    </row>
    <row r="286" spans="12:13" x14ac:dyDescent="0.25">
      <c r="L286" s="20"/>
      <c r="M286" s="20"/>
    </row>
    <row r="287" spans="12:13" x14ac:dyDescent="0.25">
      <c r="L287" s="20"/>
      <c r="M287" s="20"/>
    </row>
    <row r="288" spans="12:13" x14ac:dyDescent="0.25">
      <c r="L288" s="20"/>
      <c r="M288" s="20"/>
    </row>
    <row r="289" spans="12:13" x14ac:dyDescent="0.25">
      <c r="L289" s="20"/>
      <c r="M289" s="20"/>
    </row>
    <row r="290" spans="12:13" x14ac:dyDescent="0.25">
      <c r="L290" s="20"/>
      <c r="M290" s="20"/>
    </row>
    <row r="291" spans="12:13" x14ac:dyDescent="0.25">
      <c r="L291" s="20"/>
      <c r="M291" s="20"/>
    </row>
    <row r="292" spans="12:13" x14ac:dyDescent="0.25">
      <c r="L292" s="20"/>
      <c r="M292" s="20"/>
    </row>
    <row r="293" spans="12:13" x14ac:dyDescent="0.25">
      <c r="L293" s="20"/>
      <c r="M293" s="20"/>
    </row>
    <row r="294" spans="12:13" x14ac:dyDescent="0.25">
      <c r="L294" s="20"/>
      <c r="M294" s="20"/>
    </row>
    <row r="295" spans="12:13" x14ac:dyDescent="0.25">
      <c r="L295" s="20"/>
      <c r="M295" s="20"/>
    </row>
    <row r="296" spans="12:13" x14ac:dyDescent="0.25">
      <c r="L296" s="20"/>
      <c r="M296" s="20"/>
    </row>
    <row r="297" spans="12:13" x14ac:dyDescent="0.25">
      <c r="L297" s="20"/>
      <c r="M297" s="20"/>
    </row>
    <row r="298" spans="12:13" x14ac:dyDescent="0.25">
      <c r="L298" s="20"/>
      <c r="M298" s="20"/>
    </row>
    <row r="299" spans="12:13" x14ac:dyDescent="0.25">
      <c r="L299" s="20"/>
      <c r="M299" s="20"/>
    </row>
    <row r="300" spans="12:13" x14ac:dyDescent="0.25">
      <c r="L300" s="20"/>
      <c r="M300" s="20"/>
    </row>
    <row r="301" spans="12:13" x14ac:dyDescent="0.25">
      <c r="L301" s="20"/>
      <c r="M301" s="20"/>
    </row>
    <row r="302" spans="12:13" x14ac:dyDescent="0.25">
      <c r="L302" s="20"/>
      <c r="M302" s="20"/>
    </row>
    <row r="303" spans="12:13" x14ac:dyDescent="0.25">
      <c r="L303" s="20"/>
      <c r="M303" s="20"/>
    </row>
    <row r="304" spans="12:13" x14ac:dyDescent="0.25">
      <c r="L304" s="20"/>
      <c r="M304" s="20"/>
    </row>
    <row r="305" spans="12:13" x14ac:dyDescent="0.25">
      <c r="L305" s="20"/>
      <c r="M305" s="20"/>
    </row>
    <row r="306" spans="12:13" x14ac:dyDescent="0.25">
      <c r="L306" s="20"/>
      <c r="M306" s="20"/>
    </row>
    <row r="307" spans="12:13" x14ac:dyDescent="0.25">
      <c r="L307" s="20"/>
      <c r="M307" s="20"/>
    </row>
    <row r="308" spans="12:13" x14ac:dyDescent="0.25">
      <c r="L308" s="20"/>
      <c r="M308" s="20"/>
    </row>
    <row r="309" spans="12:13" x14ac:dyDescent="0.25">
      <c r="L309" s="20"/>
      <c r="M309" s="20"/>
    </row>
    <row r="310" spans="12:13" x14ac:dyDescent="0.25">
      <c r="L310" s="20"/>
      <c r="M310" s="20"/>
    </row>
    <row r="311" spans="12:13" x14ac:dyDescent="0.25">
      <c r="L311" s="20"/>
      <c r="M311" s="20"/>
    </row>
    <row r="312" spans="12:13" x14ac:dyDescent="0.25">
      <c r="L312" s="20"/>
      <c r="M312" s="20"/>
    </row>
    <row r="313" spans="12:13" x14ac:dyDescent="0.25">
      <c r="L313" s="20"/>
      <c r="M313" s="20"/>
    </row>
    <row r="314" spans="12:13" x14ac:dyDescent="0.25">
      <c r="L314" s="20"/>
      <c r="M314" s="20"/>
    </row>
    <row r="315" spans="12:13" x14ac:dyDescent="0.25">
      <c r="L315" s="20"/>
      <c r="M315" s="20"/>
    </row>
    <row r="316" spans="12:13" x14ac:dyDescent="0.25">
      <c r="L316" s="20"/>
      <c r="M316" s="20"/>
    </row>
    <row r="317" spans="12:13" x14ac:dyDescent="0.25">
      <c r="L317" s="20"/>
      <c r="M317" s="20"/>
    </row>
    <row r="318" spans="12:13" x14ac:dyDescent="0.25">
      <c r="L318" s="20"/>
      <c r="M318" s="20"/>
    </row>
    <row r="319" spans="12:13" x14ac:dyDescent="0.25">
      <c r="L319" s="20"/>
      <c r="M319" s="20"/>
    </row>
    <row r="320" spans="12:13" x14ac:dyDescent="0.25">
      <c r="L320" s="20"/>
      <c r="M320" s="20"/>
    </row>
    <row r="321" spans="12:13" x14ac:dyDescent="0.25">
      <c r="L321" s="20"/>
      <c r="M321" s="20"/>
    </row>
    <row r="322" spans="12:13" x14ac:dyDescent="0.25">
      <c r="L322" s="20"/>
      <c r="M322" s="20"/>
    </row>
    <row r="323" spans="12:13" x14ac:dyDescent="0.25">
      <c r="L323" s="20"/>
      <c r="M323" s="20"/>
    </row>
    <row r="324" spans="12:13" x14ac:dyDescent="0.25">
      <c r="L324" s="20"/>
      <c r="M324" s="20"/>
    </row>
    <row r="325" spans="12:13" x14ac:dyDescent="0.25">
      <c r="L325" s="20"/>
      <c r="M325" s="20"/>
    </row>
    <row r="326" spans="12:13" x14ac:dyDescent="0.25">
      <c r="L326" s="20"/>
      <c r="M326" s="20"/>
    </row>
    <row r="327" spans="12:13" x14ac:dyDescent="0.25">
      <c r="L327" s="20"/>
      <c r="M327" s="20"/>
    </row>
    <row r="328" spans="12:13" x14ac:dyDescent="0.25">
      <c r="L328" s="20"/>
      <c r="M328" s="20"/>
    </row>
    <row r="329" spans="12:13" x14ac:dyDescent="0.25">
      <c r="L329" s="20"/>
      <c r="M329" s="20"/>
    </row>
    <row r="330" spans="12:13" x14ac:dyDescent="0.25">
      <c r="L330" s="20"/>
      <c r="M330" s="20"/>
    </row>
    <row r="331" spans="12:13" x14ac:dyDescent="0.25">
      <c r="L331" s="20"/>
      <c r="M331" s="20"/>
    </row>
    <row r="332" spans="12:13" x14ac:dyDescent="0.25">
      <c r="L332" s="20"/>
      <c r="M332" s="20"/>
    </row>
    <row r="333" spans="12:13" x14ac:dyDescent="0.25">
      <c r="L333" s="20"/>
      <c r="M333" s="20"/>
    </row>
    <row r="334" spans="12:13" x14ac:dyDescent="0.25">
      <c r="L334" s="20"/>
      <c r="M334" s="20"/>
    </row>
    <row r="335" spans="12:13" x14ac:dyDescent="0.25">
      <c r="L335" s="20"/>
      <c r="M335" s="20"/>
    </row>
    <row r="336" spans="12:13" x14ac:dyDescent="0.25">
      <c r="L336" s="20"/>
      <c r="M336" s="20"/>
    </row>
    <row r="337" spans="12:13" x14ac:dyDescent="0.25">
      <c r="L337" s="20"/>
      <c r="M337" s="20"/>
    </row>
    <row r="338" spans="12:13" x14ac:dyDescent="0.25">
      <c r="L338" s="20"/>
      <c r="M338" s="20"/>
    </row>
    <row r="339" spans="12:13" x14ac:dyDescent="0.25">
      <c r="L339" s="20"/>
      <c r="M339" s="20"/>
    </row>
    <row r="340" spans="12:13" x14ac:dyDescent="0.25">
      <c r="L340" s="20"/>
      <c r="M340" s="20"/>
    </row>
    <row r="341" spans="12:13" x14ac:dyDescent="0.25">
      <c r="L341" s="20"/>
      <c r="M341" s="20"/>
    </row>
    <row r="342" spans="12:13" x14ac:dyDescent="0.25">
      <c r="L342" s="20"/>
      <c r="M342" s="20"/>
    </row>
    <row r="343" spans="12:13" x14ac:dyDescent="0.25">
      <c r="L343" s="20"/>
      <c r="M343" s="20"/>
    </row>
    <row r="344" spans="12:13" x14ac:dyDescent="0.25">
      <c r="L344" s="20"/>
      <c r="M344" s="20"/>
    </row>
    <row r="345" spans="12:13" x14ac:dyDescent="0.25">
      <c r="L345" s="20"/>
      <c r="M345" s="20"/>
    </row>
    <row r="346" spans="12:13" x14ac:dyDescent="0.25">
      <c r="L346" s="20"/>
      <c r="M346" s="20"/>
    </row>
    <row r="347" spans="12:13" x14ac:dyDescent="0.25">
      <c r="L347" s="20"/>
      <c r="M347" s="20"/>
    </row>
    <row r="348" spans="12:13" x14ac:dyDescent="0.25">
      <c r="L348" s="20"/>
      <c r="M348" s="20"/>
    </row>
    <row r="349" spans="12:13" x14ac:dyDescent="0.25">
      <c r="L349" s="20"/>
      <c r="M349" s="20"/>
    </row>
    <row r="350" spans="12:13" x14ac:dyDescent="0.25">
      <c r="L350" s="20"/>
      <c r="M350" s="20"/>
    </row>
    <row r="351" spans="12:13" x14ac:dyDescent="0.25">
      <c r="L351" s="20"/>
      <c r="M351" s="20"/>
    </row>
    <row r="352" spans="12:13" x14ac:dyDescent="0.25">
      <c r="L352" s="20"/>
      <c r="M352" s="20"/>
    </row>
    <row r="353" spans="12:13" x14ac:dyDescent="0.25">
      <c r="L353" s="20"/>
      <c r="M353" s="20"/>
    </row>
    <row r="354" spans="12:13" x14ac:dyDescent="0.25">
      <c r="L354" s="20"/>
      <c r="M354" s="20"/>
    </row>
    <row r="355" spans="12:13" x14ac:dyDescent="0.25">
      <c r="L355" s="20"/>
      <c r="M355" s="20"/>
    </row>
    <row r="356" spans="12:13" x14ac:dyDescent="0.25">
      <c r="L356" s="20"/>
      <c r="M356" s="20"/>
    </row>
    <row r="357" spans="12:13" x14ac:dyDescent="0.25">
      <c r="L357" s="20"/>
      <c r="M357" s="20"/>
    </row>
    <row r="358" spans="12:13" x14ac:dyDescent="0.25">
      <c r="L358" s="20"/>
      <c r="M358" s="20"/>
    </row>
    <row r="359" spans="12:13" x14ac:dyDescent="0.25">
      <c r="L359" s="20"/>
      <c r="M359" s="20"/>
    </row>
    <row r="360" spans="12:13" x14ac:dyDescent="0.25">
      <c r="L360" s="20"/>
      <c r="M360" s="20"/>
    </row>
    <row r="361" spans="12:13" x14ac:dyDescent="0.25">
      <c r="L361" s="20"/>
      <c r="M361" s="20"/>
    </row>
    <row r="362" spans="12:13" x14ac:dyDescent="0.25">
      <c r="L362" s="20"/>
      <c r="M362" s="20"/>
    </row>
    <row r="363" spans="12:13" x14ac:dyDescent="0.25">
      <c r="L363" s="20"/>
      <c r="M363" s="20"/>
    </row>
    <row r="364" spans="12:13" x14ac:dyDescent="0.25">
      <c r="L364" s="20"/>
      <c r="M364" s="20"/>
    </row>
    <row r="365" spans="12:13" x14ac:dyDescent="0.25">
      <c r="L365" s="20"/>
      <c r="M365" s="20"/>
    </row>
    <row r="366" spans="12:13" x14ac:dyDescent="0.25">
      <c r="L366" s="20"/>
      <c r="M366" s="20"/>
    </row>
    <row r="367" spans="12:13" x14ac:dyDescent="0.25">
      <c r="L367" s="20"/>
      <c r="M367" s="20"/>
    </row>
    <row r="368" spans="12:13" x14ac:dyDescent="0.25">
      <c r="L368" s="20"/>
      <c r="M368" s="20"/>
    </row>
    <row r="369" spans="12:13" x14ac:dyDescent="0.25">
      <c r="L369" s="20"/>
      <c r="M369" s="20"/>
    </row>
    <row r="370" spans="12:13" x14ac:dyDescent="0.25">
      <c r="L370" s="20"/>
      <c r="M370" s="20"/>
    </row>
    <row r="371" spans="12:13" x14ac:dyDescent="0.25">
      <c r="L371" s="20"/>
      <c r="M371" s="20"/>
    </row>
    <row r="372" spans="12:13" x14ac:dyDescent="0.25">
      <c r="L372" s="20"/>
      <c r="M372" s="20"/>
    </row>
    <row r="373" spans="12:13" x14ac:dyDescent="0.25">
      <c r="L373" s="20"/>
      <c r="M373" s="20"/>
    </row>
    <row r="374" spans="12:13" x14ac:dyDescent="0.25">
      <c r="L374" s="20"/>
      <c r="M374" s="20"/>
    </row>
    <row r="375" spans="12:13" x14ac:dyDescent="0.25">
      <c r="L375" s="20"/>
      <c r="M375" s="20"/>
    </row>
    <row r="376" spans="12:13" x14ac:dyDescent="0.25">
      <c r="L376" s="20"/>
      <c r="M376" s="20"/>
    </row>
    <row r="377" spans="12:13" x14ac:dyDescent="0.25">
      <c r="L377" s="20"/>
      <c r="M377" s="20"/>
    </row>
    <row r="378" spans="12:13" x14ac:dyDescent="0.25">
      <c r="L378" s="20"/>
      <c r="M378" s="20"/>
    </row>
    <row r="379" spans="12:13" x14ac:dyDescent="0.25">
      <c r="L379" s="20"/>
      <c r="M379" s="20"/>
    </row>
    <row r="380" spans="12:13" x14ac:dyDescent="0.25">
      <c r="L380" s="20"/>
      <c r="M380" s="20"/>
    </row>
    <row r="381" spans="12:13" x14ac:dyDescent="0.25">
      <c r="L381" s="20"/>
      <c r="M381" s="20"/>
    </row>
    <row r="382" spans="12:13" x14ac:dyDescent="0.25">
      <c r="L382" s="20"/>
      <c r="M382" s="20"/>
    </row>
    <row r="383" spans="12:13" x14ac:dyDescent="0.25">
      <c r="L383" s="20"/>
      <c r="M383" s="20"/>
    </row>
    <row r="384" spans="12:13" x14ac:dyDescent="0.25">
      <c r="L384" s="20"/>
      <c r="M384" s="20"/>
    </row>
    <row r="385" spans="12:13" x14ac:dyDescent="0.25">
      <c r="L385" s="20"/>
      <c r="M385" s="20"/>
    </row>
    <row r="386" spans="12:13" x14ac:dyDescent="0.25">
      <c r="L386" s="20"/>
      <c r="M386" s="20"/>
    </row>
    <row r="387" spans="12:13" x14ac:dyDescent="0.25">
      <c r="L387" s="20"/>
      <c r="M387" s="20"/>
    </row>
    <row r="388" spans="12:13" x14ac:dyDescent="0.25">
      <c r="L388" s="20"/>
      <c r="M388" s="20"/>
    </row>
    <row r="389" spans="12:13" x14ac:dyDescent="0.25">
      <c r="L389" s="20"/>
      <c r="M389" s="20"/>
    </row>
    <row r="390" spans="12:13" x14ac:dyDescent="0.25">
      <c r="L390" s="20"/>
      <c r="M390" s="20"/>
    </row>
    <row r="391" spans="12:13" x14ac:dyDescent="0.25">
      <c r="L391" s="20"/>
      <c r="M391" s="20"/>
    </row>
    <row r="392" spans="12:13" x14ac:dyDescent="0.25">
      <c r="L392" s="20"/>
      <c r="M392" s="20"/>
    </row>
    <row r="393" spans="12:13" x14ac:dyDescent="0.25">
      <c r="L393" s="20"/>
      <c r="M393" s="20"/>
    </row>
    <row r="394" spans="12:13" x14ac:dyDescent="0.25">
      <c r="L394" s="20"/>
      <c r="M394" s="20"/>
    </row>
    <row r="395" spans="12:13" x14ac:dyDescent="0.25">
      <c r="L395" s="20"/>
      <c r="M395" s="20"/>
    </row>
    <row r="396" spans="12:13" x14ac:dyDescent="0.25">
      <c r="L396" s="20"/>
      <c r="M396" s="20"/>
    </row>
    <row r="397" spans="12:13" x14ac:dyDescent="0.25">
      <c r="L397" s="20"/>
      <c r="M397" s="20"/>
    </row>
    <row r="398" spans="12:13" x14ac:dyDescent="0.25">
      <c r="L398" s="20"/>
      <c r="M398" s="20"/>
    </row>
    <row r="399" spans="12:13" x14ac:dyDescent="0.25">
      <c r="L399" s="20"/>
      <c r="M399" s="20"/>
    </row>
    <row r="400" spans="12:13" x14ac:dyDescent="0.25">
      <c r="L400" s="20"/>
      <c r="M400" s="20"/>
    </row>
    <row r="401" spans="12:13" x14ac:dyDescent="0.25">
      <c r="L401" s="20"/>
      <c r="M401" s="20"/>
    </row>
    <row r="402" spans="12:13" x14ac:dyDescent="0.25">
      <c r="L402" s="20"/>
      <c r="M402" s="20"/>
    </row>
    <row r="403" spans="12:13" x14ac:dyDescent="0.25">
      <c r="L403" s="20"/>
      <c r="M403" s="20"/>
    </row>
    <row r="404" spans="12:13" x14ac:dyDescent="0.25">
      <c r="L404" s="20"/>
      <c r="M404" s="20"/>
    </row>
    <row r="405" spans="12:13" x14ac:dyDescent="0.25">
      <c r="L405" s="20"/>
      <c r="M405" s="20"/>
    </row>
    <row r="406" spans="12:13" x14ac:dyDescent="0.25">
      <c r="L406" s="20"/>
      <c r="M406" s="20"/>
    </row>
    <row r="407" spans="12:13" x14ac:dyDescent="0.25">
      <c r="L407" s="20"/>
      <c r="M407" s="20"/>
    </row>
    <row r="408" spans="12:13" x14ac:dyDescent="0.25">
      <c r="L408" s="20"/>
      <c r="M408" s="20"/>
    </row>
    <row r="409" spans="12:13" x14ac:dyDescent="0.25">
      <c r="L409" s="20"/>
      <c r="M409" s="20"/>
    </row>
    <row r="410" spans="12:13" x14ac:dyDescent="0.25">
      <c r="L410" s="20"/>
      <c r="M410" s="20"/>
    </row>
    <row r="411" spans="12:13" x14ac:dyDescent="0.25">
      <c r="L411" s="20"/>
      <c r="M411" s="20"/>
    </row>
    <row r="412" spans="12:13" x14ac:dyDescent="0.25">
      <c r="L412" s="20"/>
      <c r="M412" s="20"/>
    </row>
    <row r="413" spans="12:13" x14ac:dyDescent="0.25">
      <c r="L413" s="20"/>
      <c r="M413" s="20"/>
    </row>
    <row r="414" spans="12:13" x14ac:dyDescent="0.25">
      <c r="L414" s="20"/>
      <c r="M414" s="20"/>
    </row>
    <row r="415" spans="12:13" x14ac:dyDescent="0.25">
      <c r="L415" s="20"/>
      <c r="M415" s="20"/>
    </row>
    <row r="416" spans="12:13" x14ac:dyDescent="0.25">
      <c r="L416" s="20"/>
      <c r="M416" s="20"/>
    </row>
    <row r="417" spans="12:13" x14ac:dyDescent="0.25">
      <c r="L417" s="20"/>
      <c r="M417" s="20"/>
    </row>
    <row r="418" spans="12:13" x14ac:dyDescent="0.25">
      <c r="L418" s="20"/>
      <c r="M418" s="20"/>
    </row>
    <row r="419" spans="12:13" x14ac:dyDescent="0.25">
      <c r="L419" s="20"/>
      <c r="M419" s="20"/>
    </row>
    <row r="420" spans="12:13" x14ac:dyDescent="0.25">
      <c r="L420" s="20"/>
      <c r="M420" s="20"/>
    </row>
    <row r="421" spans="12:13" x14ac:dyDescent="0.25">
      <c r="L421" s="20"/>
      <c r="M421" s="20"/>
    </row>
    <row r="422" spans="12:13" x14ac:dyDescent="0.25">
      <c r="L422" s="20"/>
      <c r="M422" s="20"/>
    </row>
    <row r="423" spans="12:13" x14ac:dyDescent="0.25">
      <c r="L423" s="20"/>
      <c r="M423" s="20"/>
    </row>
    <row r="424" spans="12:13" x14ac:dyDescent="0.25">
      <c r="L424" s="20"/>
      <c r="M424" s="20"/>
    </row>
    <row r="425" spans="12:13" x14ac:dyDescent="0.25">
      <c r="L425" s="20"/>
      <c r="M425" s="20"/>
    </row>
    <row r="426" spans="12:13" x14ac:dyDescent="0.25">
      <c r="L426" s="20"/>
      <c r="M426" s="20"/>
    </row>
    <row r="427" spans="12:13" x14ac:dyDescent="0.25">
      <c r="L427" s="20"/>
      <c r="M427" s="20"/>
    </row>
    <row r="428" spans="12:13" x14ac:dyDescent="0.25">
      <c r="L428" s="20"/>
      <c r="M428" s="20"/>
    </row>
    <row r="429" spans="12:13" x14ac:dyDescent="0.25">
      <c r="L429" s="20"/>
      <c r="M429" s="20"/>
    </row>
    <row r="430" spans="12:13" x14ac:dyDescent="0.25">
      <c r="L430" s="20"/>
      <c r="M430" s="20"/>
    </row>
    <row r="431" spans="12:13" x14ac:dyDescent="0.25">
      <c r="L431" s="20"/>
      <c r="M431" s="20"/>
    </row>
    <row r="432" spans="12:13" x14ac:dyDescent="0.25">
      <c r="L432" s="20"/>
      <c r="M432" s="20"/>
    </row>
    <row r="433" spans="12:13" x14ac:dyDescent="0.25">
      <c r="L433" s="20"/>
      <c r="M433" s="20"/>
    </row>
    <row r="434" spans="12:13" x14ac:dyDescent="0.25">
      <c r="L434" s="20"/>
      <c r="M434" s="20"/>
    </row>
    <row r="435" spans="12:13" x14ac:dyDescent="0.25">
      <c r="L435" s="20"/>
      <c r="M435" s="20"/>
    </row>
    <row r="436" spans="12:13" x14ac:dyDescent="0.25">
      <c r="L436" s="20"/>
      <c r="M436" s="20"/>
    </row>
    <row r="437" spans="12:13" x14ac:dyDescent="0.25">
      <c r="L437" s="20"/>
      <c r="M437" s="20"/>
    </row>
    <row r="438" spans="12:13" x14ac:dyDescent="0.25">
      <c r="L438" s="20"/>
      <c r="M438" s="20"/>
    </row>
    <row r="439" spans="12:13" x14ac:dyDescent="0.25">
      <c r="L439" s="20"/>
      <c r="M439" s="20"/>
    </row>
    <row r="440" spans="12:13" x14ac:dyDescent="0.25">
      <c r="L440" s="20"/>
      <c r="M440" s="20"/>
    </row>
    <row r="441" spans="12:13" x14ac:dyDescent="0.25">
      <c r="L441" s="20"/>
      <c r="M441" s="20"/>
    </row>
    <row r="442" spans="12:13" x14ac:dyDescent="0.25">
      <c r="L442" s="20"/>
      <c r="M442" s="20"/>
    </row>
    <row r="443" spans="12:13" x14ac:dyDescent="0.25">
      <c r="L443" s="20"/>
      <c r="M443" s="20"/>
    </row>
    <row r="444" spans="12:13" x14ac:dyDescent="0.25">
      <c r="L444" s="20"/>
      <c r="M444" s="20"/>
    </row>
    <row r="445" spans="12:13" x14ac:dyDescent="0.25">
      <c r="L445" s="20"/>
      <c r="M445" s="20"/>
    </row>
    <row r="446" spans="12:13" x14ac:dyDescent="0.25">
      <c r="L446" s="20"/>
      <c r="M446" s="20"/>
    </row>
    <row r="447" spans="12:13" x14ac:dyDescent="0.25">
      <c r="L447" s="20"/>
      <c r="M447" s="20"/>
    </row>
    <row r="448" spans="12:13" x14ac:dyDescent="0.25">
      <c r="L448" s="20"/>
      <c r="M448" s="20"/>
    </row>
    <row r="449" spans="12:13" x14ac:dyDescent="0.25">
      <c r="L449" s="20"/>
      <c r="M449" s="20"/>
    </row>
    <row r="450" spans="12:13" x14ac:dyDescent="0.25">
      <c r="L450" s="20"/>
      <c r="M450" s="20"/>
    </row>
    <row r="451" spans="12:13" x14ac:dyDescent="0.25">
      <c r="L451" s="20"/>
      <c r="M451" s="20"/>
    </row>
    <row r="452" spans="12:13" x14ac:dyDescent="0.25">
      <c r="L452" s="20"/>
      <c r="M452" s="20"/>
    </row>
    <row r="453" spans="12:13" x14ac:dyDescent="0.25">
      <c r="L453" s="20"/>
      <c r="M453" s="20"/>
    </row>
    <row r="454" spans="12:13" x14ac:dyDescent="0.25">
      <c r="L454" s="20"/>
      <c r="M454" s="20"/>
    </row>
    <row r="455" spans="12:13" x14ac:dyDescent="0.25">
      <c r="L455" s="20"/>
      <c r="M455" s="20"/>
    </row>
    <row r="456" spans="12:13" x14ac:dyDescent="0.25">
      <c r="L456" s="20"/>
      <c r="M456" s="20"/>
    </row>
    <row r="457" spans="12:13" x14ac:dyDescent="0.25">
      <c r="L457" s="20"/>
      <c r="M457" s="20"/>
    </row>
    <row r="458" spans="12:13" x14ac:dyDescent="0.25">
      <c r="L458" s="20"/>
      <c r="M458" s="20"/>
    </row>
    <row r="459" spans="12:13" x14ac:dyDescent="0.25">
      <c r="L459" s="20"/>
      <c r="M459" s="20"/>
    </row>
    <row r="460" spans="12:13" x14ac:dyDescent="0.25">
      <c r="L460" s="20"/>
      <c r="M460" s="20"/>
    </row>
    <row r="461" spans="12:13" x14ac:dyDescent="0.25">
      <c r="L461" s="20"/>
      <c r="M461" s="20"/>
    </row>
    <row r="462" spans="12:13" x14ac:dyDescent="0.25">
      <c r="L462" s="20"/>
      <c r="M462" s="20"/>
    </row>
    <row r="463" spans="12:13" x14ac:dyDescent="0.25">
      <c r="L463" s="20"/>
      <c r="M463" s="20"/>
    </row>
    <row r="464" spans="12:13" x14ac:dyDescent="0.25">
      <c r="L464" s="20"/>
      <c r="M464" s="20"/>
    </row>
    <row r="465" spans="12:13" x14ac:dyDescent="0.25">
      <c r="L465" s="20"/>
      <c r="M465" s="20"/>
    </row>
    <row r="466" spans="12:13" x14ac:dyDescent="0.25">
      <c r="L466" s="20"/>
      <c r="M466" s="20"/>
    </row>
    <row r="467" spans="12:13" x14ac:dyDescent="0.25">
      <c r="L467" s="20"/>
      <c r="M467" s="20"/>
    </row>
    <row r="468" spans="12:13" x14ac:dyDescent="0.25">
      <c r="L468" s="20"/>
      <c r="M468" s="20"/>
    </row>
    <row r="469" spans="12:13" x14ac:dyDescent="0.25">
      <c r="L469" s="20"/>
      <c r="M469" s="20"/>
    </row>
    <row r="470" spans="12:13" x14ac:dyDescent="0.25">
      <c r="L470" s="20"/>
      <c r="M470" s="20"/>
    </row>
    <row r="471" spans="12:13" x14ac:dyDescent="0.25">
      <c r="L471" s="20"/>
      <c r="M471" s="20"/>
    </row>
    <row r="472" spans="12:13" x14ac:dyDescent="0.25">
      <c r="L472" s="20"/>
      <c r="M472" s="20"/>
    </row>
    <row r="473" spans="12:13" x14ac:dyDescent="0.25">
      <c r="L473" s="20"/>
      <c r="M473" s="20"/>
    </row>
    <row r="474" spans="12:13" x14ac:dyDescent="0.25">
      <c r="L474" s="20"/>
      <c r="M474" s="20"/>
    </row>
    <row r="475" spans="12:13" x14ac:dyDescent="0.25">
      <c r="L475" s="20"/>
      <c r="M475" s="20"/>
    </row>
    <row r="476" spans="12:13" x14ac:dyDescent="0.25">
      <c r="L476" s="20"/>
      <c r="M476" s="20"/>
    </row>
    <row r="477" spans="12:13" x14ac:dyDescent="0.25">
      <c r="L477" s="20"/>
      <c r="M477" s="20"/>
    </row>
    <row r="478" spans="12:13" x14ac:dyDescent="0.25">
      <c r="L478" s="20"/>
      <c r="M478" s="20"/>
    </row>
    <row r="479" spans="12:13" x14ac:dyDescent="0.25">
      <c r="L479" s="20"/>
      <c r="M479" s="20"/>
    </row>
    <row r="480" spans="12:13" x14ac:dyDescent="0.25">
      <c r="L480" s="20"/>
      <c r="M480" s="20"/>
    </row>
    <row r="481" spans="12:13" x14ac:dyDescent="0.25">
      <c r="L481" s="20"/>
      <c r="M481" s="20"/>
    </row>
    <row r="482" spans="12:13" x14ac:dyDescent="0.25">
      <c r="L482" s="20"/>
      <c r="M482" s="20"/>
    </row>
    <row r="483" spans="12:13" x14ac:dyDescent="0.25">
      <c r="L483" s="20"/>
      <c r="M483" s="20"/>
    </row>
    <row r="484" spans="12:13" x14ac:dyDescent="0.25">
      <c r="L484" s="20"/>
      <c r="M484" s="20"/>
    </row>
    <row r="485" spans="12:13" x14ac:dyDescent="0.25">
      <c r="L485" s="20"/>
      <c r="M485" s="20"/>
    </row>
    <row r="486" spans="12:13" x14ac:dyDescent="0.25">
      <c r="L486" s="20"/>
      <c r="M486" s="20"/>
    </row>
    <row r="487" spans="12:13" x14ac:dyDescent="0.25">
      <c r="L487" s="20"/>
      <c r="M487" s="20"/>
    </row>
    <row r="488" spans="12:13" x14ac:dyDescent="0.25">
      <c r="L488" s="20"/>
      <c r="M488" s="20"/>
    </row>
    <row r="489" spans="12:13" x14ac:dyDescent="0.25">
      <c r="L489" s="20"/>
      <c r="M489" s="20"/>
    </row>
    <row r="490" spans="12:13" x14ac:dyDescent="0.25">
      <c r="L490" s="20"/>
      <c r="M490" s="20"/>
    </row>
    <row r="491" spans="12:13" x14ac:dyDescent="0.25">
      <c r="L491" s="20"/>
      <c r="M491" s="20"/>
    </row>
    <row r="492" spans="12:13" x14ac:dyDescent="0.25">
      <c r="L492" s="20"/>
      <c r="M492" s="20"/>
    </row>
    <row r="493" spans="12:13" x14ac:dyDescent="0.25">
      <c r="L493" s="20"/>
      <c r="M493" s="20"/>
    </row>
    <row r="494" spans="12:13" x14ac:dyDescent="0.25">
      <c r="L494" s="20"/>
      <c r="M494" s="20"/>
    </row>
    <row r="495" spans="12:13" x14ac:dyDescent="0.25">
      <c r="L495" s="20"/>
      <c r="M495" s="20"/>
    </row>
    <row r="496" spans="12:13" x14ac:dyDescent="0.25">
      <c r="L496" s="20"/>
      <c r="M496" s="20"/>
    </row>
    <row r="497" spans="12:13" x14ac:dyDescent="0.25">
      <c r="L497" s="20"/>
      <c r="M497" s="20"/>
    </row>
    <row r="498" spans="12:13" x14ac:dyDescent="0.25">
      <c r="L498" s="20"/>
      <c r="M498" s="20"/>
    </row>
    <row r="499" spans="12:13" x14ac:dyDescent="0.25">
      <c r="L499" s="20"/>
      <c r="M499" s="20"/>
    </row>
    <row r="500" spans="12:13" x14ac:dyDescent="0.25">
      <c r="L500" s="20"/>
      <c r="M500" s="20"/>
    </row>
    <row r="501" spans="12:13" x14ac:dyDescent="0.25">
      <c r="L501" s="20"/>
      <c r="M501" s="20"/>
    </row>
    <row r="502" spans="12:13" x14ac:dyDescent="0.25">
      <c r="L502" s="20"/>
      <c r="M502" s="20"/>
    </row>
    <row r="503" spans="12:13" x14ac:dyDescent="0.25">
      <c r="L503" s="20"/>
      <c r="M503" s="20"/>
    </row>
    <row r="504" spans="12:13" x14ac:dyDescent="0.25">
      <c r="L504" s="20"/>
      <c r="M504" s="20"/>
    </row>
    <row r="505" spans="12:13" x14ac:dyDescent="0.25">
      <c r="L505" s="20"/>
      <c r="M505" s="20"/>
    </row>
    <row r="506" spans="12:13" x14ac:dyDescent="0.25">
      <c r="L506" s="20"/>
      <c r="M506" s="20"/>
    </row>
    <row r="507" spans="12:13" x14ac:dyDescent="0.25">
      <c r="L507" s="20"/>
      <c r="M507" s="20"/>
    </row>
    <row r="508" spans="12:13" x14ac:dyDescent="0.25">
      <c r="L508" s="20"/>
      <c r="M508" s="20"/>
    </row>
    <row r="509" spans="12:13" x14ac:dyDescent="0.25">
      <c r="L509" s="20"/>
      <c r="M509" s="20"/>
    </row>
    <row r="510" spans="12:13" x14ac:dyDescent="0.25">
      <c r="L510" s="20"/>
      <c r="M510" s="20"/>
    </row>
    <row r="511" spans="12:13" x14ac:dyDescent="0.25">
      <c r="L511" s="20"/>
      <c r="M511" s="20"/>
    </row>
    <row r="512" spans="12:13" x14ac:dyDescent="0.25">
      <c r="L512" s="20"/>
      <c r="M512" s="20"/>
    </row>
    <row r="513" spans="12:13" x14ac:dyDescent="0.25">
      <c r="L513" s="20"/>
      <c r="M513" s="20"/>
    </row>
    <row r="514" spans="12:13" x14ac:dyDescent="0.25">
      <c r="L514" s="20"/>
      <c r="M514" s="20"/>
    </row>
    <row r="515" spans="12:13" x14ac:dyDescent="0.25">
      <c r="L515" s="20"/>
      <c r="M515" s="20"/>
    </row>
    <row r="516" spans="12:13" x14ac:dyDescent="0.25">
      <c r="L516" s="20"/>
      <c r="M516" s="20"/>
    </row>
    <row r="517" spans="12:13" x14ac:dyDescent="0.25">
      <c r="L517" s="20"/>
      <c r="M517" s="20"/>
    </row>
    <row r="518" spans="12:13" x14ac:dyDescent="0.25">
      <c r="L518" s="20"/>
      <c r="M518" s="20"/>
    </row>
    <row r="519" spans="12:13" x14ac:dyDescent="0.25">
      <c r="L519" s="20"/>
      <c r="M519" s="20"/>
    </row>
    <row r="520" spans="12:13" x14ac:dyDescent="0.25">
      <c r="L520" s="20"/>
      <c r="M520" s="20"/>
    </row>
    <row r="521" spans="12:13" x14ac:dyDescent="0.25">
      <c r="L521" s="20"/>
      <c r="M521" s="20"/>
    </row>
    <row r="522" spans="12:13" x14ac:dyDescent="0.25">
      <c r="L522" s="20"/>
      <c r="M522" s="20"/>
    </row>
    <row r="523" spans="12:13" x14ac:dyDescent="0.25">
      <c r="L523" s="20"/>
      <c r="M523" s="20"/>
    </row>
    <row r="524" spans="12:13" x14ac:dyDescent="0.25">
      <c r="L524" s="20"/>
      <c r="M524" s="20"/>
    </row>
    <row r="525" spans="12:13" x14ac:dyDescent="0.25">
      <c r="L525" s="20"/>
      <c r="M525" s="20"/>
    </row>
    <row r="526" spans="12:13" x14ac:dyDescent="0.25">
      <c r="L526" s="20"/>
      <c r="M526" s="20"/>
    </row>
    <row r="527" spans="12:13" x14ac:dyDescent="0.25">
      <c r="L527" s="20"/>
      <c r="M527" s="20"/>
    </row>
    <row r="528" spans="12:13" x14ac:dyDescent="0.25">
      <c r="L528" s="20"/>
      <c r="M528" s="20"/>
    </row>
    <row r="529" spans="12:13" x14ac:dyDescent="0.25">
      <c r="L529" s="20"/>
      <c r="M529" s="20"/>
    </row>
    <row r="530" spans="12:13" x14ac:dyDescent="0.25">
      <c r="L530" s="20"/>
      <c r="M530" s="20"/>
    </row>
    <row r="531" spans="12:13" x14ac:dyDescent="0.25">
      <c r="L531" s="20"/>
      <c r="M531" s="20"/>
    </row>
    <row r="532" spans="12:13" x14ac:dyDescent="0.25">
      <c r="L532" s="20"/>
      <c r="M532" s="20"/>
    </row>
    <row r="533" spans="12:13" x14ac:dyDescent="0.25">
      <c r="L533" s="20"/>
      <c r="M533" s="20"/>
    </row>
    <row r="534" spans="12:13" x14ac:dyDescent="0.25">
      <c r="L534" s="20"/>
      <c r="M534" s="20"/>
    </row>
    <row r="535" spans="12:13" x14ac:dyDescent="0.25">
      <c r="L535" s="20"/>
      <c r="M535" s="20"/>
    </row>
    <row r="536" spans="12:13" x14ac:dyDescent="0.25">
      <c r="L536" s="20"/>
      <c r="M536" s="20"/>
    </row>
    <row r="537" spans="12:13" x14ac:dyDescent="0.25">
      <c r="L537" s="20"/>
      <c r="M537" s="20"/>
    </row>
    <row r="538" spans="12:13" x14ac:dyDescent="0.25">
      <c r="L538" s="20"/>
      <c r="M538" s="20"/>
    </row>
    <row r="539" spans="12:13" x14ac:dyDescent="0.25">
      <c r="L539" s="20"/>
      <c r="M539" s="20"/>
    </row>
    <row r="540" spans="12:13" x14ac:dyDescent="0.25">
      <c r="L540" s="20"/>
      <c r="M540" s="20"/>
    </row>
    <row r="541" spans="12:13" x14ac:dyDescent="0.25">
      <c r="L541" s="20"/>
      <c r="M541" s="20"/>
    </row>
    <row r="542" spans="12:13" x14ac:dyDescent="0.25">
      <c r="L542" s="20"/>
      <c r="M542" s="20"/>
    </row>
    <row r="543" spans="12:13" x14ac:dyDescent="0.25">
      <c r="L543" s="20"/>
      <c r="M543" s="20"/>
    </row>
    <row r="544" spans="12:13" x14ac:dyDescent="0.25">
      <c r="L544" s="20"/>
      <c r="M544" s="20"/>
    </row>
    <row r="545" spans="12:13" x14ac:dyDescent="0.25">
      <c r="L545" s="20"/>
      <c r="M545" s="20"/>
    </row>
    <row r="546" spans="12:13" x14ac:dyDescent="0.25">
      <c r="L546" s="20"/>
      <c r="M546" s="20"/>
    </row>
    <row r="547" spans="12:13" x14ac:dyDescent="0.25">
      <c r="L547" s="20"/>
      <c r="M547" s="20"/>
    </row>
    <row r="548" spans="12:13" x14ac:dyDescent="0.25">
      <c r="L548" s="20"/>
      <c r="M548" s="20"/>
    </row>
    <row r="549" spans="12:13" x14ac:dyDescent="0.25">
      <c r="L549" s="20"/>
      <c r="M549" s="20"/>
    </row>
    <row r="550" spans="12:13" x14ac:dyDescent="0.25">
      <c r="L550" s="20"/>
      <c r="M550" s="20"/>
    </row>
    <row r="551" spans="12:13" x14ac:dyDescent="0.25">
      <c r="L551" s="20"/>
      <c r="M551" s="20"/>
    </row>
    <row r="552" spans="12:13" x14ac:dyDescent="0.25">
      <c r="L552" s="20"/>
      <c r="M552" s="20"/>
    </row>
    <row r="553" spans="12:13" x14ac:dyDescent="0.25">
      <c r="L553" s="20"/>
      <c r="M553" s="20"/>
    </row>
    <row r="554" spans="12:13" x14ac:dyDescent="0.25">
      <c r="L554" s="20"/>
      <c r="M554" s="20"/>
    </row>
    <row r="555" spans="12:13" x14ac:dyDescent="0.25">
      <c r="L555" s="20"/>
      <c r="M555" s="20"/>
    </row>
    <row r="556" spans="12:13" x14ac:dyDescent="0.25">
      <c r="L556" s="20"/>
      <c r="M556" s="20"/>
    </row>
    <row r="557" spans="12:13" x14ac:dyDescent="0.25">
      <c r="L557" s="20"/>
      <c r="M557" s="20"/>
    </row>
    <row r="558" spans="12:13" x14ac:dyDescent="0.25">
      <c r="L558" s="20"/>
      <c r="M558" s="20"/>
    </row>
    <row r="559" spans="12:13" x14ac:dyDescent="0.25">
      <c r="L559" s="20"/>
      <c r="M559" s="20"/>
    </row>
    <row r="560" spans="12:13" x14ac:dyDescent="0.25">
      <c r="L560" s="20"/>
      <c r="M560" s="20"/>
    </row>
    <row r="561" spans="12:13" x14ac:dyDescent="0.25">
      <c r="L561" s="20"/>
      <c r="M561" s="20"/>
    </row>
    <row r="562" spans="12:13" x14ac:dyDescent="0.25">
      <c r="L562" s="20"/>
      <c r="M562" s="20"/>
    </row>
    <row r="563" spans="12:13" x14ac:dyDescent="0.25">
      <c r="L563" s="20"/>
      <c r="M563" s="20"/>
    </row>
    <row r="564" spans="12:13" x14ac:dyDescent="0.25">
      <c r="L564" s="20"/>
      <c r="M564" s="20"/>
    </row>
    <row r="565" spans="12:13" x14ac:dyDescent="0.25">
      <c r="L565" s="20"/>
      <c r="M565" s="20"/>
    </row>
    <row r="566" spans="12:13" x14ac:dyDescent="0.25">
      <c r="L566" s="20"/>
      <c r="M566" s="20"/>
    </row>
    <row r="567" spans="12:13" x14ac:dyDescent="0.25">
      <c r="L567" s="20"/>
      <c r="M567" s="20"/>
    </row>
    <row r="568" spans="12:13" x14ac:dyDescent="0.25">
      <c r="L568" s="20"/>
      <c r="M568" s="20"/>
    </row>
    <row r="569" spans="12:13" x14ac:dyDescent="0.25">
      <c r="L569" s="20"/>
      <c r="M569" s="20"/>
    </row>
    <row r="570" spans="12:13" x14ac:dyDescent="0.25">
      <c r="L570" s="20"/>
      <c r="M570" s="20"/>
    </row>
    <row r="571" spans="12:13" x14ac:dyDescent="0.25">
      <c r="L571" s="20"/>
      <c r="M571" s="20"/>
    </row>
    <row r="572" spans="12:13" x14ac:dyDescent="0.25">
      <c r="L572" s="20"/>
      <c r="M572" s="20"/>
    </row>
    <row r="573" spans="12:13" x14ac:dyDescent="0.25">
      <c r="L573" s="20"/>
      <c r="M573" s="20"/>
    </row>
    <row r="574" spans="12:13" x14ac:dyDescent="0.25">
      <c r="L574" s="20"/>
      <c r="M574" s="20"/>
    </row>
    <row r="575" spans="12:13" x14ac:dyDescent="0.25">
      <c r="L575" s="20"/>
      <c r="M575" s="20"/>
    </row>
    <row r="576" spans="12:13" x14ac:dyDescent="0.25">
      <c r="L576" s="20"/>
      <c r="M576" s="20"/>
    </row>
    <row r="577" spans="12:13" x14ac:dyDescent="0.25">
      <c r="L577" s="20"/>
      <c r="M577" s="20"/>
    </row>
    <row r="578" spans="12:13" x14ac:dyDescent="0.25">
      <c r="L578" s="20"/>
      <c r="M578" s="20"/>
    </row>
    <row r="579" spans="12:13" x14ac:dyDescent="0.25">
      <c r="L579" s="20"/>
      <c r="M579" s="20"/>
    </row>
    <row r="580" spans="12:13" x14ac:dyDescent="0.25">
      <c r="L580" s="20"/>
      <c r="M580" s="20"/>
    </row>
    <row r="581" spans="12:13" x14ac:dyDescent="0.25">
      <c r="L581" s="20"/>
      <c r="M581" s="20"/>
    </row>
    <row r="582" spans="12:13" x14ac:dyDescent="0.25">
      <c r="L582" s="20"/>
      <c r="M582" s="20"/>
    </row>
    <row r="583" spans="12:13" x14ac:dyDescent="0.25">
      <c r="L583" s="20"/>
      <c r="M583" s="20"/>
    </row>
    <row r="584" spans="12:13" x14ac:dyDescent="0.25">
      <c r="L584" s="20"/>
      <c r="M584" s="20"/>
    </row>
    <row r="585" spans="12:13" x14ac:dyDescent="0.25">
      <c r="L585" s="20"/>
      <c r="M585" s="20"/>
    </row>
    <row r="586" spans="12:13" x14ac:dyDescent="0.25">
      <c r="L586" s="20"/>
      <c r="M586" s="20"/>
    </row>
    <row r="587" spans="12:13" x14ac:dyDescent="0.25">
      <c r="L587" s="20"/>
      <c r="M587" s="20"/>
    </row>
    <row r="588" spans="12:13" x14ac:dyDescent="0.25">
      <c r="L588" s="20"/>
      <c r="M588" s="20"/>
    </row>
    <row r="589" spans="12:13" x14ac:dyDescent="0.25">
      <c r="L589" s="20"/>
      <c r="M589" s="20"/>
    </row>
    <row r="590" spans="12:13" x14ac:dyDescent="0.25">
      <c r="L590" s="20"/>
      <c r="M590" s="20"/>
    </row>
    <row r="591" spans="12:13" x14ac:dyDescent="0.25">
      <c r="L591" s="20"/>
      <c r="M591" s="20"/>
    </row>
    <row r="592" spans="12:13" x14ac:dyDescent="0.25">
      <c r="L592" s="20"/>
      <c r="M592" s="20"/>
    </row>
    <row r="593" spans="12:13" x14ac:dyDescent="0.25">
      <c r="L593" s="20"/>
      <c r="M593" s="20"/>
    </row>
    <row r="594" spans="12:13" x14ac:dyDescent="0.25">
      <c r="L594" s="20"/>
      <c r="M594" s="20"/>
    </row>
    <row r="595" spans="12:13" x14ac:dyDescent="0.25">
      <c r="L595" s="20"/>
      <c r="M595" s="20"/>
    </row>
    <row r="596" spans="12:13" x14ac:dyDescent="0.25">
      <c r="L596" s="20"/>
      <c r="M596" s="20"/>
    </row>
    <row r="597" spans="12:13" x14ac:dyDescent="0.25">
      <c r="L597" s="20"/>
      <c r="M597" s="20"/>
    </row>
    <row r="598" spans="12:13" x14ac:dyDescent="0.25">
      <c r="L598" s="20"/>
      <c r="M598" s="20"/>
    </row>
    <row r="599" spans="12:13" x14ac:dyDescent="0.25">
      <c r="L599" s="20"/>
      <c r="M599" s="20"/>
    </row>
    <row r="600" spans="12:13" x14ac:dyDescent="0.25">
      <c r="L600" s="20"/>
      <c r="M600" s="20"/>
    </row>
    <row r="601" spans="12:13" x14ac:dyDescent="0.25">
      <c r="L601" s="20"/>
      <c r="M601" s="20"/>
    </row>
    <row r="602" spans="12:13" x14ac:dyDescent="0.25">
      <c r="L602" s="20"/>
      <c r="M602" s="20"/>
    </row>
    <row r="603" spans="12:13" x14ac:dyDescent="0.25">
      <c r="L603" s="20"/>
      <c r="M603" s="20"/>
    </row>
    <row r="604" spans="12:13" x14ac:dyDescent="0.25">
      <c r="L604" s="20"/>
      <c r="M604" s="20"/>
    </row>
    <row r="605" spans="12:13" x14ac:dyDescent="0.25">
      <c r="L605" s="20"/>
      <c r="M605" s="20"/>
    </row>
    <row r="606" spans="12:13" x14ac:dyDescent="0.25">
      <c r="L606" s="20"/>
      <c r="M606" s="20"/>
    </row>
    <row r="607" spans="12:13" x14ac:dyDescent="0.25">
      <c r="L607" s="20"/>
      <c r="M607" s="20"/>
    </row>
    <row r="608" spans="12:13" x14ac:dyDescent="0.25">
      <c r="L608" s="20"/>
      <c r="M608" s="20"/>
    </row>
    <row r="609" spans="12:13" x14ac:dyDescent="0.25">
      <c r="L609" s="20"/>
      <c r="M609" s="20"/>
    </row>
    <row r="610" spans="12:13" x14ac:dyDescent="0.25">
      <c r="L610" s="20"/>
      <c r="M610" s="20"/>
    </row>
    <row r="611" spans="12:13" x14ac:dyDescent="0.25">
      <c r="L611" s="20"/>
      <c r="M611" s="20"/>
    </row>
    <row r="612" spans="12:13" x14ac:dyDescent="0.25">
      <c r="L612" s="20"/>
      <c r="M612" s="20"/>
    </row>
    <row r="613" spans="12:13" x14ac:dyDescent="0.25">
      <c r="L613" s="20"/>
      <c r="M613" s="20"/>
    </row>
    <row r="614" spans="12:13" x14ac:dyDescent="0.25">
      <c r="L614" s="20"/>
      <c r="M614" s="20"/>
    </row>
    <row r="615" spans="12:13" x14ac:dyDescent="0.25">
      <c r="L615" s="20"/>
      <c r="M615" s="20"/>
    </row>
    <row r="616" spans="12:13" x14ac:dyDescent="0.25">
      <c r="L616" s="20"/>
      <c r="M616" s="20"/>
    </row>
    <row r="617" spans="12:13" x14ac:dyDescent="0.25">
      <c r="L617" s="20"/>
      <c r="M617" s="20"/>
    </row>
    <row r="618" spans="12:13" x14ac:dyDescent="0.25">
      <c r="L618" s="20"/>
      <c r="M618" s="20"/>
    </row>
    <row r="619" spans="12:13" x14ac:dyDescent="0.25">
      <c r="L619" s="20"/>
      <c r="M619" s="20"/>
    </row>
    <row r="620" spans="12:13" x14ac:dyDescent="0.25">
      <c r="L620" s="20"/>
      <c r="M620" s="20"/>
    </row>
    <row r="621" spans="12:13" x14ac:dyDescent="0.25">
      <c r="L621" s="20"/>
      <c r="M621" s="20"/>
    </row>
    <row r="622" spans="12:13" x14ac:dyDescent="0.25">
      <c r="L622" s="20"/>
      <c r="M622" s="20"/>
    </row>
    <row r="623" spans="12:13" x14ac:dyDescent="0.25">
      <c r="L623" s="20"/>
      <c r="M623" s="20"/>
    </row>
    <row r="624" spans="12:13" x14ac:dyDescent="0.25">
      <c r="L624" s="20"/>
      <c r="M624" s="20"/>
    </row>
    <row r="625" spans="12:13" x14ac:dyDescent="0.25">
      <c r="L625" s="20"/>
      <c r="M625" s="20"/>
    </row>
    <row r="626" spans="12:13" x14ac:dyDescent="0.25">
      <c r="L626" s="20"/>
      <c r="M626" s="20"/>
    </row>
    <row r="627" spans="12:13" x14ac:dyDescent="0.25">
      <c r="L627" s="20"/>
      <c r="M627" s="20"/>
    </row>
    <row r="628" spans="12:13" x14ac:dyDescent="0.25">
      <c r="L628" s="20"/>
      <c r="M628" s="20"/>
    </row>
    <row r="629" spans="12:13" x14ac:dyDescent="0.25">
      <c r="L629" s="20"/>
      <c r="M629" s="20"/>
    </row>
    <row r="630" spans="12:13" x14ac:dyDescent="0.25">
      <c r="L630" s="20"/>
      <c r="M630" s="20"/>
    </row>
    <row r="631" spans="12:13" x14ac:dyDescent="0.25">
      <c r="L631" s="20"/>
      <c r="M631" s="20"/>
    </row>
    <row r="632" spans="12:13" x14ac:dyDescent="0.25">
      <c r="L632" s="20"/>
      <c r="M632" s="20"/>
    </row>
    <row r="633" spans="12:13" x14ac:dyDescent="0.25">
      <c r="L633" s="20"/>
      <c r="M633" s="20"/>
    </row>
    <row r="634" spans="12:13" x14ac:dyDescent="0.25">
      <c r="L634" s="20"/>
      <c r="M634" s="20"/>
    </row>
    <row r="635" spans="12:13" x14ac:dyDescent="0.25">
      <c r="L635" s="20"/>
      <c r="M635" s="20"/>
    </row>
    <row r="636" spans="12:13" x14ac:dyDescent="0.25">
      <c r="L636" s="20"/>
      <c r="M636" s="20"/>
    </row>
    <row r="637" spans="12:13" x14ac:dyDescent="0.25">
      <c r="L637" s="20"/>
      <c r="M637" s="20"/>
    </row>
    <row r="638" spans="12:13" x14ac:dyDescent="0.25">
      <c r="L638" s="20"/>
      <c r="M638" s="20"/>
    </row>
    <row r="639" spans="12:13" x14ac:dyDescent="0.25">
      <c r="L639" s="20"/>
      <c r="M639" s="20"/>
    </row>
    <row r="640" spans="12:13" x14ac:dyDescent="0.25">
      <c r="L640" s="20"/>
      <c r="M640" s="20"/>
    </row>
    <row r="641" spans="12:13" x14ac:dyDescent="0.25">
      <c r="L641" s="20"/>
      <c r="M641" s="20"/>
    </row>
    <row r="642" spans="12:13" x14ac:dyDescent="0.25">
      <c r="L642" s="20"/>
      <c r="M642" s="20"/>
    </row>
    <row r="643" spans="12:13" x14ac:dyDescent="0.25">
      <c r="L643" s="20"/>
      <c r="M643" s="20"/>
    </row>
    <row r="644" spans="12:13" x14ac:dyDescent="0.25">
      <c r="L644" s="20"/>
      <c r="M644" s="20"/>
    </row>
    <row r="645" spans="12:13" x14ac:dyDescent="0.25">
      <c r="L645" s="20"/>
      <c r="M645" s="20"/>
    </row>
    <row r="646" spans="12:13" x14ac:dyDescent="0.25">
      <c r="L646" s="20"/>
      <c r="M646" s="20"/>
    </row>
    <row r="647" spans="12:13" x14ac:dyDescent="0.25">
      <c r="L647" s="20"/>
      <c r="M647" s="20"/>
    </row>
    <row r="648" spans="12:13" x14ac:dyDescent="0.25">
      <c r="L648" s="20"/>
      <c r="M648" s="20"/>
    </row>
    <row r="649" spans="12:13" x14ac:dyDescent="0.25">
      <c r="L649" s="20"/>
      <c r="M649" s="20"/>
    </row>
    <row r="650" spans="12:13" x14ac:dyDescent="0.25">
      <c r="L650" s="20"/>
      <c r="M650" s="20"/>
    </row>
    <row r="651" spans="12:13" x14ac:dyDescent="0.25">
      <c r="L651" s="20"/>
      <c r="M651" s="20"/>
    </row>
    <row r="652" spans="12:13" x14ac:dyDescent="0.25">
      <c r="L652" s="20"/>
      <c r="M652" s="20"/>
    </row>
    <row r="653" spans="12:13" x14ac:dyDescent="0.25">
      <c r="L653" s="20"/>
      <c r="M653" s="20"/>
    </row>
    <row r="654" spans="12:13" x14ac:dyDescent="0.25">
      <c r="L654" s="20"/>
      <c r="M654" s="20"/>
    </row>
    <row r="655" spans="12:13" x14ac:dyDescent="0.25">
      <c r="L655" s="20"/>
      <c r="M655" s="20"/>
    </row>
    <row r="656" spans="12:13" x14ac:dyDescent="0.25">
      <c r="L656" s="20"/>
      <c r="M656" s="20"/>
    </row>
    <row r="657" spans="12:13" x14ac:dyDescent="0.25">
      <c r="L657" s="20"/>
      <c r="M657" s="20"/>
    </row>
    <row r="658" spans="12:13" x14ac:dyDescent="0.25">
      <c r="L658" s="20"/>
      <c r="M658" s="20"/>
    </row>
    <row r="659" spans="12:13" x14ac:dyDescent="0.25">
      <c r="L659" s="20"/>
      <c r="M659" s="20"/>
    </row>
    <row r="660" spans="12:13" x14ac:dyDescent="0.25">
      <c r="L660" s="20"/>
      <c r="M660" s="20"/>
    </row>
    <row r="661" spans="12:13" x14ac:dyDescent="0.25">
      <c r="L661" s="20"/>
      <c r="M661" s="20"/>
    </row>
    <row r="662" spans="12:13" x14ac:dyDescent="0.25">
      <c r="L662" s="20"/>
      <c r="M662" s="20"/>
    </row>
    <row r="663" spans="12:13" x14ac:dyDescent="0.25">
      <c r="L663" s="20"/>
      <c r="M663" s="20"/>
    </row>
    <row r="664" spans="12:13" x14ac:dyDescent="0.25">
      <c r="L664" s="20"/>
      <c r="M664" s="20"/>
    </row>
    <row r="665" spans="12:13" x14ac:dyDescent="0.25">
      <c r="L665" s="20"/>
      <c r="M665" s="20"/>
    </row>
    <row r="666" spans="12:13" x14ac:dyDescent="0.25">
      <c r="L666" s="20"/>
      <c r="M666" s="20"/>
    </row>
    <row r="667" spans="12:13" x14ac:dyDescent="0.25">
      <c r="L667" s="20"/>
      <c r="M667" s="20"/>
    </row>
    <row r="668" spans="12:13" x14ac:dyDescent="0.25">
      <c r="L668" s="20"/>
      <c r="M668" s="20"/>
    </row>
    <row r="669" spans="12:13" x14ac:dyDescent="0.25">
      <c r="L669" s="20"/>
      <c r="M669" s="20"/>
    </row>
    <row r="670" spans="12:13" x14ac:dyDescent="0.25">
      <c r="L670" s="20"/>
      <c r="M670" s="20"/>
    </row>
    <row r="671" spans="12:13" x14ac:dyDescent="0.25">
      <c r="L671" s="20"/>
      <c r="M671" s="20"/>
    </row>
    <row r="672" spans="12:13" x14ac:dyDescent="0.25">
      <c r="L672" s="20"/>
      <c r="M672" s="20"/>
    </row>
    <row r="673" spans="12:13" x14ac:dyDescent="0.25">
      <c r="L673" s="20"/>
      <c r="M673" s="20"/>
    </row>
    <row r="674" spans="12:13" x14ac:dyDescent="0.25">
      <c r="L674" s="20"/>
      <c r="M674" s="20"/>
    </row>
    <row r="675" spans="12:13" x14ac:dyDescent="0.25">
      <c r="L675" s="20"/>
      <c r="M675" s="20"/>
    </row>
    <row r="676" spans="12:13" x14ac:dyDescent="0.25">
      <c r="L676" s="20"/>
      <c r="M676" s="20"/>
    </row>
    <row r="677" spans="12:13" x14ac:dyDescent="0.25">
      <c r="L677" s="20"/>
      <c r="M677" s="20"/>
    </row>
    <row r="678" spans="12:13" x14ac:dyDescent="0.25">
      <c r="L678" s="20"/>
      <c r="M678" s="20"/>
    </row>
    <row r="679" spans="12:13" x14ac:dyDescent="0.25">
      <c r="L679" s="20"/>
      <c r="M679" s="20"/>
    </row>
    <row r="680" spans="12:13" x14ac:dyDescent="0.25">
      <c r="L680" s="20"/>
      <c r="M680" s="20"/>
    </row>
    <row r="681" spans="12:13" x14ac:dyDescent="0.25">
      <c r="L681" s="20"/>
      <c r="M681" s="20"/>
    </row>
    <row r="682" spans="12:13" x14ac:dyDescent="0.25">
      <c r="L682" s="20"/>
      <c r="M682" s="20"/>
    </row>
    <row r="683" spans="12:13" x14ac:dyDescent="0.25">
      <c r="L683" s="20"/>
      <c r="M683" s="20"/>
    </row>
    <row r="684" spans="12:13" x14ac:dyDescent="0.25">
      <c r="L684" s="20"/>
      <c r="M684" s="20"/>
    </row>
    <row r="685" spans="12:13" x14ac:dyDescent="0.25">
      <c r="L685" s="20"/>
      <c r="M685" s="20"/>
    </row>
    <row r="686" spans="12:13" x14ac:dyDescent="0.25">
      <c r="L686" s="20"/>
      <c r="M686" s="20"/>
    </row>
    <row r="687" spans="12:13" x14ac:dyDescent="0.25">
      <c r="L687" s="20"/>
      <c r="M687" s="20"/>
    </row>
    <row r="688" spans="12:13" x14ac:dyDescent="0.25">
      <c r="L688" s="20"/>
      <c r="M688" s="20"/>
    </row>
    <row r="689" spans="12:13" x14ac:dyDescent="0.25">
      <c r="L689" s="20"/>
      <c r="M689" s="20"/>
    </row>
    <row r="690" spans="12:13" x14ac:dyDescent="0.25">
      <c r="L690" s="20"/>
      <c r="M690" s="20"/>
    </row>
    <row r="691" spans="12:13" x14ac:dyDescent="0.25">
      <c r="L691" s="20">
        <v>233</v>
      </c>
      <c r="M691" s="20"/>
    </row>
    <row r="692" spans="12:13" x14ac:dyDescent="0.25">
      <c r="L692" s="20"/>
      <c r="M692" s="20"/>
    </row>
    <row r="693" spans="12:13" x14ac:dyDescent="0.25">
      <c r="L693" s="20"/>
      <c r="M693" s="20"/>
    </row>
    <row r="694" spans="12:13" x14ac:dyDescent="0.25">
      <c r="L694" s="20">
        <v>234</v>
      </c>
      <c r="M694" s="20"/>
    </row>
    <row r="695" spans="12:13" x14ac:dyDescent="0.25">
      <c r="L695" s="20"/>
      <c r="M695" s="20"/>
    </row>
    <row r="696" spans="12:13" x14ac:dyDescent="0.25">
      <c r="L696" s="20"/>
      <c r="M696" s="20"/>
    </row>
    <row r="697" spans="12:13" x14ac:dyDescent="0.25">
      <c r="L697" s="20">
        <v>235</v>
      </c>
      <c r="M697" s="20"/>
    </row>
    <row r="698" spans="12:13" x14ac:dyDescent="0.25">
      <c r="L698" s="20"/>
      <c r="M698" s="20"/>
    </row>
    <row r="699" spans="12:13" x14ac:dyDescent="0.25">
      <c r="L699" s="20"/>
      <c r="M699" s="20"/>
    </row>
    <row r="700" spans="12:13" x14ac:dyDescent="0.25">
      <c r="L700" s="20">
        <v>236</v>
      </c>
      <c r="M700" s="20"/>
    </row>
    <row r="701" spans="12:13" x14ac:dyDescent="0.25">
      <c r="L701" s="20"/>
      <c r="M701" s="20"/>
    </row>
    <row r="702" spans="12:13" x14ac:dyDescent="0.25">
      <c r="L702" s="20"/>
      <c r="M702" s="20"/>
    </row>
    <row r="703" spans="12:13" x14ac:dyDescent="0.25">
      <c r="L703" s="20">
        <v>237</v>
      </c>
      <c r="M703" s="20"/>
    </row>
    <row r="704" spans="12:13" x14ac:dyDescent="0.25">
      <c r="L704" s="20"/>
      <c r="M704" s="20"/>
    </row>
    <row r="705" spans="12:13" x14ac:dyDescent="0.25">
      <c r="L705" s="20"/>
      <c r="M705" s="20"/>
    </row>
    <row r="706" spans="12:13" x14ac:dyDescent="0.25">
      <c r="L706" s="20">
        <v>238</v>
      </c>
      <c r="M706" s="20"/>
    </row>
    <row r="707" spans="12:13" x14ac:dyDescent="0.25">
      <c r="L707" s="20"/>
      <c r="M707" s="20"/>
    </row>
    <row r="708" spans="12:13" x14ac:dyDescent="0.25">
      <c r="L708" s="20"/>
      <c r="M708" s="20"/>
    </row>
    <row r="709" spans="12:13" x14ac:dyDescent="0.25">
      <c r="L709" s="20">
        <v>239</v>
      </c>
      <c r="M709" s="20"/>
    </row>
    <row r="710" spans="12:13" x14ac:dyDescent="0.25">
      <c r="L710" s="20"/>
      <c r="M710" s="20"/>
    </row>
    <row r="711" spans="12:13" x14ac:dyDescent="0.25">
      <c r="L711" s="20"/>
      <c r="M711" s="20"/>
    </row>
    <row r="712" spans="12:13" x14ac:dyDescent="0.25">
      <c r="L712" s="20">
        <v>240</v>
      </c>
      <c r="M712" s="20"/>
    </row>
    <row r="713" spans="12:13" x14ac:dyDescent="0.25">
      <c r="L713" s="20"/>
      <c r="M713" s="20"/>
    </row>
    <row r="714" spans="12:13" x14ac:dyDescent="0.25">
      <c r="L714" s="20"/>
      <c r="M714" s="20"/>
    </row>
    <row r="715" spans="12:13" x14ac:dyDescent="0.25">
      <c r="L715" s="20">
        <v>241</v>
      </c>
      <c r="M715" s="20"/>
    </row>
    <row r="716" spans="12:13" x14ac:dyDescent="0.25">
      <c r="L716" s="20"/>
      <c r="M716" s="20"/>
    </row>
    <row r="717" spans="12:13" x14ac:dyDescent="0.25">
      <c r="L717" s="20"/>
      <c r="M717" s="20"/>
    </row>
    <row r="718" spans="12:13" x14ac:dyDescent="0.25">
      <c r="L718" s="20">
        <v>242</v>
      </c>
      <c r="M718" s="20"/>
    </row>
    <row r="719" spans="12:13" x14ac:dyDescent="0.25">
      <c r="L719" s="20"/>
      <c r="M719" s="20"/>
    </row>
    <row r="720" spans="12:13" x14ac:dyDescent="0.25">
      <c r="L720" s="20"/>
      <c r="M720" s="20"/>
    </row>
    <row r="721" spans="12:13" x14ac:dyDescent="0.25">
      <c r="L721" s="20">
        <v>243</v>
      </c>
      <c r="M721" s="20"/>
    </row>
    <row r="722" spans="12:13" x14ac:dyDescent="0.25">
      <c r="L722" s="20"/>
      <c r="M722" s="20"/>
    </row>
    <row r="723" spans="12:13" x14ac:dyDescent="0.25">
      <c r="L723" s="20"/>
      <c r="M723" s="20"/>
    </row>
    <row r="724" spans="12:13" x14ac:dyDescent="0.25">
      <c r="L724" s="20">
        <v>244</v>
      </c>
      <c r="M724" s="20"/>
    </row>
    <row r="725" spans="12:13" x14ac:dyDescent="0.25">
      <c r="L725" s="20"/>
      <c r="M725" s="20"/>
    </row>
    <row r="726" spans="12:13" x14ac:dyDescent="0.25">
      <c r="L726" s="20"/>
      <c r="M726" s="20"/>
    </row>
    <row r="727" spans="12:13" x14ac:dyDescent="0.25">
      <c r="L727" s="20">
        <v>245</v>
      </c>
      <c r="M727" s="20"/>
    </row>
    <row r="728" spans="12:13" x14ac:dyDescent="0.25">
      <c r="L728" s="20"/>
      <c r="M728" s="20"/>
    </row>
    <row r="729" spans="12:13" x14ac:dyDescent="0.25">
      <c r="L729" s="20"/>
      <c r="M729" s="20"/>
    </row>
    <row r="730" spans="12:13" x14ac:dyDescent="0.25">
      <c r="L730" s="20">
        <v>246</v>
      </c>
      <c r="M730" s="20"/>
    </row>
    <row r="731" spans="12:13" x14ac:dyDescent="0.25">
      <c r="L731" s="20"/>
      <c r="M731" s="20"/>
    </row>
    <row r="732" spans="12:13" x14ac:dyDescent="0.25">
      <c r="L732" s="20"/>
      <c r="M732" s="20"/>
    </row>
    <row r="733" spans="12:13" x14ac:dyDescent="0.25">
      <c r="L733" s="20">
        <v>247</v>
      </c>
      <c r="M733" s="20"/>
    </row>
    <row r="734" spans="12:13" x14ac:dyDescent="0.25">
      <c r="L734" s="20"/>
      <c r="M734" s="20"/>
    </row>
    <row r="735" spans="12:13" x14ac:dyDescent="0.25">
      <c r="L735" s="20"/>
      <c r="M735" s="20"/>
    </row>
    <row r="736" spans="12:13" x14ac:dyDescent="0.25">
      <c r="L736" s="20">
        <v>248</v>
      </c>
      <c r="M736" s="20"/>
    </row>
    <row r="737" spans="12:13" x14ac:dyDescent="0.25">
      <c r="L737" s="20"/>
      <c r="M737" s="20"/>
    </row>
    <row r="738" spans="12:13" x14ac:dyDescent="0.25">
      <c r="L738" s="20"/>
      <c r="M738" s="20"/>
    </row>
    <row r="739" spans="12:13" x14ac:dyDescent="0.25">
      <c r="L739" s="20">
        <v>249</v>
      </c>
      <c r="M739" s="20"/>
    </row>
    <row r="740" spans="12:13" x14ac:dyDescent="0.25">
      <c r="L740" s="20"/>
      <c r="M740" s="20"/>
    </row>
    <row r="741" spans="12:13" x14ac:dyDescent="0.25">
      <c r="L741" s="20"/>
      <c r="M741" s="20"/>
    </row>
    <row r="742" spans="12:13" x14ac:dyDescent="0.25">
      <c r="L742" s="20">
        <v>250</v>
      </c>
      <c r="M742" s="20"/>
    </row>
    <row r="743" spans="12:13" x14ac:dyDescent="0.25">
      <c r="L743" s="20"/>
      <c r="M743" s="20"/>
    </row>
    <row r="744" spans="12:13" x14ac:dyDescent="0.25">
      <c r="L744" s="20"/>
      <c r="M744" s="20"/>
    </row>
    <row r="745" spans="12:13" x14ac:dyDescent="0.25">
      <c r="L745" s="20">
        <v>251</v>
      </c>
      <c r="M745" s="20"/>
    </row>
    <row r="746" spans="12:13" x14ac:dyDescent="0.25">
      <c r="L746" s="20"/>
      <c r="M746" s="20"/>
    </row>
    <row r="747" spans="12:13" x14ac:dyDescent="0.25">
      <c r="L747" s="20"/>
      <c r="M747" s="20"/>
    </row>
    <row r="748" spans="12:13" x14ac:dyDescent="0.25">
      <c r="L748" s="20">
        <v>252</v>
      </c>
      <c r="M748" s="20"/>
    </row>
    <row r="749" spans="12:13" x14ac:dyDescent="0.25">
      <c r="L749" s="20"/>
      <c r="M749" s="20"/>
    </row>
    <row r="750" spans="12:13" x14ac:dyDescent="0.25">
      <c r="L750" s="20"/>
      <c r="M750" s="20"/>
    </row>
    <row r="751" spans="12:13" x14ac:dyDescent="0.25">
      <c r="L751" s="20">
        <v>253</v>
      </c>
      <c r="M751" s="20"/>
    </row>
    <row r="752" spans="12:13" x14ac:dyDescent="0.25">
      <c r="L752" s="20"/>
      <c r="M752" s="20"/>
    </row>
    <row r="753" spans="12:13" x14ac:dyDescent="0.25">
      <c r="L753" s="20"/>
      <c r="M753" s="20"/>
    </row>
    <row r="754" spans="12:13" x14ac:dyDescent="0.25">
      <c r="L754" s="20">
        <v>254</v>
      </c>
      <c r="M754" s="20"/>
    </row>
    <row r="755" spans="12:13" x14ac:dyDescent="0.25">
      <c r="L755" s="20"/>
      <c r="M755" s="20"/>
    </row>
    <row r="756" spans="12:13" x14ac:dyDescent="0.25">
      <c r="L756" s="20"/>
      <c r="M756" s="20"/>
    </row>
    <row r="757" spans="12:13" x14ac:dyDescent="0.25">
      <c r="L757" s="20">
        <v>255</v>
      </c>
      <c r="M757" s="20"/>
    </row>
    <row r="758" spans="12:13" x14ac:dyDescent="0.25">
      <c r="L758" s="20"/>
      <c r="M758" s="20"/>
    </row>
    <row r="759" spans="12:13" x14ac:dyDescent="0.25">
      <c r="L759" s="20"/>
      <c r="M759" s="20"/>
    </row>
    <row r="760" spans="12:13" x14ac:dyDescent="0.25">
      <c r="L760" s="20">
        <v>256</v>
      </c>
      <c r="M760" s="20"/>
    </row>
    <row r="761" spans="12:13" x14ac:dyDescent="0.25">
      <c r="L761" s="20"/>
      <c r="M761" s="20"/>
    </row>
    <row r="762" spans="12:13" x14ac:dyDescent="0.25">
      <c r="L762" s="20"/>
      <c r="M762" s="20"/>
    </row>
    <row r="763" spans="12:13" x14ac:dyDescent="0.25">
      <c r="L763" s="20">
        <v>257</v>
      </c>
      <c r="M763" s="20"/>
    </row>
    <row r="764" spans="12:13" x14ac:dyDescent="0.25">
      <c r="L764" s="20"/>
      <c r="M764" s="20"/>
    </row>
    <row r="765" spans="12:13" x14ac:dyDescent="0.25">
      <c r="L765" s="20"/>
      <c r="M765" s="20"/>
    </row>
    <row r="766" spans="12:13" x14ac:dyDescent="0.25">
      <c r="L766" s="20">
        <v>258</v>
      </c>
      <c r="M766" s="20"/>
    </row>
    <row r="767" spans="12:13" x14ac:dyDescent="0.25">
      <c r="L767" s="20"/>
      <c r="M767" s="20"/>
    </row>
    <row r="768" spans="12:13" x14ac:dyDescent="0.25">
      <c r="L768" s="20"/>
      <c r="M768" s="20"/>
    </row>
    <row r="769" spans="12:13" x14ac:dyDescent="0.25">
      <c r="L769" s="20">
        <v>259</v>
      </c>
      <c r="M769" s="20"/>
    </row>
    <row r="770" spans="12:13" x14ac:dyDescent="0.25">
      <c r="L770" s="20"/>
      <c r="M770" s="20"/>
    </row>
    <row r="771" spans="12:13" x14ac:dyDescent="0.25">
      <c r="L771" s="20"/>
      <c r="M771" s="20"/>
    </row>
    <row r="772" spans="12:13" x14ac:dyDescent="0.25">
      <c r="L772" s="20">
        <v>260</v>
      </c>
      <c r="M772" s="20"/>
    </row>
    <row r="773" spans="12:13" x14ac:dyDescent="0.25">
      <c r="L773" s="20"/>
      <c r="M773" s="20"/>
    </row>
    <row r="774" spans="12:13" x14ac:dyDescent="0.25">
      <c r="L774" s="20"/>
      <c r="M774" s="20"/>
    </row>
    <row r="775" spans="12:13" x14ac:dyDescent="0.25">
      <c r="L775" s="20">
        <v>261</v>
      </c>
      <c r="M775" s="20"/>
    </row>
    <row r="776" spans="12:13" x14ac:dyDescent="0.25">
      <c r="L776" s="20"/>
      <c r="M776" s="20"/>
    </row>
    <row r="777" spans="12:13" x14ac:dyDescent="0.25">
      <c r="L777" s="20"/>
      <c r="M777" s="20"/>
    </row>
    <row r="778" spans="12:13" x14ac:dyDescent="0.25">
      <c r="L778" s="20">
        <v>262</v>
      </c>
      <c r="M778" s="20"/>
    </row>
    <row r="779" spans="12:13" x14ac:dyDescent="0.25">
      <c r="L779" s="20"/>
      <c r="M779" s="20"/>
    </row>
    <row r="780" spans="12:13" x14ac:dyDescent="0.25">
      <c r="L780" s="20"/>
      <c r="M780" s="20"/>
    </row>
    <row r="781" spans="12:13" x14ac:dyDescent="0.25">
      <c r="L781" s="20">
        <v>263</v>
      </c>
      <c r="M781" s="20"/>
    </row>
    <row r="782" spans="12:13" x14ac:dyDescent="0.25">
      <c r="L782" s="20"/>
      <c r="M782" s="20"/>
    </row>
    <row r="783" spans="12:13" x14ac:dyDescent="0.25">
      <c r="L783" s="20"/>
      <c r="M783" s="20"/>
    </row>
    <row r="784" spans="12:13" x14ac:dyDescent="0.25">
      <c r="L784" s="20">
        <v>264</v>
      </c>
      <c r="M784" s="20"/>
    </row>
    <row r="785" spans="12:13" x14ac:dyDescent="0.25">
      <c r="L785" s="20"/>
      <c r="M785" s="20"/>
    </row>
    <row r="786" spans="12:13" x14ac:dyDescent="0.25">
      <c r="L786" s="20"/>
      <c r="M786" s="20"/>
    </row>
    <row r="787" spans="12:13" x14ac:dyDescent="0.25">
      <c r="L787" s="20">
        <v>265</v>
      </c>
      <c r="M787" s="20"/>
    </row>
    <row r="788" spans="12:13" x14ac:dyDescent="0.25">
      <c r="L788" s="20"/>
      <c r="M788" s="20"/>
    </row>
    <row r="789" spans="12:13" x14ac:dyDescent="0.25">
      <c r="L789" s="20"/>
      <c r="M789" s="20"/>
    </row>
    <row r="790" spans="12:13" x14ac:dyDescent="0.25">
      <c r="L790" s="20">
        <v>266</v>
      </c>
      <c r="M790" s="20"/>
    </row>
    <row r="791" spans="12:13" x14ac:dyDescent="0.25">
      <c r="L791" s="20"/>
      <c r="M791" s="20"/>
    </row>
    <row r="792" spans="12:13" x14ac:dyDescent="0.25">
      <c r="L792" s="20"/>
      <c r="M792" s="20"/>
    </row>
    <row r="793" spans="12:13" x14ac:dyDescent="0.25">
      <c r="L793" s="20">
        <v>267</v>
      </c>
      <c r="M793" s="20"/>
    </row>
    <row r="794" spans="12:13" x14ac:dyDescent="0.25">
      <c r="L794" s="20"/>
      <c r="M794" s="20"/>
    </row>
    <row r="795" spans="12:13" x14ac:dyDescent="0.25">
      <c r="L795" s="20"/>
      <c r="M795" s="20"/>
    </row>
    <row r="796" spans="12:13" x14ac:dyDescent="0.25">
      <c r="L796" s="20">
        <v>268</v>
      </c>
      <c r="M796" s="20"/>
    </row>
    <row r="797" spans="12:13" x14ac:dyDescent="0.25">
      <c r="L797" s="20"/>
      <c r="M797" s="20"/>
    </row>
    <row r="798" spans="12:13" x14ac:dyDescent="0.25">
      <c r="L798" s="20"/>
      <c r="M798" s="20"/>
    </row>
    <row r="799" spans="12:13" x14ac:dyDescent="0.25">
      <c r="L799" s="20">
        <v>269</v>
      </c>
      <c r="M799" s="20"/>
    </row>
    <row r="800" spans="12:13" x14ac:dyDescent="0.25">
      <c r="L800" s="20"/>
      <c r="M800" s="20"/>
    </row>
    <row r="801" spans="12:13" x14ac:dyDescent="0.25">
      <c r="L801" s="20"/>
      <c r="M801" s="20"/>
    </row>
    <row r="802" spans="12:13" x14ac:dyDescent="0.25">
      <c r="L802" s="20">
        <v>270</v>
      </c>
      <c r="M802" s="20"/>
    </row>
    <row r="803" spans="12:13" x14ac:dyDescent="0.25">
      <c r="L803" s="20"/>
      <c r="M803" s="20"/>
    </row>
    <row r="804" spans="12:13" x14ac:dyDescent="0.25">
      <c r="L804" s="20"/>
      <c r="M804" s="20"/>
    </row>
    <row r="805" spans="12:13" x14ac:dyDescent="0.25">
      <c r="L805" s="20">
        <v>271</v>
      </c>
      <c r="M805" s="20"/>
    </row>
    <row r="806" spans="12:13" x14ac:dyDescent="0.25">
      <c r="L806" s="20"/>
      <c r="M806" s="20"/>
    </row>
    <row r="807" spans="12:13" x14ac:dyDescent="0.25">
      <c r="L807" s="20"/>
      <c r="M807" s="20"/>
    </row>
    <row r="808" spans="12:13" x14ac:dyDescent="0.25">
      <c r="L808" s="20">
        <v>272</v>
      </c>
      <c r="M808" s="20"/>
    </row>
    <row r="809" spans="12:13" x14ac:dyDescent="0.25">
      <c r="L809" s="20"/>
      <c r="M809" s="20"/>
    </row>
    <row r="810" spans="12:13" x14ac:dyDescent="0.25">
      <c r="L810" s="20"/>
      <c r="M810" s="20"/>
    </row>
    <row r="811" spans="12:13" x14ac:dyDescent="0.25">
      <c r="L811" s="20">
        <v>273</v>
      </c>
      <c r="M811" s="20"/>
    </row>
    <row r="812" spans="12:13" x14ac:dyDescent="0.25">
      <c r="L812" s="20"/>
      <c r="M812" s="20"/>
    </row>
    <row r="813" spans="12:13" x14ac:dyDescent="0.25">
      <c r="L813" s="20"/>
      <c r="M813" s="20"/>
    </row>
    <row r="814" spans="12:13" x14ac:dyDescent="0.25">
      <c r="L814" s="20">
        <v>274</v>
      </c>
      <c r="M814" s="20"/>
    </row>
    <row r="815" spans="12:13" x14ac:dyDescent="0.25">
      <c r="L815" s="20"/>
      <c r="M815" s="20"/>
    </row>
    <row r="816" spans="12:13" x14ac:dyDescent="0.25">
      <c r="L816" s="20"/>
      <c r="M816" s="20"/>
    </row>
    <row r="817" spans="12:13" x14ac:dyDescent="0.25">
      <c r="L817" s="20">
        <v>275</v>
      </c>
      <c r="M817" s="20"/>
    </row>
    <row r="818" spans="12:13" x14ac:dyDescent="0.25">
      <c r="L818" s="20"/>
      <c r="M818" s="20"/>
    </row>
    <row r="819" spans="12:13" x14ac:dyDescent="0.25">
      <c r="L819" s="20"/>
      <c r="M819" s="20"/>
    </row>
    <row r="820" spans="12:13" x14ac:dyDescent="0.25">
      <c r="L820" s="20">
        <v>276</v>
      </c>
      <c r="M820" s="20"/>
    </row>
    <row r="821" spans="12:13" x14ac:dyDescent="0.25">
      <c r="L821" s="20"/>
      <c r="M821" s="20"/>
    </row>
    <row r="822" spans="12:13" x14ac:dyDescent="0.25">
      <c r="L822" s="20"/>
      <c r="M822" s="20"/>
    </row>
    <row r="823" spans="12:13" x14ac:dyDescent="0.25">
      <c r="L823" s="20">
        <v>277</v>
      </c>
      <c r="M823" s="20"/>
    </row>
    <row r="824" spans="12:13" x14ac:dyDescent="0.25">
      <c r="L824" s="20"/>
      <c r="M824" s="20"/>
    </row>
    <row r="825" spans="12:13" x14ac:dyDescent="0.25">
      <c r="L825" s="20"/>
      <c r="M825" s="20"/>
    </row>
    <row r="826" spans="12:13" x14ac:dyDescent="0.25">
      <c r="L826" s="20">
        <v>278</v>
      </c>
      <c r="M826" s="20"/>
    </row>
    <row r="827" spans="12:13" x14ac:dyDescent="0.25">
      <c r="L827" s="20"/>
      <c r="M827" s="20"/>
    </row>
    <row r="828" spans="12:13" x14ac:dyDescent="0.25">
      <c r="L828" s="20"/>
      <c r="M828" s="20"/>
    </row>
    <row r="829" spans="12:13" x14ac:dyDescent="0.25">
      <c r="L829" s="20">
        <v>279</v>
      </c>
      <c r="M829" s="20"/>
    </row>
    <row r="830" spans="12:13" x14ac:dyDescent="0.25">
      <c r="L830" s="20"/>
      <c r="M830" s="20"/>
    </row>
    <row r="831" spans="12:13" x14ac:dyDescent="0.25">
      <c r="L831" s="20"/>
      <c r="M831" s="20"/>
    </row>
    <row r="832" spans="12:13" x14ac:dyDescent="0.25">
      <c r="L832" s="20">
        <v>280</v>
      </c>
      <c r="M832" s="20"/>
    </row>
    <row r="833" spans="12:13" x14ac:dyDescent="0.25">
      <c r="L833" s="20"/>
      <c r="M833" s="20"/>
    </row>
    <row r="834" spans="12:13" x14ac:dyDescent="0.25">
      <c r="L834" s="20"/>
      <c r="M834" s="20"/>
    </row>
    <row r="835" spans="12:13" x14ac:dyDescent="0.25">
      <c r="L835" s="20">
        <v>281</v>
      </c>
      <c r="M835" s="20"/>
    </row>
    <row r="836" spans="12:13" x14ac:dyDescent="0.25">
      <c r="L836" s="20"/>
      <c r="M836" s="20"/>
    </row>
    <row r="837" spans="12:13" x14ac:dyDescent="0.25">
      <c r="L837" s="20"/>
      <c r="M837" s="20"/>
    </row>
    <row r="838" spans="12:13" x14ac:dyDescent="0.25">
      <c r="L838" s="20">
        <v>282</v>
      </c>
      <c r="M838" s="20"/>
    </row>
    <row r="839" spans="12:13" x14ac:dyDescent="0.25">
      <c r="L839" s="20"/>
      <c r="M839" s="20"/>
    </row>
    <row r="840" spans="12:13" x14ac:dyDescent="0.25">
      <c r="L840" s="20"/>
      <c r="M840" s="20"/>
    </row>
    <row r="841" spans="12:13" x14ac:dyDescent="0.25">
      <c r="L841" s="20">
        <v>283</v>
      </c>
      <c r="M841" s="20"/>
    </row>
    <row r="842" spans="12:13" x14ac:dyDescent="0.25">
      <c r="L842" s="20"/>
      <c r="M842" s="20"/>
    </row>
    <row r="843" spans="12:13" x14ac:dyDescent="0.25">
      <c r="L843" s="20"/>
      <c r="M843" s="20"/>
    </row>
    <row r="844" spans="12:13" x14ac:dyDescent="0.25">
      <c r="L844" s="20">
        <v>284</v>
      </c>
      <c r="M844" s="20"/>
    </row>
    <row r="845" spans="12:13" x14ac:dyDescent="0.25">
      <c r="L845" s="20"/>
      <c r="M845" s="20"/>
    </row>
    <row r="846" spans="12:13" x14ac:dyDescent="0.25">
      <c r="L846" s="20"/>
      <c r="M846" s="20"/>
    </row>
    <row r="847" spans="12:13" x14ac:dyDescent="0.25">
      <c r="L847" s="20">
        <v>285</v>
      </c>
      <c r="M847" s="20"/>
    </row>
    <row r="848" spans="12:13" x14ac:dyDescent="0.25">
      <c r="L848" s="20"/>
      <c r="M848" s="20"/>
    </row>
    <row r="849" spans="12:13" x14ac:dyDescent="0.25">
      <c r="L849" s="20"/>
      <c r="M849" s="20"/>
    </row>
    <row r="850" spans="12:13" x14ac:dyDescent="0.25">
      <c r="L850" s="20">
        <v>286</v>
      </c>
      <c r="M850" s="20"/>
    </row>
    <row r="851" spans="12:13" x14ac:dyDescent="0.25">
      <c r="L851" s="20"/>
      <c r="M851" s="20"/>
    </row>
    <row r="852" spans="12:13" x14ac:dyDescent="0.25">
      <c r="L852" s="20"/>
      <c r="M852" s="20"/>
    </row>
    <row r="853" spans="12:13" x14ac:dyDescent="0.25">
      <c r="L853" s="20">
        <v>287</v>
      </c>
      <c r="M853" s="20"/>
    </row>
    <row r="854" spans="12:13" x14ac:dyDescent="0.25">
      <c r="L854" s="20"/>
      <c r="M854" s="20"/>
    </row>
    <row r="855" spans="12:13" x14ac:dyDescent="0.25">
      <c r="L855" s="20"/>
      <c r="M855" s="20"/>
    </row>
    <row r="856" spans="12:13" x14ac:dyDescent="0.25">
      <c r="L856" s="20">
        <v>288</v>
      </c>
      <c r="M856" s="20"/>
    </row>
    <row r="857" spans="12:13" x14ac:dyDescent="0.25">
      <c r="L857" s="20"/>
      <c r="M857" s="20"/>
    </row>
    <row r="858" spans="12:13" x14ac:dyDescent="0.25">
      <c r="L858" s="20"/>
      <c r="M858" s="20"/>
    </row>
    <row r="859" spans="12:13" x14ac:dyDescent="0.25">
      <c r="L859" s="20">
        <v>289</v>
      </c>
      <c r="M859" s="20"/>
    </row>
    <row r="860" spans="12:13" x14ac:dyDescent="0.25">
      <c r="L860" s="20"/>
      <c r="M860" s="20"/>
    </row>
    <row r="861" spans="12:13" x14ac:dyDescent="0.25">
      <c r="L861" s="20"/>
      <c r="M861" s="20"/>
    </row>
    <row r="862" spans="12:13" x14ac:dyDescent="0.25">
      <c r="L862" s="20">
        <v>290</v>
      </c>
      <c r="M862" s="20"/>
    </row>
    <row r="863" spans="12:13" x14ac:dyDescent="0.25">
      <c r="L863" s="20"/>
      <c r="M863" s="20"/>
    </row>
    <row r="864" spans="12:13" x14ac:dyDescent="0.25">
      <c r="L864" s="20"/>
      <c r="M864" s="20"/>
    </row>
    <row r="865" spans="12:13" x14ac:dyDescent="0.25">
      <c r="L865" s="20">
        <v>291</v>
      </c>
      <c r="M865" s="20"/>
    </row>
    <row r="866" spans="12:13" x14ac:dyDescent="0.25">
      <c r="L866" s="20"/>
      <c r="M866" s="20"/>
    </row>
    <row r="867" spans="12:13" x14ac:dyDescent="0.25">
      <c r="L867" s="20"/>
      <c r="M867" s="20"/>
    </row>
    <row r="868" spans="12:13" x14ac:dyDescent="0.25">
      <c r="L868" s="20">
        <v>292</v>
      </c>
      <c r="M868" s="20"/>
    </row>
    <row r="869" spans="12:13" x14ac:dyDescent="0.25">
      <c r="L869" s="20"/>
      <c r="M869" s="20"/>
    </row>
    <row r="870" spans="12:13" x14ac:dyDescent="0.25">
      <c r="L870" s="20"/>
      <c r="M870" s="20"/>
    </row>
    <row r="871" spans="12:13" x14ac:dyDescent="0.25">
      <c r="L871" s="20">
        <v>293</v>
      </c>
      <c r="M871" s="20"/>
    </row>
    <row r="872" spans="12:13" x14ac:dyDescent="0.25">
      <c r="L872" s="20"/>
      <c r="M872" s="20"/>
    </row>
    <row r="873" spans="12:13" x14ac:dyDescent="0.25">
      <c r="L873" s="20"/>
      <c r="M873" s="20"/>
    </row>
    <row r="874" spans="12:13" x14ac:dyDescent="0.25">
      <c r="L874" s="20">
        <v>294</v>
      </c>
      <c r="M874" s="20"/>
    </row>
    <row r="875" spans="12:13" x14ac:dyDescent="0.25">
      <c r="L875" s="20"/>
      <c r="M875" s="20"/>
    </row>
    <row r="876" spans="12:13" x14ac:dyDescent="0.25">
      <c r="L876" s="20"/>
      <c r="M876" s="20"/>
    </row>
    <row r="877" spans="12:13" x14ac:dyDescent="0.25">
      <c r="L877" s="20">
        <v>295</v>
      </c>
      <c r="M877" s="20"/>
    </row>
    <row r="878" spans="12:13" x14ac:dyDescent="0.25">
      <c r="L878" s="20"/>
      <c r="M878" s="20"/>
    </row>
    <row r="879" spans="12:13" x14ac:dyDescent="0.25">
      <c r="L879" s="20"/>
      <c r="M879" s="20"/>
    </row>
    <row r="880" spans="12:13" x14ac:dyDescent="0.25">
      <c r="L880" s="20">
        <v>296</v>
      </c>
      <c r="M880" s="20"/>
    </row>
    <row r="881" spans="12:13" x14ac:dyDescent="0.25">
      <c r="L881" s="20"/>
      <c r="M881" s="20"/>
    </row>
    <row r="882" spans="12:13" x14ac:dyDescent="0.25">
      <c r="L882" s="20"/>
      <c r="M882" s="20"/>
    </row>
    <row r="883" spans="12:13" x14ac:dyDescent="0.25">
      <c r="L883" s="20">
        <v>297</v>
      </c>
      <c r="M883" s="20"/>
    </row>
    <row r="884" spans="12:13" x14ac:dyDescent="0.25">
      <c r="L884" s="20"/>
      <c r="M884" s="20"/>
    </row>
    <row r="885" spans="12:13" x14ac:dyDescent="0.25">
      <c r="L885" s="20"/>
      <c r="M885" s="20"/>
    </row>
    <row r="886" spans="12:13" x14ac:dyDescent="0.25">
      <c r="L886" s="20">
        <v>298</v>
      </c>
      <c r="M886" s="20"/>
    </row>
    <row r="887" spans="12:13" x14ac:dyDescent="0.25">
      <c r="L887" s="20"/>
      <c r="M887" s="20"/>
    </row>
    <row r="888" spans="12:13" x14ac:dyDescent="0.25">
      <c r="L888" s="20"/>
      <c r="M888" s="20"/>
    </row>
    <row r="889" spans="12:13" x14ac:dyDescent="0.25">
      <c r="L889" s="20">
        <v>299</v>
      </c>
      <c r="M889" s="20"/>
    </row>
    <row r="890" spans="12:13" x14ac:dyDescent="0.25">
      <c r="L890" s="20"/>
      <c r="M890" s="20"/>
    </row>
    <row r="891" spans="12:13" x14ac:dyDescent="0.25">
      <c r="L891" s="20"/>
      <c r="M891" s="20"/>
    </row>
    <row r="892" spans="12:13" x14ac:dyDescent="0.25">
      <c r="L892" s="20">
        <v>300</v>
      </c>
      <c r="M892" s="20"/>
    </row>
    <row r="893" spans="12:13" x14ac:dyDescent="0.25">
      <c r="L893" s="20"/>
      <c r="M893" s="20"/>
    </row>
    <row r="894" spans="12:13" x14ac:dyDescent="0.25">
      <c r="L894" s="20"/>
      <c r="M894" s="20"/>
    </row>
    <row r="895" spans="12:13" x14ac:dyDescent="0.25">
      <c r="L895" s="20">
        <v>301</v>
      </c>
      <c r="M895" s="20"/>
    </row>
    <row r="896" spans="12:13" x14ac:dyDescent="0.25">
      <c r="L896" s="20"/>
      <c r="M896" s="20"/>
    </row>
    <row r="897" spans="12:13" x14ac:dyDescent="0.25">
      <c r="L897" s="20"/>
      <c r="M897" s="20"/>
    </row>
    <row r="898" spans="12:13" x14ac:dyDescent="0.25">
      <c r="L898" s="20">
        <v>302</v>
      </c>
      <c r="M898" s="20"/>
    </row>
    <row r="899" spans="12:13" x14ac:dyDescent="0.25">
      <c r="L899" s="20"/>
      <c r="M899" s="20"/>
    </row>
    <row r="900" spans="12:13" x14ac:dyDescent="0.25">
      <c r="L900" s="20"/>
      <c r="M900" s="20"/>
    </row>
    <row r="901" spans="12:13" x14ac:dyDescent="0.25">
      <c r="L901" s="20">
        <v>303</v>
      </c>
      <c r="M901" s="20"/>
    </row>
    <row r="902" spans="12:13" x14ac:dyDescent="0.25">
      <c r="L902" s="20"/>
      <c r="M902" s="20"/>
    </row>
    <row r="903" spans="12:13" x14ac:dyDescent="0.25">
      <c r="L903" s="20"/>
      <c r="M903" s="20"/>
    </row>
    <row r="904" spans="12:13" x14ac:dyDescent="0.25">
      <c r="L904" s="20">
        <v>304</v>
      </c>
      <c r="M904" s="20"/>
    </row>
    <row r="905" spans="12:13" x14ac:dyDescent="0.25">
      <c r="L905" s="20"/>
      <c r="M905" s="20"/>
    </row>
    <row r="906" spans="12:13" x14ac:dyDescent="0.25">
      <c r="L906" s="20"/>
      <c r="M906" s="20"/>
    </row>
    <row r="907" spans="12:13" x14ac:dyDescent="0.25">
      <c r="L907" s="20">
        <v>305</v>
      </c>
      <c r="M907" s="20"/>
    </row>
    <row r="908" spans="12:13" x14ac:dyDescent="0.25">
      <c r="L908" s="20"/>
      <c r="M908" s="20"/>
    </row>
    <row r="909" spans="12:13" x14ac:dyDescent="0.25">
      <c r="L909" s="20"/>
      <c r="M909" s="20"/>
    </row>
    <row r="910" spans="12:13" x14ac:dyDescent="0.25">
      <c r="L910" s="20">
        <v>306</v>
      </c>
      <c r="M910" s="20"/>
    </row>
    <row r="911" spans="12:13" x14ac:dyDescent="0.25">
      <c r="L911" s="20"/>
      <c r="M911" s="20"/>
    </row>
    <row r="912" spans="12:13" x14ac:dyDescent="0.25">
      <c r="L912" s="20"/>
      <c r="M912" s="20"/>
    </row>
    <row r="913" spans="12:13" x14ac:dyDescent="0.25">
      <c r="L913" s="20">
        <v>307</v>
      </c>
      <c r="M913" s="20"/>
    </row>
    <row r="914" spans="12:13" x14ac:dyDescent="0.25">
      <c r="L914" s="20"/>
      <c r="M914" s="20"/>
    </row>
    <row r="915" spans="12:13" x14ac:dyDescent="0.25">
      <c r="L915" s="20"/>
      <c r="M915" s="20"/>
    </row>
    <row r="916" spans="12:13" x14ac:dyDescent="0.25">
      <c r="L916" s="20">
        <v>308</v>
      </c>
      <c r="M916" s="20"/>
    </row>
    <row r="917" spans="12:13" x14ac:dyDescent="0.25">
      <c r="L917" s="20"/>
      <c r="M917" s="20"/>
    </row>
    <row r="918" spans="12:13" x14ac:dyDescent="0.25">
      <c r="L918" s="20"/>
      <c r="M918" s="20"/>
    </row>
    <row r="919" spans="12:13" x14ac:dyDescent="0.25">
      <c r="L919" s="20">
        <v>309</v>
      </c>
      <c r="M919" s="20"/>
    </row>
    <row r="920" spans="12:13" x14ac:dyDescent="0.25">
      <c r="L920" s="20"/>
      <c r="M920" s="20"/>
    </row>
    <row r="921" spans="12:13" x14ac:dyDescent="0.25">
      <c r="L921" s="20"/>
      <c r="M921" s="20"/>
    </row>
    <row r="922" spans="12:13" x14ac:dyDescent="0.25">
      <c r="L922" s="20">
        <v>310</v>
      </c>
      <c r="M922" s="20"/>
    </row>
    <row r="923" spans="12:13" x14ac:dyDescent="0.25">
      <c r="L923" s="20"/>
      <c r="M923" s="20"/>
    </row>
    <row r="924" spans="12:13" x14ac:dyDescent="0.25">
      <c r="L924" s="20"/>
      <c r="M924" s="20"/>
    </row>
    <row r="925" spans="12:13" x14ac:dyDescent="0.25">
      <c r="L925" s="20">
        <v>311</v>
      </c>
      <c r="M925" s="20"/>
    </row>
    <row r="926" spans="12:13" x14ac:dyDescent="0.25">
      <c r="L926" s="20"/>
      <c r="M926" s="20"/>
    </row>
    <row r="927" spans="12:13" x14ac:dyDescent="0.25">
      <c r="L927" s="20"/>
      <c r="M927" s="20"/>
    </row>
    <row r="928" spans="12:13" x14ac:dyDescent="0.25">
      <c r="L928" s="20">
        <v>312</v>
      </c>
      <c r="M928" s="20"/>
    </row>
    <row r="929" spans="12:13" x14ac:dyDescent="0.25">
      <c r="L929" s="20"/>
      <c r="M929" s="20"/>
    </row>
    <row r="930" spans="12:13" x14ac:dyDescent="0.25">
      <c r="L930" s="20"/>
      <c r="M930" s="20"/>
    </row>
    <row r="931" spans="12:13" x14ac:dyDescent="0.25">
      <c r="L931" s="20">
        <v>313</v>
      </c>
      <c r="M931" s="20"/>
    </row>
    <row r="932" spans="12:13" x14ac:dyDescent="0.25">
      <c r="L932" s="20"/>
      <c r="M932" s="20"/>
    </row>
    <row r="933" spans="12:13" x14ac:dyDescent="0.25">
      <c r="L933" s="20"/>
      <c r="M933" s="20"/>
    </row>
    <row r="934" spans="12:13" x14ac:dyDescent="0.25">
      <c r="L934" s="20">
        <v>314</v>
      </c>
      <c r="M934" s="20"/>
    </row>
    <row r="935" spans="12:13" x14ac:dyDescent="0.25">
      <c r="L935" s="20"/>
      <c r="M935" s="20"/>
    </row>
    <row r="936" spans="12:13" x14ac:dyDescent="0.25">
      <c r="L936" s="20"/>
      <c r="M936" s="20"/>
    </row>
    <row r="937" spans="12:13" x14ac:dyDescent="0.25">
      <c r="L937" s="20">
        <v>315</v>
      </c>
      <c r="M937" s="20"/>
    </row>
    <row r="938" spans="12:13" x14ac:dyDescent="0.25">
      <c r="L938" s="20"/>
      <c r="M938" s="20"/>
    </row>
    <row r="939" spans="12:13" x14ac:dyDescent="0.25">
      <c r="L939" s="20"/>
      <c r="M939" s="20"/>
    </row>
    <row r="940" spans="12:13" x14ac:dyDescent="0.25">
      <c r="L940" s="20">
        <v>316</v>
      </c>
      <c r="M940" s="20"/>
    </row>
    <row r="941" spans="12:13" x14ac:dyDescent="0.25">
      <c r="L941" s="20"/>
      <c r="M941" s="20"/>
    </row>
    <row r="942" spans="12:13" x14ac:dyDescent="0.25">
      <c r="L942" s="20"/>
      <c r="M942" s="20"/>
    </row>
    <row r="943" spans="12:13" x14ac:dyDescent="0.25">
      <c r="L943" s="20">
        <v>317</v>
      </c>
      <c r="M943" s="20"/>
    </row>
    <row r="944" spans="12:13" x14ac:dyDescent="0.25">
      <c r="L944" s="20"/>
      <c r="M944" s="20"/>
    </row>
    <row r="945" spans="12:13" x14ac:dyDescent="0.25">
      <c r="L945" s="20"/>
      <c r="M945" s="20"/>
    </row>
    <row r="946" spans="12:13" x14ac:dyDescent="0.25">
      <c r="L946" s="20">
        <v>318</v>
      </c>
      <c r="M946" s="20"/>
    </row>
    <row r="947" spans="12:13" x14ac:dyDescent="0.25">
      <c r="L947" s="20"/>
      <c r="M947" s="20"/>
    </row>
    <row r="948" spans="12:13" x14ac:dyDescent="0.25">
      <c r="L948" s="20"/>
      <c r="M948" s="20"/>
    </row>
    <row r="949" spans="12:13" x14ac:dyDescent="0.25">
      <c r="L949" s="20">
        <v>319</v>
      </c>
      <c r="M949" s="20"/>
    </row>
    <row r="950" spans="12:13" x14ac:dyDescent="0.25">
      <c r="L950" s="20"/>
      <c r="M950" s="20"/>
    </row>
    <row r="951" spans="12:13" x14ac:dyDescent="0.25">
      <c r="L951" s="20"/>
      <c r="M951" s="20"/>
    </row>
    <row r="952" spans="12:13" x14ac:dyDescent="0.25">
      <c r="L952" s="20">
        <v>320</v>
      </c>
      <c r="M952" s="20"/>
    </row>
    <row r="953" spans="12:13" x14ac:dyDescent="0.25">
      <c r="L953" s="20"/>
      <c r="M953" s="20"/>
    </row>
    <row r="954" spans="12:13" x14ac:dyDescent="0.25">
      <c r="L954" s="20"/>
      <c r="M954" s="20"/>
    </row>
    <row r="955" spans="12:13" x14ac:dyDescent="0.25">
      <c r="L955" s="20">
        <v>321</v>
      </c>
      <c r="M955" s="20"/>
    </row>
    <row r="956" spans="12:13" x14ac:dyDescent="0.25">
      <c r="L956" s="20"/>
      <c r="M956" s="20"/>
    </row>
    <row r="957" spans="12:13" x14ac:dyDescent="0.25">
      <c r="L957" s="20"/>
      <c r="M957" s="20"/>
    </row>
    <row r="958" spans="12:13" x14ac:dyDescent="0.25">
      <c r="L958" s="20">
        <v>322</v>
      </c>
      <c r="M958" s="20"/>
    </row>
    <row r="959" spans="12:13" x14ac:dyDescent="0.25">
      <c r="L959" s="20"/>
      <c r="M959" s="20"/>
    </row>
    <row r="960" spans="12:13" x14ac:dyDescent="0.25">
      <c r="L960" s="20"/>
      <c r="M960" s="20"/>
    </row>
    <row r="961" spans="12:13" x14ac:dyDescent="0.25">
      <c r="L961" s="20">
        <v>323</v>
      </c>
      <c r="M961" s="20"/>
    </row>
    <row r="962" spans="12:13" x14ac:dyDescent="0.25">
      <c r="L962" s="20"/>
      <c r="M962" s="20"/>
    </row>
    <row r="963" spans="12:13" x14ac:dyDescent="0.25">
      <c r="L963" s="20"/>
      <c r="M963" s="20"/>
    </row>
    <row r="964" spans="12:13" x14ac:dyDescent="0.25">
      <c r="L964" s="20">
        <v>324</v>
      </c>
      <c r="M964" s="20"/>
    </row>
    <row r="965" spans="12:13" x14ac:dyDescent="0.25">
      <c r="L965" s="20"/>
      <c r="M965" s="20"/>
    </row>
    <row r="966" spans="12:13" x14ac:dyDescent="0.25">
      <c r="L966" s="20"/>
      <c r="M966" s="20"/>
    </row>
    <row r="967" spans="12:13" x14ac:dyDescent="0.25">
      <c r="L967" s="20">
        <v>325</v>
      </c>
      <c r="M967" s="20"/>
    </row>
    <row r="968" spans="12:13" x14ac:dyDescent="0.25">
      <c r="L968" s="20"/>
      <c r="M968" s="20"/>
    </row>
    <row r="969" spans="12:13" x14ac:dyDescent="0.25">
      <c r="L969" s="20"/>
      <c r="M969" s="20"/>
    </row>
    <row r="970" spans="12:13" x14ac:dyDescent="0.25">
      <c r="L970" s="20">
        <v>326</v>
      </c>
      <c r="M970" s="20"/>
    </row>
    <row r="971" spans="12:13" x14ac:dyDescent="0.25">
      <c r="L971" s="20"/>
      <c r="M971" s="20"/>
    </row>
    <row r="972" spans="12:13" x14ac:dyDescent="0.25">
      <c r="L972" s="20"/>
      <c r="M972" s="20"/>
    </row>
    <row r="973" spans="12:13" x14ac:dyDescent="0.25">
      <c r="L973" s="20">
        <v>327</v>
      </c>
      <c r="M973" s="20"/>
    </row>
    <row r="974" spans="12:13" x14ac:dyDescent="0.25">
      <c r="L974" s="20"/>
      <c r="M974" s="20"/>
    </row>
    <row r="975" spans="12:13" x14ac:dyDescent="0.25">
      <c r="L975" s="20"/>
      <c r="M975" s="20"/>
    </row>
    <row r="976" spans="12:13" x14ac:dyDescent="0.25">
      <c r="L976" s="20">
        <v>328</v>
      </c>
      <c r="M976" s="20"/>
    </row>
    <row r="977" spans="12:13" x14ac:dyDescent="0.25">
      <c r="L977" s="20"/>
      <c r="M977" s="20"/>
    </row>
    <row r="978" spans="12:13" x14ac:dyDescent="0.25">
      <c r="L978" s="20"/>
      <c r="M978" s="20"/>
    </row>
    <row r="979" spans="12:13" x14ac:dyDescent="0.25">
      <c r="L979" s="20">
        <v>329</v>
      </c>
      <c r="M979" s="20"/>
    </row>
    <row r="980" spans="12:13" x14ac:dyDescent="0.25">
      <c r="L980" s="20"/>
      <c r="M980" s="20"/>
    </row>
    <row r="981" spans="12:13" x14ac:dyDescent="0.25">
      <c r="L981" s="20"/>
      <c r="M981" s="20"/>
    </row>
    <row r="982" spans="12:13" x14ac:dyDescent="0.25">
      <c r="L982" s="20">
        <v>330</v>
      </c>
      <c r="M982" s="20"/>
    </row>
    <row r="983" spans="12:13" x14ac:dyDescent="0.25">
      <c r="L983" s="20"/>
      <c r="M983" s="20"/>
    </row>
    <row r="984" spans="12:13" x14ac:dyDescent="0.25">
      <c r="L984" s="20"/>
      <c r="M984" s="20"/>
    </row>
    <row r="985" spans="12:13" x14ac:dyDescent="0.25">
      <c r="L985" s="20">
        <v>331</v>
      </c>
      <c r="M985" s="20"/>
    </row>
    <row r="986" spans="12:13" x14ac:dyDescent="0.25">
      <c r="L986" s="20"/>
      <c r="M986" s="20"/>
    </row>
    <row r="987" spans="12:13" x14ac:dyDescent="0.25">
      <c r="L987" s="20"/>
      <c r="M987" s="20"/>
    </row>
    <row r="988" spans="12:13" x14ac:dyDescent="0.25">
      <c r="L988" s="20">
        <v>332</v>
      </c>
      <c r="M988" s="20"/>
    </row>
    <row r="989" spans="12:13" x14ac:dyDescent="0.25">
      <c r="L989" s="20"/>
      <c r="M989" s="20"/>
    </row>
    <row r="990" spans="12:13" x14ac:dyDescent="0.25">
      <c r="L990" s="20"/>
      <c r="M990" s="20"/>
    </row>
    <row r="991" spans="12:13" x14ac:dyDescent="0.25">
      <c r="L991" s="20">
        <v>333</v>
      </c>
      <c r="M991" s="20"/>
    </row>
    <row r="992" spans="12:13" x14ac:dyDescent="0.25">
      <c r="L992" s="20"/>
      <c r="M992" s="20"/>
    </row>
    <row r="993" spans="12:13" x14ac:dyDescent="0.25">
      <c r="L993" s="20"/>
      <c r="M993" s="20"/>
    </row>
    <row r="994" spans="12:13" x14ac:dyDescent="0.25">
      <c r="L994" s="20">
        <v>334</v>
      </c>
      <c r="M994" s="20"/>
    </row>
    <row r="995" spans="12:13" x14ac:dyDescent="0.25">
      <c r="L995" s="20"/>
      <c r="M995" s="20"/>
    </row>
    <row r="996" spans="12:13" x14ac:dyDescent="0.25">
      <c r="L996" s="20"/>
      <c r="M996" s="20"/>
    </row>
    <row r="997" spans="12:13" x14ac:dyDescent="0.25">
      <c r="L997" s="20">
        <v>335</v>
      </c>
      <c r="M997" s="20"/>
    </row>
    <row r="998" spans="12:13" x14ac:dyDescent="0.25">
      <c r="L998" s="20"/>
      <c r="M998" s="20"/>
    </row>
    <row r="999" spans="12:13" x14ac:dyDescent="0.25">
      <c r="L999" s="20"/>
      <c r="M999" s="20"/>
    </row>
    <row r="1000" spans="12:13" x14ac:dyDescent="0.25">
      <c r="L1000" s="20">
        <v>336</v>
      </c>
      <c r="M1000" s="20"/>
    </row>
    <row r="1001" spans="12:13" x14ac:dyDescent="0.25">
      <c r="L1001" s="20"/>
      <c r="M1001" s="20"/>
    </row>
    <row r="1002" spans="12:13" x14ac:dyDescent="0.25">
      <c r="L1002" s="20"/>
      <c r="M1002" s="20"/>
    </row>
    <row r="1003" spans="12:13" x14ac:dyDescent="0.25">
      <c r="L1003" s="20">
        <v>337</v>
      </c>
      <c r="M1003" s="20"/>
    </row>
    <row r="1004" spans="12:13" x14ac:dyDescent="0.25">
      <c r="L1004" s="20"/>
      <c r="M1004" s="20"/>
    </row>
    <row r="1005" spans="12:13" x14ac:dyDescent="0.25">
      <c r="L1005" s="20"/>
      <c r="M1005" s="20"/>
    </row>
    <row r="1006" spans="12:13" x14ac:dyDescent="0.25">
      <c r="L1006" s="20">
        <v>338</v>
      </c>
      <c r="M1006" s="20"/>
    </row>
  </sheetData>
  <mergeCells count="52">
    <mergeCell ref="D9:E9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5:E45"/>
    <mergeCell ref="D44:E44"/>
    <mergeCell ref="D47:E47"/>
    <mergeCell ref="D38:E38"/>
    <mergeCell ref="D39:E39"/>
    <mergeCell ref="D40:E40"/>
    <mergeCell ref="D41:E41"/>
    <mergeCell ref="D42:E42"/>
    <mergeCell ref="D58:E58"/>
    <mergeCell ref="D59:E59"/>
    <mergeCell ref="D60:E60"/>
    <mergeCell ref="D6:E6"/>
    <mergeCell ref="D53:E53"/>
    <mergeCell ref="D54:E54"/>
    <mergeCell ref="D55:E55"/>
    <mergeCell ref="D56:E56"/>
    <mergeCell ref="D57:E57"/>
    <mergeCell ref="D48:E48"/>
    <mergeCell ref="D49:E49"/>
    <mergeCell ref="D50:E50"/>
    <mergeCell ref="D51:E51"/>
    <mergeCell ref="D52:E52"/>
    <mergeCell ref="D43:E43"/>
    <mergeCell ref="D46:E46"/>
  </mergeCells>
  <conditionalFormatting sqref="D11:E60">
    <cfRule type="expression" dxfId="3" priority="5">
      <formula>$B11&lt;&gt;""</formula>
    </cfRule>
  </conditionalFormatting>
  <dataValidations count="1">
    <dataValidation type="list" allowBlank="1" showInputMessage="1" showErrorMessage="1" sqref="D9:E9">
      <formula1>"First and Last, Company, Address, City, County, State, ZIP, Phone, Fax, Email, Web, Estimated Revenue"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247650</xdr:colOff>
                    <xdr:row>9</xdr:row>
                    <xdr:rowOff>161925</xdr:rowOff>
                  </from>
                  <to>
                    <xdr:col>2</xdr:col>
                    <xdr:colOff>561975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" name="Check Box 55">
              <controlPr defaultSize="0" autoFill="0" autoLine="0" autoPict="0">
                <anchor moveWithCells="1">
                  <from>
                    <xdr:col>2</xdr:col>
                    <xdr:colOff>247650</xdr:colOff>
                    <xdr:row>10</xdr:row>
                    <xdr:rowOff>152400</xdr:rowOff>
                  </from>
                  <to>
                    <xdr:col>2</xdr:col>
                    <xdr:colOff>561975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6" name="Check Box 56">
              <controlPr defaultSize="0" autoFill="0" autoLine="0" autoPict="0">
                <anchor moveWithCells="1">
                  <from>
                    <xdr:col>2</xdr:col>
                    <xdr:colOff>247650</xdr:colOff>
                    <xdr:row>12</xdr:row>
                    <xdr:rowOff>161925</xdr:rowOff>
                  </from>
                  <to>
                    <xdr:col>2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7" name="Check Box 57">
              <controlPr defaultSize="0" autoFill="0" autoLine="0" autoPict="0">
                <anchor moveWithCells="1">
                  <from>
                    <xdr:col>2</xdr:col>
                    <xdr:colOff>247650</xdr:colOff>
                    <xdr:row>11</xdr:row>
                    <xdr:rowOff>152400</xdr:rowOff>
                  </from>
                  <to>
                    <xdr:col>2</xdr:col>
                    <xdr:colOff>561975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" name="Check Box 58">
              <controlPr defaultSize="0" autoFill="0" autoLine="0" autoPict="0">
                <anchor moveWithCells="1">
                  <from>
                    <xdr:col>2</xdr:col>
                    <xdr:colOff>247650</xdr:colOff>
                    <xdr:row>13</xdr:row>
                    <xdr:rowOff>161925</xdr:rowOff>
                  </from>
                  <to>
                    <xdr:col>2</xdr:col>
                    <xdr:colOff>561975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9" name="Check Box 59">
              <controlPr defaultSize="0" autoFill="0" autoLine="0" autoPict="0">
                <anchor moveWithCells="1">
                  <from>
                    <xdr:col>2</xdr:col>
                    <xdr:colOff>247650</xdr:colOff>
                    <xdr:row>14</xdr:row>
                    <xdr:rowOff>161925</xdr:rowOff>
                  </from>
                  <to>
                    <xdr:col>2</xdr:col>
                    <xdr:colOff>561975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0" name="Check Box 60">
              <controlPr defaultSize="0" autoFill="0" autoLine="0" autoPict="0">
                <anchor moveWithCells="1">
                  <from>
                    <xdr:col>2</xdr:col>
                    <xdr:colOff>247650</xdr:colOff>
                    <xdr:row>15</xdr:row>
                    <xdr:rowOff>180975</xdr:rowOff>
                  </from>
                  <to>
                    <xdr:col>2</xdr:col>
                    <xdr:colOff>561975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1" name="Check Box 61">
              <controlPr defaultSize="0" autoFill="0" autoLine="0" autoPict="0">
                <anchor moveWithCells="1">
                  <from>
                    <xdr:col>2</xdr:col>
                    <xdr:colOff>247650</xdr:colOff>
                    <xdr:row>17</xdr:row>
                    <xdr:rowOff>0</xdr:rowOff>
                  </from>
                  <to>
                    <xdr:col>2</xdr:col>
                    <xdr:colOff>561975</xdr:colOff>
                    <xdr:row>18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2011-09-19T00:32:21Z</dcterms:created>
  <dcterms:modified xsi:type="dcterms:W3CDTF">2013-12-19T06:21:57Z</dcterms:modified>
</cp:coreProperties>
</file>