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default_constants" sheetId="11" r:id="rId1"/>
    <sheet name="dropdown_lists" sheetId="12" r:id="rId2"/>
  </sheets>
  <calcPr calcId="145621"/>
</workbook>
</file>

<file path=xl/calcChain.xml><?xml version="1.0" encoding="utf-8"?>
<calcChain xmlns="http://schemas.openxmlformats.org/spreadsheetml/2006/main">
  <c r="B25" i="11" l="1"/>
  <c r="B11" i="11" l="1"/>
  <c r="B21" i="11"/>
  <c r="B8" i="11" l="1"/>
  <c r="B18" i="11" l="1"/>
  <c r="B19" i="11"/>
</calcChain>
</file>

<file path=xl/sharedStrings.xml><?xml version="1.0" encoding="utf-8"?>
<sst xmlns="http://schemas.openxmlformats.org/spreadsheetml/2006/main" count="81" uniqueCount="77">
  <si>
    <t>tb_rate_late_progression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</si>
  <si>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</si>
  <si>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</si>
  <si>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</si>
  <si>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</si>
  <si>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</si>
  <si>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</si>
  <si>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</si>
  <si>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</si>
  <si>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</si>
  <si>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tb_timeperiod_early_latent</t>
  </si>
  <si>
    <t>tb_multiplier_bcg_protection</t>
  </si>
  <si>
    <t>tb_timeperiod_infect_ontreatment_ds</t>
  </si>
  <si>
    <t>parameter</t>
  </si>
  <si>
    <t>value</t>
  </si>
  <si>
    <t>description</t>
  </si>
  <si>
    <t>tb_multiplier_latency_protection</t>
  </si>
  <si>
    <t>Relative risk of infection in those already latently infected</t>
  </si>
  <si>
    <t>tb_prop_casefatality_untreated_smearpos</t>
  </si>
  <si>
    <t>tb_prop_casefatality_untreated_smearneg</t>
  </si>
  <si>
    <t>tb_prop_casefatality_untreated</t>
  </si>
  <si>
    <t>tb_prop_amplification</t>
  </si>
  <si>
    <t>tb_prop_early_progression</t>
  </si>
  <si>
    <t>program_timeperiod_await_treatment_smearneg_xpert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</si>
  <si>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</si>
  <si>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</si>
  <si>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</si>
  <si>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</si>
  <si>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demo_household_size</t>
  </si>
  <si>
    <t>*this is Fiji's household size in 2008</t>
  </si>
  <si>
    <t>tb_n_contact</t>
  </si>
  <si>
    <t>Effective contact rate for TB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</si>
  <si>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</si>
  <si>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</si>
  <si>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</si>
  <si>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</si>
  <si>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</si>
  <si>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</si>
  <si>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</si>
  <si>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</si>
  <si>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</si>
  <si>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</si>
  <si>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</si>
  <si>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</si>
  <si>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</si>
  <si>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</si>
  <si>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</si>
  <si>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</si>
  <si>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</si>
  <si>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</si>
  <si>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</si>
  <si>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</si>
  <si>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</si>
  <si>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</si>
  <si>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</si>
  <si>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</si>
  <si>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</si>
  <si>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</si>
  <si>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</si>
  <si>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recent_time</t>
  </si>
  <si>
    <t>current_time</t>
  </si>
  <si>
    <t>scenario_end_time</t>
  </si>
  <si>
    <t>time_step</t>
  </si>
  <si>
    <t>fitting_method</t>
  </si>
  <si>
    <t>default_smoothness</t>
  </si>
  <si>
    <t>integration</t>
  </si>
  <si>
    <t>runge_kutta</t>
  </si>
  <si>
    <t>None</t>
  </si>
  <si>
    <t>is_lowquality</t>
  </si>
  <si>
    <t>is_amplification</t>
  </si>
  <si>
    <t>is_misassignment</t>
  </si>
  <si>
    <t>is_additional_diagnostics</t>
  </si>
  <si>
    <t>age_breakpoints</t>
  </si>
  <si>
    <t>scenarios_to_run</t>
  </si>
  <si>
    <t>scipy</t>
  </si>
  <si>
    <t>explicit</t>
  </si>
  <si>
    <t>Don't change this - change through control panel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</si>
</sst>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7" fillId="0" borderId="0" xfId="0" applyFont="1" applyFill="1"/>
    <xf numFmtId="2" fontId="8" fillId="0" borderId="4" xfId="0" applyNumberFormat="1" applyFont="1" applyFill="1" applyBorder="1"/>
    <xf numFmtId="0" fontId="6" fillId="0" borderId="0" xfId="0" applyFont="1" applyFill="1" applyBorder="1"/>
    <xf numFmtId="0" fontId="6" fillId="0" borderId="4" xfId="0" applyNumberFormat="1" applyFont="1" applyFill="1" applyBorder="1"/>
    <xf numFmtId="0" fontId="6" fillId="0" borderId="0" xfId="0" applyFont="1" applyBorder="1"/>
    <xf numFmtId="0" fontId="9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10" fillId="7" borderId="5" xfId="0" applyFont="1" applyFill="1" applyBorder="1"/>
    <xf numFmtId="0" fontId="10" fillId="7" borderId="3" xfId="0" applyFont="1" applyFill="1" applyBorder="1"/>
    <xf numFmtId="0" fontId="11" fillId="5" borderId="3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9" borderId="0" xfId="0" applyFont="1" applyFill="1" applyBorder="1" applyAlignment="1">
      <alignment vertical="center"/>
    </xf>
    <xf numFmtId="0" fontId="12" fillId="9" borderId="0" xfId="0" applyFont="1" applyFill="1" applyBorder="1"/>
    <xf numFmtId="0" fontId="12" fillId="9" borderId="0" xfId="2" applyFont="1" applyFill="1" applyBorder="1"/>
    <xf numFmtId="0" fontId="7" fillId="6" borderId="0" xfId="0" applyFont="1" applyFill="1" applyBorder="1"/>
    <xf numFmtId="0" fontId="7" fillId="6" borderId="3" xfId="0" applyFont="1" applyFill="1" applyBorder="1"/>
    <xf numFmtId="2" fontId="12" fillId="9" borderId="0" xfId="0" applyNumberFormat="1" applyFont="1" applyFill="1" applyBorder="1"/>
    <xf numFmtId="0" fontId="12" fillId="9" borderId="3" xfId="0" applyFont="1" applyFill="1" applyBorder="1"/>
    <xf numFmtId="2" fontId="12" fillId="9" borderId="3" xfId="0" applyNumberFormat="1" applyFont="1" applyFill="1" applyBorder="1"/>
    <xf numFmtId="0" fontId="12" fillId="9" borderId="6" xfId="0" applyFont="1" applyFill="1" applyBorder="1"/>
    <xf numFmtId="2" fontId="12" fillId="9" borderId="6" xfId="0" applyNumberFormat="1" applyFont="1" applyFill="1" applyBorder="1"/>
    <xf numFmtId="2" fontId="12" fillId="9" borderId="0" xfId="1" applyNumberFormat="1" applyFont="1" applyFill="1" applyBorder="1" applyProtection="1">
      <protection locked="0"/>
    </xf>
    <xf numFmtId="2" fontId="12" fillId="9" borderId="0" xfId="2" applyNumberFormat="1" applyFont="1" applyFill="1" applyBorder="1"/>
    <xf numFmtId="0" fontId="12" fillId="9" borderId="5" xfId="0" applyFont="1" applyFill="1" applyBorder="1" applyAlignment="1">
      <alignment vertical="center"/>
    </xf>
    <xf numFmtId="2" fontId="12" fillId="9" borderId="5" xfId="1" applyNumberFormat="1" applyFont="1" applyFill="1" applyBorder="1" applyProtection="1">
      <protection locked="0"/>
    </xf>
    <xf numFmtId="0" fontId="12" fillId="9" borderId="5" xfId="0" applyFont="1" applyFill="1" applyBorder="1"/>
    <xf numFmtId="1" fontId="7" fillId="6" borderId="0" xfId="0" applyNumberFormat="1" applyFont="1" applyFill="1" applyBorder="1"/>
    <xf numFmtId="1" fontId="7" fillId="6" borderId="3" xfId="0" applyNumberFormat="1" applyFont="1" applyFill="1" applyBorder="1"/>
    <xf numFmtId="1" fontId="10" fillId="7" borderId="5" xfId="0" applyNumberFormat="1" applyFont="1" applyFill="1" applyBorder="1"/>
    <xf numFmtId="1" fontId="10" fillId="7" borderId="3" xfId="0" applyNumberFormat="1" applyFont="1" applyFill="1" applyBorder="1"/>
    <xf numFmtId="165" fontId="0" fillId="8" borderId="0" xfId="0" applyNumberFormat="1" applyFill="1" applyBorder="1"/>
    <xf numFmtId="1" fontId="9" fillId="4" borderId="0" xfId="0" applyNumberFormat="1" applyFont="1" applyFill="1" applyBorder="1"/>
    <xf numFmtId="1" fontId="9" fillId="4" borderId="0" xfId="1" applyNumberFormat="1" applyFont="1" applyFill="1" applyBorder="1" applyProtection="1">
      <protection locked="0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56"/>
  <sheetViews>
    <sheetView tabSelected="1" zoomScale="110" zoomScaleNormal="110" workbookViewId="0">
      <selection activeCell="B7" sqref="B7"/>
    </sheetView>
  </sheetViews>
  <sheetFormatPr defaultRowHeight="15" x14ac:dyDescent="0.25"/>
  <cols>
    <col min="1" max="1" width="52.140625" style="2" bestFit="1" customWidth="1"/>
    <col min="2" max="2" width="10.5703125" style="3" bestFit="1" customWidth="1"/>
    <col min="3" max="3" width="11.7109375" style="1" customWidth="1"/>
    <col min="4" max="16384" width="9.140625" style="1"/>
  </cols>
  <sheetData>
    <row r="1" spans="1:3" s="6" customFormat="1" x14ac:dyDescent="0.25">
      <c r="A1" s="4" t="s">
        <v>13</v>
      </c>
      <c r="B1" s="5" t="s">
        <v>14</v>
      </c>
      <c r="C1" s="6" t="s">
        <v>15</v>
      </c>
    </row>
    <row r="2" spans="1:3" s="29" customFormat="1" x14ac:dyDescent="0.25">
      <c r="A2" s="27" t="s">
        <v>30</v>
      </c>
      <c r="B2" s="28">
        <v>15</v>
      </c>
      <c r="C2" s="29" t="s">
        <v>31</v>
      </c>
    </row>
    <row r="3" spans="1:3" s="16" customFormat="1" x14ac:dyDescent="0.25">
      <c r="A3" s="15" t="s">
        <v>9</v>
      </c>
      <c r="B3" s="25">
        <v>0.24</v>
      </c>
    </row>
    <row r="4" spans="1:3" s="16" customFormat="1" x14ac:dyDescent="0.25">
      <c r="A4" s="15" t="s">
        <v>22</v>
      </c>
      <c r="B4" s="25">
        <v>0.10299999999999999</v>
      </c>
    </row>
    <row r="5" spans="1:3" s="16" customFormat="1" x14ac:dyDescent="0.25">
      <c r="A5" s="15" t="s">
        <v>18</v>
      </c>
      <c r="B5" s="25">
        <v>0.7</v>
      </c>
    </row>
    <row r="6" spans="1:3" s="16" customFormat="1" x14ac:dyDescent="0.25">
      <c r="A6" s="15" t="s">
        <v>19</v>
      </c>
      <c r="B6" s="25">
        <v>0.2</v>
      </c>
    </row>
    <row r="7" spans="1:3" s="16" customFormat="1" x14ac:dyDescent="0.25">
      <c r="A7" s="15" t="s">
        <v>20</v>
      </c>
      <c r="B7" s="25">
        <v>0.4</v>
      </c>
    </row>
    <row r="8" spans="1:3" s="16" customFormat="1" x14ac:dyDescent="0.25">
      <c r="A8" s="15" t="s">
        <v>21</v>
      </c>
      <c r="B8" s="25">
        <f>1/15</f>
        <v>6.6666666666666666E-2</v>
      </c>
    </row>
    <row r="9" spans="1:3" s="16" customFormat="1" x14ac:dyDescent="0.25">
      <c r="A9" s="15" t="s">
        <v>16</v>
      </c>
      <c r="B9" s="25">
        <v>0.21</v>
      </c>
      <c r="C9" s="16" t="s">
        <v>17</v>
      </c>
    </row>
    <row r="10" spans="1:3" s="16" customFormat="1" x14ac:dyDescent="0.25">
      <c r="A10" s="15" t="s">
        <v>11</v>
      </c>
      <c r="B10" s="25">
        <v>0.5</v>
      </c>
    </row>
    <row r="11" spans="1:3" s="16" customFormat="1" x14ac:dyDescent="0.25">
      <c r="A11" s="15" t="s">
        <v>10</v>
      </c>
      <c r="B11" s="25">
        <f>60/365.251</f>
        <v>0.16427059747954148</v>
      </c>
    </row>
    <row r="12" spans="1:3" s="16" customFormat="1" x14ac:dyDescent="0.25">
      <c r="A12" s="15" t="s">
        <v>1</v>
      </c>
      <c r="B12" s="25">
        <v>3</v>
      </c>
    </row>
    <row r="13" spans="1:3" s="16" customFormat="1" x14ac:dyDescent="0.25">
      <c r="A13" s="15" t="s">
        <v>2</v>
      </c>
      <c r="B13" s="25">
        <v>0.5</v>
      </c>
    </row>
    <row r="14" spans="1:3" s="16" customFormat="1" x14ac:dyDescent="0.25">
      <c r="A14" s="15" t="s">
        <v>3</v>
      </c>
      <c r="B14" s="25">
        <v>2</v>
      </c>
    </row>
    <row r="15" spans="1:3" s="16" customFormat="1" x14ac:dyDescent="0.25">
      <c r="A15" s="15" t="s">
        <v>4</v>
      </c>
      <c r="B15" s="25">
        <v>3</v>
      </c>
    </row>
    <row r="16" spans="1:3" s="16" customFormat="1" x14ac:dyDescent="0.25">
      <c r="A16" s="15" t="s">
        <v>5</v>
      </c>
      <c r="B16" s="25">
        <v>3</v>
      </c>
    </row>
    <row r="17" spans="1:3" s="16" customFormat="1" x14ac:dyDescent="0.25">
      <c r="A17" s="15" t="s">
        <v>12</v>
      </c>
      <c r="B17" s="25">
        <v>3.5000000000000003E-2</v>
      </c>
    </row>
    <row r="18" spans="1:3" s="16" customFormat="1" x14ac:dyDescent="0.25">
      <c r="A18" s="15" t="s">
        <v>6</v>
      </c>
      <c r="B18" s="25">
        <f>1/12</f>
        <v>8.3333333333333329E-2</v>
      </c>
    </row>
    <row r="19" spans="1:3" s="16" customFormat="1" x14ac:dyDescent="0.25">
      <c r="A19" s="15" t="s">
        <v>7</v>
      </c>
      <c r="B19" s="25">
        <f>2/12</f>
        <v>0.16666666666666666</v>
      </c>
    </row>
    <row r="20" spans="1:3" s="16" customFormat="1" x14ac:dyDescent="0.25">
      <c r="A20" s="15" t="s">
        <v>8</v>
      </c>
      <c r="B20" s="25">
        <v>2</v>
      </c>
    </row>
    <row r="21" spans="1:3" s="16" customFormat="1" x14ac:dyDescent="0.25">
      <c r="A21" s="15" t="s">
        <v>0</v>
      </c>
      <c r="B21" s="25">
        <f>6.8/1000000*365</f>
        <v>2.4819999999999998E-3</v>
      </c>
    </row>
    <row r="22" spans="1:3" s="16" customFormat="1" x14ac:dyDescent="0.25">
      <c r="A22" s="16" t="s">
        <v>24</v>
      </c>
      <c r="B22" s="20">
        <v>0.4</v>
      </c>
      <c r="C22" s="16" t="s">
        <v>25</v>
      </c>
    </row>
    <row r="23" spans="1:3" s="16" customFormat="1" x14ac:dyDescent="0.25">
      <c r="A23" s="16" t="s">
        <v>26</v>
      </c>
      <c r="B23" s="20">
        <v>0.75</v>
      </c>
    </row>
    <row r="24" spans="1:3" s="16" customFormat="1" x14ac:dyDescent="0.25">
      <c r="A24" s="16" t="s">
        <v>27</v>
      </c>
      <c r="B24" s="20">
        <v>0.51500000000000001</v>
      </c>
    </row>
    <row r="25" spans="1:3" s="16" customFormat="1" x14ac:dyDescent="0.25">
      <c r="A25" s="16" t="s">
        <v>23</v>
      </c>
      <c r="B25" s="20">
        <f>1/52</f>
        <v>1.9230769230769232E-2</v>
      </c>
    </row>
    <row r="26" spans="1:3" s="16" customFormat="1" x14ac:dyDescent="0.25">
      <c r="A26" s="15" t="s">
        <v>32</v>
      </c>
      <c r="B26" s="25">
        <v>26</v>
      </c>
      <c r="C26" s="16" t="s">
        <v>33</v>
      </c>
    </row>
    <row r="27" spans="1:3" s="16" customFormat="1" x14ac:dyDescent="0.25">
      <c r="A27" s="15" t="s">
        <v>34</v>
      </c>
      <c r="B27" s="25">
        <v>4</v>
      </c>
      <c r="C27" s="16" t="s">
        <v>35</v>
      </c>
    </row>
    <row r="28" spans="1:3" s="16" customFormat="1" x14ac:dyDescent="0.25">
      <c r="A28" s="15" t="s">
        <v>42</v>
      </c>
      <c r="B28" s="25">
        <v>2</v>
      </c>
      <c r="C28" s="16" t="s">
        <v>43</v>
      </c>
    </row>
    <row r="29" spans="1:3" s="16" customFormat="1" x14ac:dyDescent="0.25">
      <c r="A29" s="17" t="s">
        <v>44</v>
      </c>
      <c r="B29" s="26">
        <v>0.4</v>
      </c>
      <c r="C29" s="16" t="s">
        <v>45</v>
      </c>
    </row>
    <row r="30" spans="1:3" s="21" customFormat="1" x14ac:dyDescent="0.25">
      <c r="A30" s="21" t="s">
        <v>28</v>
      </c>
      <c r="B30" s="22">
        <v>4.7</v>
      </c>
      <c r="C30" s="21" t="s">
        <v>29</v>
      </c>
    </row>
    <row r="31" spans="1:3" s="11" customFormat="1" x14ac:dyDescent="0.25">
      <c r="A31" s="11" t="s">
        <v>62</v>
      </c>
      <c r="B31" s="11">
        <v>0.01</v>
      </c>
    </row>
    <row r="32" spans="1:3" s="7" customFormat="1" x14ac:dyDescent="0.25">
      <c r="A32" s="7" t="s">
        <v>46</v>
      </c>
      <c r="B32" s="35">
        <v>1895</v>
      </c>
      <c r="C32" s="7" t="s">
        <v>47</v>
      </c>
    </row>
    <row r="33" spans="1:3" s="7" customFormat="1" x14ac:dyDescent="0.25">
      <c r="A33" s="7" t="s">
        <v>48</v>
      </c>
      <c r="B33" s="35">
        <v>2016</v>
      </c>
      <c r="C33" s="7" t="s">
        <v>49</v>
      </c>
    </row>
    <row r="34" spans="1:3" s="7" customFormat="1" x14ac:dyDescent="0.25">
      <c r="A34" s="7" t="s">
        <v>50</v>
      </c>
      <c r="B34" s="35">
        <v>2020</v>
      </c>
      <c r="C34" s="7" t="s">
        <v>51</v>
      </c>
    </row>
    <row r="35" spans="1:3" s="7" customFormat="1" x14ac:dyDescent="0.25">
      <c r="A35" s="8" t="s">
        <v>36</v>
      </c>
      <c r="B35" s="36">
        <v>1945</v>
      </c>
      <c r="C35" s="7" t="s">
        <v>37</v>
      </c>
    </row>
    <row r="36" spans="1:3" s="7" customFormat="1" x14ac:dyDescent="0.25">
      <c r="A36" s="8" t="s">
        <v>38</v>
      </c>
      <c r="B36" s="36">
        <v>1955</v>
      </c>
      <c r="C36" s="7" t="s">
        <v>39</v>
      </c>
    </row>
    <row r="37" spans="1:3" s="7" customFormat="1" x14ac:dyDescent="0.25">
      <c r="A37" s="8" t="s">
        <v>40</v>
      </c>
      <c r="B37" s="36">
        <v>2050</v>
      </c>
      <c r="C37" s="7" t="s">
        <v>41</v>
      </c>
    </row>
    <row r="38" spans="1:3" s="7" customFormat="1" x14ac:dyDescent="0.25">
      <c r="A38" s="7" t="s">
        <v>59</v>
      </c>
      <c r="B38" s="35">
        <v>1990</v>
      </c>
    </row>
    <row r="39" spans="1:3" s="7" customFormat="1" x14ac:dyDescent="0.25">
      <c r="A39" s="7" t="s">
        <v>60</v>
      </c>
      <c r="B39" s="35">
        <v>2015</v>
      </c>
    </row>
    <row r="40" spans="1:3" s="7" customFormat="1" x14ac:dyDescent="0.25">
      <c r="A40" s="7" t="s">
        <v>48</v>
      </c>
      <c r="B40" s="35">
        <v>2016</v>
      </c>
    </row>
    <row r="41" spans="1:3" s="7" customFormat="1" x14ac:dyDescent="0.25">
      <c r="A41" s="7" t="s">
        <v>50</v>
      </c>
      <c r="B41" s="35">
        <v>2020</v>
      </c>
    </row>
    <row r="42" spans="1:3" s="7" customFormat="1" x14ac:dyDescent="0.25">
      <c r="A42" s="7" t="s">
        <v>61</v>
      </c>
      <c r="B42" s="35">
        <v>2035</v>
      </c>
    </row>
    <row r="43" spans="1:3" s="9" customFormat="1" x14ac:dyDescent="0.25">
      <c r="A43" s="9" t="s">
        <v>52</v>
      </c>
      <c r="B43" s="32">
        <v>1000000</v>
      </c>
      <c r="C43" s="9" t="s">
        <v>53</v>
      </c>
    </row>
    <row r="44" spans="1:3" s="10" customFormat="1" x14ac:dyDescent="0.25">
      <c r="A44" s="10" t="s">
        <v>54</v>
      </c>
      <c r="B44" s="33">
        <v>3</v>
      </c>
      <c r="C44" s="10" t="s">
        <v>55</v>
      </c>
    </row>
    <row r="45" spans="1:3" s="18" customFormat="1" x14ac:dyDescent="0.25">
      <c r="A45" s="18" t="s">
        <v>56</v>
      </c>
      <c r="B45" s="30">
        <v>3</v>
      </c>
    </row>
    <row r="46" spans="1:3" s="18" customFormat="1" x14ac:dyDescent="0.25">
      <c r="A46" s="18" t="s">
        <v>57</v>
      </c>
      <c r="B46" s="30">
        <v>0</v>
      </c>
    </row>
    <row r="47" spans="1:3" s="19" customFormat="1" x14ac:dyDescent="0.25">
      <c r="A47" s="19" t="s">
        <v>58</v>
      </c>
      <c r="B47" s="31">
        <v>0</v>
      </c>
    </row>
    <row r="48" spans="1:3" s="18" customFormat="1" x14ac:dyDescent="0.25">
      <c r="A48" s="18" t="s">
        <v>68</v>
      </c>
      <c r="B48" s="18" t="b">
        <v>0</v>
      </c>
    </row>
    <row r="49" spans="1:3" s="18" customFormat="1" x14ac:dyDescent="0.25">
      <c r="A49" s="18" t="s">
        <v>69</v>
      </c>
      <c r="B49" s="18" t="b">
        <v>0</v>
      </c>
    </row>
    <row r="50" spans="1:3" s="18" customFormat="1" x14ac:dyDescent="0.25">
      <c r="A50" s="18" t="s">
        <v>70</v>
      </c>
      <c r="B50" s="18" t="b">
        <v>0</v>
      </c>
    </row>
    <row r="51" spans="1:3" s="19" customFormat="1" x14ac:dyDescent="0.25">
      <c r="A51" s="19" t="s">
        <v>71</v>
      </c>
      <c r="B51" s="19" t="b">
        <v>0</v>
      </c>
    </row>
    <row r="52" spans="1:3" s="14" customFormat="1" x14ac:dyDescent="0.25">
      <c r="A52" s="12" t="s">
        <v>63</v>
      </c>
      <c r="B52" s="13">
        <v>5</v>
      </c>
    </row>
    <row r="53" spans="1:3" s="14" customFormat="1" x14ac:dyDescent="0.25">
      <c r="A53" s="12" t="s">
        <v>64</v>
      </c>
      <c r="B53" s="34">
        <v>1</v>
      </c>
    </row>
    <row r="54" spans="1:3" s="14" customFormat="1" x14ac:dyDescent="0.25">
      <c r="A54" s="12" t="s">
        <v>65</v>
      </c>
      <c r="B54" s="13" t="s">
        <v>66</v>
      </c>
    </row>
    <row r="55" spans="1:3" s="23" customFormat="1" x14ac:dyDescent="0.25">
      <c r="A55" s="23" t="s">
        <v>73</v>
      </c>
      <c r="B55" s="24" t="s">
        <v>67</v>
      </c>
      <c r="C55" s="23" t="s">
        <v>76</v>
      </c>
    </row>
    <row r="56" spans="1:3" s="10" customFormat="1" x14ac:dyDescent="0.25">
      <c r="A56" s="10" t="s">
        <v>72</v>
      </c>
    </row>
  </sheetData>
  <dataValidations count="4">
    <dataValidation type="whole" allowBlank="1" showInputMessage="1" showErrorMessage="1" sqref="B45:B47 B52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3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8:B19 B8 B11 B2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dropdown_lists!$A$2:$A$4</xm:f>
          </x14:formula1>
          <xm:sqref>B48:B51</xm:sqref>
        </x14:dataValidation>
        <x14:dataValidation type="list" allowBlank="1" showInputMessage="1" showErrorMessage="1">
          <x14:formula1>
            <xm:f>dropdown_lists!$B$2:$B$4</xm:f>
          </x14:formula1>
          <xm:sqref>B54</xm:sqref>
        </x14:dataValidation>
        <x14:dataValidation type="list" allowBlank="1" showInputMessage="1" showErrorMessage="1">
          <x14:formula1>
            <xm:f>dropdown_lists!$C$2</xm:f>
          </x14:formula1>
          <xm:sqref>B55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C4"/>
  <sheetViews>
    <sheetView workbookViewId="0">
      <selection activeCell="D4" sqref="D4"/>
    </sheetView>
  </sheetViews>
  <sheetFormatPr defaultRowHeight="15" x14ac:dyDescent="0.25"/>
  <cols>
    <col min="2" max="2" width="11.7109375" bestFit="1" customWidth="1"/>
  </cols>
  <sheetData>
    <row r="2" spans="1:3" x14ac:dyDescent="0.25">
      <c r="A2" t="b">
        <v>1</v>
      </c>
      <c r="B2" t="s">
        <v>74</v>
      </c>
      <c r="C2" t="s">
        <v>67</v>
      </c>
    </row>
    <row r="3" spans="1:3" x14ac:dyDescent="0.25">
      <c r="A3" t="b">
        <v>0</v>
      </c>
      <c r="B3" t="s">
        <v>75</v>
      </c>
    </row>
    <row r="4" spans="1:3" x14ac:dyDescent="0.25">
      <c r="B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default_constants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2016-06-27T06:16:29Z</dcterms:modified>
</cp:coreProperties>
</file>