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D31" i="2" l="1"/>
  <c r="E26" i="2" l="1"/>
</calcChain>
</file>

<file path=xl/sharedStrings.xml><?xml version="1.0" encoding="utf-8"?>
<sst xmlns="http://schemas.openxmlformats.org/spreadsheetml/2006/main" count="128" uniqueCount="69">
  <si>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</si>
  <si>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</si>
  <si>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</si>
  <si>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</si>
  <si>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</si>
  <si>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</si>
  <si>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</si>
  <si>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</si>
  <si>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</si>
  <si>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</si>
  <si>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</si>
  <si>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</si>
  <si>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</si>
  <si>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</si>
  <si>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</si>
  <si>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</si>
  <si>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</si>
  <si>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</si>
  <si>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</si>
  <si>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</si>
  <si>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</si>
  <si>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</si>
  <si>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</si>
  <si>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</si>
  <si>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</si>
  <si>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</si>
  <si>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</si>
  <si>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</si>
  <si>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</si>
  <si>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</si>
  <si>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</si>
  <si>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</si>
  <si>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</si>
  <si>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</si>
  <si>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</si>
  <si>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</si>
  <si>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</si>
  <si>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</si>
  <si>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</si>
  <si>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</si>
  <si>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</si>
  <si>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</si>
  <si>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</si>
  <si>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program_timeperiod_await_treatment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</si>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</sst>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tabSelected="1" zoomScale="110" zoomScaleNormal="110" workbookViewId="0">
      <selection activeCell="B14" sqref="B14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6.7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49</v>
      </c>
      <c r="B5" s="34">
        <v>1945</v>
      </c>
      <c r="C5" s="31" t="s">
        <v>51</v>
      </c>
    </row>
    <row r="6" spans="1:4" x14ac:dyDescent="0.25">
      <c r="A6" s="29" t="s">
        <v>50</v>
      </c>
      <c r="B6" s="34">
        <v>1955</v>
      </c>
      <c r="C6" s="31" t="s">
        <v>52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53</v>
      </c>
      <c r="B9" s="35">
        <v>0.22</v>
      </c>
      <c r="C9" s="31" t="s">
        <v>47</v>
      </c>
    </row>
    <row r="10" spans="1:4" s="47" customFormat="1" x14ac:dyDescent="0.25">
      <c r="A10" s="47" t="s">
        <v>59</v>
      </c>
      <c r="B10" s="48">
        <v>1895</v>
      </c>
      <c r="C10" s="47" t="s">
        <v>60</v>
      </c>
    </row>
    <row r="11" spans="1:4" s="47" customFormat="1" x14ac:dyDescent="0.25">
      <c r="A11" s="47" t="s">
        <v>65</v>
      </c>
      <c r="B11" s="48">
        <v>2016</v>
      </c>
      <c r="C11" s="47" t="s">
        <v>68</v>
      </c>
    </row>
    <row r="12" spans="1:4" s="47" customFormat="1" x14ac:dyDescent="0.25">
      <c r="A12" s="47" t="s">
        <v>66</v>
      </c>
      <c r="B12" s="48">
        <v>2020</v>
      </c>
      <c r="C12" s="47" t="s">
        <v>67</v>
      </c>
    </row>
    <row r="13" spans="1:4" s="45" customFormat="1" x14ac:dyDescent="0.25">
      <c r="A13" s="45" t="s">
        <v>61</v>
      </c>
      <c r="B13" s="46">
        <v>190000</v>
      </c>
      <c r="C13" s="45" t="s">
        <v>63</v>
      </c>
    </row>
    <row r="14" spans="1:4" s="45" customFormat="1" x14ac:dyDescent="0.25">
      <c r="A14" s="45" t="s">
        <v>62</v>
      </c>
      <c r="B14" s="46">
        <v>3</v>
      </c>
      <c r="C14" s="45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C31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7" sqref="C17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54" width="14" style="1" bestFit="1" customWidth="1"/>
    <col min="55" max="56" width="14.42578125" style="1" bestFit="1" customWidth="1"/>
    <col min="57" max="16384" width="9.140625" style="1"/>
  </cols>
  <sheetData>
    <row r="1" spans="1:55" s="5" customFormat="1" x14ac:dyDescent="0.25">
      <c r="A1" s="3" t="s">
        <v>16</v>
      </c>
      <c r="B1" s="4" t="s">
        <v>15</v>
      </c>
      <c r="C1" s="4" t="s">
        <v>48</v>
      </c>
      <c r="D1" s="4" t="s">
        <v>54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45</v>
      </c>
      <c r="BC1" s="5" t="s">
        <v>46</v>
      </c>
    </row>
    <row r="2" spans="1:55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55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</row>
    <row r="3" spans="1:55" s="7" customFormat="1" x14ac:dyDescent="0.25">
      <c r="A3" s="16" t="s">
        <v>17</v>
      </c>
      <c r="B3" s="6" t="s">
        <v>23</v>
      </c>
      <c r="C3" s="6"/>
      <c r="D3" s="44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5" s="9" customFormat="1" x14ac:dyDescent="0.25">
      <c r="A4" s="17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>
        <v>50</v>
      </c>
    </row>
    <row r="5" spans="1:55" s="9" customFormat="1" x14ac:dyDescent="0.25">
      <c r="A5" s="17" t="s">
        <v>18</v>
      </c>
      <c r="B5" s="8" t="s">
        <v>23</v>
      </c>
      <c r="C5" s="8"/>
      <c r="D5" s="44" t="s">
        <v>23</v>
      </c>
      <c r="F5" s="9">
        <v>0</v>
      </c>
      <c r="X5" s="9">
        <v>1</v>
      </c>
    </row>
    <row r="6" spans="1:55" s="11" customFormat="1" x14ac:dyDescent="0.25">
      <c r="A6" s="18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Y6" s="11">
        <v>85</v>
      </c>
    </row>
    <row r="7" spans="1:55" s="11" customFormat="1" x14ac:dyDescent="0.25">
      <c r="A7" s="18" t="s">
        <v>19</v>
      </c>
      <c r="B7" s="10" t="s">
        <v>23</v>
      </c>
      <c r="C7" s="10"/>
      <c r="D7" s="44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5" s="13" customFormat="1" x14ac:dyDescent="0.25">
      <c r="A8" s="19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AB8" s="13">
        <v>40</v>
      </c>
    </row>
    <row r="9" spans="1:55" s="13" customFormat="1" x14ac:dyDescent="0.25">
      <c r="A9" s="19" t="s">
        <v>20</v>
      </c>
      <c r="B9" s="12" t="s">
        <v>23</v>
      </c>
      <c r="C9" s="12"/>
      <c r="D9" s="44" t="s">
        <v>23</v>
      </c>
      <c r="X9" s="13">
        <v>1</v>
      </c>
    </row>
    <row r="10" spans="1:55" s="15" customFormat="1" x14ac:dyDescent="0.25">
      <c r="A10" s="20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55" s="15" customFormat="1" x14ac:dyDescent="0.25">
      <c r="A11" s="20" t="s">
        <v>21</v>
      </c>
      <c r="B11" s="14" t="s">
        <v>23</v>
      </c>
      <c r="C11" s="14"/>
      <c r="D11" s="44" t="s">
        <v>23</v>
      </c>
      <c r="X11" s="15">
        <v>1</v>
      </c>
    </row>
    <row r="12" spans="1:55" s="15" customFormat="1" x14ac:dyDescent="0.25">
      <c r="A12" s="20" t="s">
        <v>12</v>
      </c>
      <c r="B12" s="14" t="s">
        <v>14</v>
      </c>
      <c r="C12" s="14">
        <v>1</v>
      </c>
      <c r="D12" s="14" t="s">
        <v>13</v>
      </c>
      <c r="I12" s="15">
        <v>7</v>
      </c>
      <c r="W12" s="15">
        <v>0</v>
      </c>
      <c r="AG12" s="15">
        <v>50</v>
      </c>
      <c r="AL12" s="15">
        <v>70</v>
      </c>
    </row>
    <row r="13" spans="1:55" s="15" customFormat="1" x14ac:dyDescent="0.25">
      <c r="A13" s="20" t="s">
        <v>22</v>
      </c>
      <c r="B13" s="14" t="s">
        <v>23</v>
      </c>
      <c r="C13" s="14"/>
      <c r="D13" s="44" t="s">
        <v>23</v>
      </c>
      <c r="X13" s="15">
        <v>1</v>
      </c>
    </row>
    <row r="14" spans="1:55" s="13" customFormat="1" x14ac:dyDescent="0.25">
      <c r="A14" s="19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40</v>
      </c>
      <c r="X14" s="13">
        <v>65</v>
      </c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>
        <v>93</v>
      </c>
      <c r="AY14" s="27"/>
      <c r="AZ14" s="13">
        <v>90</v>
      </c>
      <c r="BB14" s="13">
        <v>91.1</v>
      </c>
      <c r="BC14" s="13">
        <v>96</v>
      </c>
    </row>
    <row r="15" spans="1:55" s="13" customFormat="1" x14ac:dyDescent="0.25">
      <c r="A15" s="19" t="s">
        <v>25</v>
      </c>
      <c r="B15" s="12" t="s">
        <v>23</v>
      </c>
      <c r="C15" s="12"/>
      <c r="D15" s="44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5" s="13" customFormat="1" x14ac:dyDescent="0.25">
      <c r="A16" s="19" t="s">
        <v>26</v>
      </c>
      <c r="B16" s="12" t="s">
        <v>13</v>
      </c>
      <c r="C16" s="12">
        <v>3</v>
      </c>
      <c r="D16" s="12" t="s">
        <v>13</v>
      </c>
      <c r="I16" s="13">
        <v>0</v>
      </c>
      <c r="R16" s="13">
        <v>10</v>
      </c>
      <c r="X16" s="13">
        <v>8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13">
        <v>5</v>
      </c>
      <c r="BB16" s="13">
        <v>1.6</v>
      </c>
      <c r="BC16" s="13">
        <v>1.25</v>
      </c>
    </row>
    <row r="17" spans="1:52" s="13" customFormat="1" x14ac:dyDescent="0.25">
      <c r="A17" s="19" t="s">
        <v>27</v>
      </c>
      <c r="B17" s="12" t="s">
        <v>23</v>
      </c>
      <c r="C17" s="12"/>
      <c r="D17" s="44" t="s">
        <v>23</v>
      </c>
      <c r="I17" s="13">
        <v>0</v>
      </c>
      <c r="X17" s="13">
        <v>1</v>
      </c>
    </row>
    <row r="18" spans="1:52" s="24" customFormat="1" x14ac:dyDescent="0.25">
      <c r="A18" s="22" t="s">
        <v>28</v>
      </c>
      <c r="B18" s="23" t="s">
        <v>13</v>
      </c>
      <c r="C18" s="23">
        <v>1</v>
      </c>
      <c r="D18" s="23" t="s">
        <v>13</v>
      </c>
      <c r="I18" s="24">
        <v>0</v>
      </c>
      <c r="R18" s="24">
        <v>15</v>
      </c>
      <c r="X18" s="24">
        <v>30</v>
      </c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4">
        <v>50</v>
      </c>
    </row>
    <row r="19" spans="1:52" s="24" customFormat="1" x14ac:dyDescent="0.25">
      <c r="A19" s="22" t="s">
        <v>29</v>
      </c>
      <c r="B19" s="23" t="s">
        <v>23</v>
      </c>
      <c r="C19" s="23"/>
      <c r="D19" s="44" t="s">
        <v>23</v>
      </c>
      <c r="I19" s="24">
        <v>0</v>
      </c>
      <c r="R19" s="24">
        <v>492549</v>
      </c>
      <c r="X19" s="24">
        <v>256491</v>
      </c>
      <c r="AM19" s="24">
        <v>9382947</v>
      </c>
      <c r="AU19" s="24">
        <v>52431253</v>
      </c>
    </row>
    <row r="20" spans="1:52" s="24" customFormat="1" x14ac:dyDescent="0.25">
      <c r="A20" s="22" t="s">
        <v>30</v>
      </c>
      <c r="B20" s="23" t="s">
        <v>13</v>
      </c>
      <c r="C20" s="23">
        <v>1</v>
      </c>
      <c r="D20" s="23" t="s">
        <v>13</v>
      </c>
      <c r="I20" s="24">
        <v>0</v>
      </c>
      <c r="R20" s="24">
        <v>55</v>
      </c>
      <c r="X20" s="24">
        <v>50</v>
      </c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4">
        <v>20</v>
      </c>
    </row>
    <row r="21" spans="1:52" s="24" customFormat="1" x14ac:dyDescent="0.25">
      <c r="A21" s="22" t="s">
        <v>31</v>
      </c>
      <c r="B21" s="23" t="s">
        <v>23</v>
      </c>
      <c r="C21" s="23"/>
      <c r="D21" s="44" t="s">
        <v>23</v>
      </c>
      <c r="I21" s="24">
        <v>0</v>
      </c>
      <c r="X21" s="24">
        <v>1</v>
      </c>
    </row>
    <row r="22" spans="1:52" s="9" customFormat="1" x14ac:dyDescent="0.25">
      <c r="A22" s="17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9">
        <v>30</v>
      </c>
    </row>
    <row r="23" spans="1:52" s="9" customFormat="1" x14ac:dyDescent="0.25">
      <c r="A23" s="17" t="s">
        <v>33</v>
      </c>
      <c r="B23" s="8" t="s">
        <v>23</v>
      </c>
      <c r="C23" s="8"/>
      <c r="D23" s="44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7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9">
        <v>35</v>
      </c>
    </row>
    <row r="25" spans="1:52" s="9" customFormat="1" x14ac:dyDescent="0.25">
      <c r="A25" s="17" t="s">
        <v>35</v>
      </c>
      <c r="B25" s="8" t="s">
        <v>23</v>
      </c>
      <c r="C25" s="8"/>
      <c r="D25" s="44" t="s">
        <v>23</v>
      </c>
      <c r="I25" s="9">
        <v>0</v>
      </c>
      <c r="X25" s="9">
        <v>1</v>
      </c>
    </row>
    <row r="26" spans="1:52" s="41" customFormat="1" x14ac:dyDescent="0.25">
      <c r="A26" s="39" t="s">
        <v>43</v>
      </c>
      <c r="B26" s="40" t="s">
        <v>13</v>
      </c>
      <c r="C26" s="40">
        <v>1</v>
      </c>
      <c r="D26" s="40" t="s">
        <v>13</v>
      </c>
      <c r="E26" s="41">
        <f>1/26</f>
        <v>3.8461538461538464E-2</v>
      </c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1">
        <v>0.04</v>
      </c>
    </row>
    <row r="27" spans="1:52" s="41" customFormat="1" x14ac:dyDescent="0.25">
      <c r="A27" s="39" t="s">
        <v>44</v>
      </c>
      <c r="B27" s="40" t="s">
        <v>23</v>
      </c>
      <c r="C27" s="40"/>
      <c r="D27" s="44" t="s">
        <v>23</v>
      </c>
      <c r="I27" s="41">
        <v>0</v>
      </c>
      <c r="R27" s="41">
        <v>532947</v>
      </c>
      <c r="X27" s="41">
        <v>9283747</v>
      </c>
      <c r="AZ27" s="41">
        <v>739284639</v>
      </c>
    </row>
    <row r="28" spans="1:52" s="7" customFormat="1" x14ac:dyDescent="0.25">
      <c r="A28" s="16" t="s">
        <v>55</v>
      </c>
      <c r="B28" s="6" t="s">
        <v>13</v>
      </c>
      <c r="C28" s="6">
        <v>1</v>
      </c>
      <c r="D28" s="44" t="s">
        <v>14</v>
      </c>
      <c r="AB28" s="43"/>
      <c r="AL28" s="43"/>
      <c r="AR28" s="43"/>
      <c r="AS28" s="43"/>
      <c r="AT28" s="43"/>
      <c r="AU28" s="43"/>
      <c r="AV28" s="43"/>
      <c r="AW28" s="43"/>
      <c r="AX28" s="43"/>
      <c r="AY28" s="43"/>
      <c r="AZ28" s="43"/>
    </row>
    <row r="29" spans="1:52" s="7" customFormat="1" x14ac:dyDescent="0.25">
      <c r="A29" s="16" t="s">
        <v>56</v>
      </c>
      <c r="B29" s="6" t="s">
        <v>13</v>
      </c>
      <c r="C29" s="6">
        <v>1</v>
      </c>
      <c r="D29" s="6" t="s">
        <v>13</v>
      </c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</row>
    <row r="30" spans="1:52" s="7" customFormat="1" x14ac:dyDescent="0.25">
      <c r="A30" s="16" t="s">
        <v>57</v>
      </c>
      <c r="B30" s="6" t="s">
        <v>13</v>
      </c>
      <c r="C30" s="6">
        <v>1</v>
      </c>
      <c r="D30" s="6" t="s">
        <v>13</v>
      </c>
    </row>
    <row r="31" spans="1:52" s="7" customFormat="1" x14ac:dyDescent="0.25">
      <c r="A31" s="16" t="s">
        <v>58</v>
      </c>
      <c r="B31" s="6" t="s">
        <v>13</v>
      </c>
      <c r="C31" s="6">
        <v>1</v>
      </c>
      <c r="D31" s="44" t="str">
        <f>D30</f>
        <v>yes</v>
      </c>
    </row>
  </sheetData>
  <dataValidations xWindow="343" yWindow="238" count="4">
    <dataValidation type="decimal" allowBlank="1" showInputMessage="1" showErrorMessage="1" sqref="E26:BC26 E16:BC16 E14:BC14 E12:BC12 E10:BC10 E24:BC24 E22:BC22 E20:BC20 E18:BC18 E8:BC8 E4:BC4 E2:BC2 E6:BC6">
      <formula1>0</formula1>
      <formula2>100</formula2>
    </dataValidation>
    <dataValidation type="decimal" allowBlank="1" showInputMessage="1" showErrorMessage="1" sqref="E27:BC27 E25:BC25 E23:BC23 E21:BC21 E19:BC19 E17:BC17 E15:BC15 E13:BC13 E11:BC11 E9:BC9 E3:BC3 E5:BC5 E7:BC7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D29 D32:D1048576 D2:D27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D28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D31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D30</xm:sqref>
        </x14:dataValidation>
        <x14:dataValidation type="list" allowBlank="1" showInputMessage="1" showErrorMessage="1">
          <x14:formula1>
            <xm:f>dropdown_lists!$A$2:$A$4</xm:f>
          </x14:formula1>
          <xm:sqref>B2:B27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2016-06-17T21:04:41Z</dcterms:modified>
</cp:coreProperties>
</file>