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B43" i="1" l="1"/>
  <c r="X32" i="2"/>
  <c r="B38" i="1"/>
  <c r="B33" i="1"/>
  <c r="B28" i="1"/>
  <c r="B14" i="1"/>
  <c r="X14" i="2"/>
  <c r="W14" i="2"/>
  <c r="V14" i="2"/>
  <c r="U14" i="2"/>
  <c r="T14" i="2"/>
  <c r="S14" i="2"/>
  <c r="X24" i="2"/>
  <c r="AF24" i="2"/>
  <c r="AG25" i="2"/>
</calcChain>
</file>

<file path=xl/sharedStrings.xml><?xml version="1.0" encoding="utf-8"?>
<sst xmlns="http://schemas.openxmlformats.org/spreadsheetml/2006/main" count="135" uniqueCount="106">
  <si>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</si>
  <si>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</si>
  <si>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</si>
  <si>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</si>
  <si>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</si>
  <si>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</si>
  <si>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</si>
  <si>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</si>
  <si>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</si>
  <si>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</si>
  <si>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</si>
  <si>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</si>
  <si>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</si>
  <si>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</si>
  <si>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</si>
  <si>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</si>
  <si>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</si>
  <si>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</si>
  <si>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</si>
  <si>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</si>
  <si>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</si>
  <si>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</si>
  <si>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</si>
  <si>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</si>
  <si>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</si>
  <si>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</si>
  <si>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</si>
  <si>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</si>
  <si>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</si>
  <si>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</si>
  <si>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</si>
  <si>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</si>
  <si>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</si>
  <si>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</si>
  <si>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</si>
  <si>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</si>
  <si>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</si>
  <si>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</si>
  <si>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</si>
  <si>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</si>
  <si>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</si>
  <si>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</si>
  <si>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</si>
  <si>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</si>
  <si>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</si>
  <si>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</si>
  <si>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</si>
  <si>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</si>
  <si>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</si>
  <si>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</si>
  <si>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</si>
  <si>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</si>
  <si>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</si>
  <si>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</si>
  <si>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</si>
  <si>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</si>
  <si>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</si>
  <si>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</si>
  <si>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</si>
  <si>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</si>
  <si>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</si>
  <si>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</si>
  <si>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</si>
  <si>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</si>
  <si>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</si>
  <si>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</si>
  <si>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</si>
  <si>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</si>
  <si>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</si>
  <si>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</si>
  <si>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</si>
  <si>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</si>
  <si>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</si>
  <si>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</si>
  <si>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</si>
  <si>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</si>
  <si>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</si>
  <si>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</si>
  <si>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</si>
  <si>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</si>
  <si>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</si>
  <si>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</si>
  <si>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</si>
  <si>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</si>
  <si>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</si>
  <si>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</si>
  <si>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</si>
  <si>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</si>
  <si>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</si>
  <si>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</si>
  <si>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</si>
  <si>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</si>
  <si>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</si>
  <si>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</si>
  <si>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</si>
  <si>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</si>
  <si>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epi_prop_smearpos</t>
  </si>
  <si>
    <t>epi_prop_smearneg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</si>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</sst>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center"/>
    </xf>
    <xf numFmtId="2" fontId="12" fillId="8" borderId="0" xfId="1" applyNumberFormat="1" applyFont="1" applyFill="1" applyBorder="1" applyProtection="1">
      <protection locked="0"/>
    </xf>
    <xf numFmtId="0" fontId="13" fillId="9" borderId="0" xfId="0" applyFont="1" applyFill="1" applyBorder="1"/>
    <xf numFmtId="1" fontId="13" fillId="9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2"/>
  <sheetViews>
    <sheetView tabSelected="1" topLeftCell="A13" zoomScaleNormal="100" workbookViewId="0">
      <selection activeCell="A47" sqref="A47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95</v>
      </c>
      <c r="B3" s="46">
        <v>2</v>
      </c>
      <c r="F3" s="15"/>
      <c r="G3" s="15"/>
    </row>
    <row r="4" spans="1:7" s="16" customFormat="1" x14ac:dyDescent="0.25">
      <c r="A4" s="50" t="s">
        <v>98</v>
      </c>
      <c r="B4" s="51">
        <v>1920</v>
      </c>
      <c r="F4" s="15"/>
      <c r="G4" s="15"/>
    </row>
    <row r="5" spans="1:7" s="16" customFormat="1" x14ac:dyDescent="0.25">
      <c r="A5" s="50" t="s">
        <v>99</v>
      </c>
      <c r="B5" s="51">
        <v>1920</v>
      </c>
      <c r="F5" s="15"/>
      <c r="G5" s="15"/>
    </row>
    <row r="6" spans="1:7" s="16" customFormat="1" x14ac:dyDescent="0.25">
      <c r="A6" s="48" t="s">
        <v>96</v>
      </c>
      <c r="B6" s="49">
        <v>0.4</v>
      </c>
      <c r="F6" s="15"/>
      <c r="G6" s="15"/>
    </row>
    <row r="7" spans="1:7" s="16" customFormat="1" x14ac:dyDescent="0.25">
      <c r="A7" s="48" t="s">
        <v>97</v>
      </c>
      <c r="B7" s="49">
        <v>0.4</v>
      </c>
      <c r="F7" s="15"/>
      <c r="G7" s="15"/>
    </row>
    <row r="8" spans="1:7" s="16" customFormat="1" x14ac:dyDescent="0.3">
      <c r="A8" s="17" t="s">
        <v>11</v>
      </c>
      <c r="B8" s="18">
        <v>0.26500000000000001</v>
      </c>
      <c r="F8" s="18"/>
      <c r="G8" s="18"/>
    </row>
    <row r="9" spans="1:7" s="16" customFormat="1" x14ac:dyDescent="0.3">
      <c r="A9" s="17" t="s">
        <v>25</v>
      </c>
      <c r="B9" s="18">
        <v>1</v>
      </c>
      <c r="F9" s="18"/>
      <c r="G9" s="18"/>
    </row>
    <row r="10" spans="1:7" s="16" customFormat="1" x14ac:dyDescent="0.3">
      <c r="A10" s="17" t="s">
        <v>26</v>
      </c>
      <c r="B10" s="18">
        <v>5</v>
      </c>
      <c r="C10" s="16">
        <v>15</v>
      </c>
      <c r="F10" s="18"/>
      <c r="G10" s="18"/>
    </row>
    <row r="11" spans="1:7" s="16" customFormat="1" x14ac:dyDescent="0.3">
      <c r="A11" s="19" t="s">
        <v>12</v>
      </c>
      <c r="B11" s="47">
        <v>10000000</v>
      </c>
      <c r="F11" s="20"/>
      <c r="G11" s="20"/>
    </row>
    <row r="12" spans="1:7" x14ac:dyDescent="0.3">
      <c r="A12" s="19" t="s">
        <v>24</v>
      </c>
      <c r="B12" s="36">
        <v>2.4</v>
      </c>
    </row>
    <row r="13" spans="1:7" x14ac:dyDescent="0.3">
      <c r="A13" s="17" t="s">
        <v>29</v>
      </c>
      <c r="B13" s="18">
        <v>1.5</v>
      </c>
    </row>
    <row r="14" spans="1:7" s="13" customFormat="1" x14ac:dyDescent="0.3">
      <c r="A14" s="27" t="s">
        <v>37</v>
      </c>
      <c r="B14" s="28">
        <f>20/12</f>
        <v>1.6666666666666667</v>
      </c>
      <c r="C14" s="28"/>
      <c r="D14" s="28"/>
      <c r="E14" s="29"/>
    </row>
    <row r="15" spans="1:7" s="13" customFormat="1" x14ac:dyDescent="0.3">
      <c r="A15" s="30" t="s">
        <v>38</v>
      </c>
      <c r="B15" s="35">
        <v>0.4</v>
      </c>
      <c r="C15" s="31"/>
      <c r="D15" s="31"/>
      <c r="E15" s="29" t="s">
        <v>39</v>
      </c>
    </row>
    <row r="16" spans="1:7" s="13" customFormat="1" x14ac:dyDescent="0.3">
      <c r="A16" s="30" t="s">
        <v>40</v>
      </c>
      <c r="B16" s="31">
        <v>0.86</v>
      </c>
      <c r="C16" s="31"/>
      <c r="D16" s="31"/>
      <c r="E16" s="29" t="s">
        <v>41</v>
      </c>
    </row>
    <row r="17" spans="1:5" x14ac:dyDescent="0.3">
      <c r="A17" s="32" t="s">
        <v>42</v>
      </c>
      <c r="B17" s="33">
        <v>1940</v>
      </c>
      <c r="C17" s="33"/>
      <c r="D17" s="33"/>
      <c r="E17" s="34" t="s">
        <v>43</v>
      </c>
    </row>
    <row r="18" spans="1:5" x14ac:dyDescent="0.3">
      <c r="A18" s="32" t="s">
        <v>44</v>
      </c>
      <c r="B18" s="33">
        <v>1950</v>
      </c>
      <c r="C18" s="33"/>
      <c r="D18" s="33"/>
      <c r="E18" s="34" t="s">
        <v>45</v>
      </c>
    </row>
    <row r="19" spans="1:5" x14ac:dyDescent="0.3">
      <c r="A19" s="34" t="s">
        <v>46</v>
      </c>
      <c r="B19" s="21">
        <v>2010</v>
      </c>
    </row>
    <row r="20" spans="1:5" x14ac:dyDescent="0.3">
      <c r="A20" s="29" t="s">
        <v>47</v>
      </c>
      <c r="B20" s="36">
        <v>6</v>
      </c>
    </row>
    <row r="21" spans="1:5" x14ac:dyDescent="0.3">
      <c r="A21" s="29" t="s">
        <v>48</v>
      </c>
      <c r="B21" s="36">
        <v>13</v>
      </c>
    </row>
    <row r="22" spans="1:5" x14ac:dyDescent="0.3">
      <c r="A22" s="30" t="s">
        <v>49</v>
      </c>
      <c r="B22" s="21">
        <v>0.5</v>
      </c>
    </row>
    <row r="23" spans="1:5" s="13" customFormat="1" x14ac:dyDescent="0.25">
      <c r="A23" s="27" t="s">
        <v>51</v>
      </c>
      <c r="B23" s="28">
        <v>0.25</v>
      </c>
      <c r="C23" s="28"/>
      <c r="D23" s="28"/>
      <c r="E23" s="29"/>
    </row>
    <row r="24" spans="1:5" s="13" customFormat="1" x14ac:dyDescent="0.25">
      <c r="A24" s="27" t="s">
        <v>54</v>
      </c>
      <c r="B24" s="28">
        <v>0.38</v>
      </c>
      <c r="C24" s="28"/>
      <c r="D24" s="28"/>
      <c r="E24" s="29"/>
    </row>
    <row r="25" spans="1:5" s="13" customFormat="1" x14ac:dyDescent="0.25">
      <c r="A25" s="27" t="s">
        <v>52</v>
      </c>
      <c r="B25" s="28">
        <v>0.05</v>
      </c>
      <c r="C25" s="28"/>
      <c r="D25" s="28"/>
      <c r="E25" s="29"/>
    </row>
    <row r="26" spans="1:5" s="13" customFormat="1" x14ac:dyDescent="0.25">
      <c r="A26" s="27" t="s">
        <v>53</v>
      </c>
      <c r="B26" s="28">
        <v>0.04</v>
      </c>
      <c r="C26" s="28"/>
      <c r="D26" s="28"/>
      <c r="E26" s="29"/>
    </row>
    <row r="27" spans="1:5" x14ac:dyDescent="0.25">
      <c r="A27" s="30" t="s">
        <v>80</v>
      </c>
      <c r="B27" s="31">
        <v>0.5</v>
      </c>
      <c r="C27" s="31"/>
      <c r="D27" s="31"/>
      <c r="E27" s="29" t="s">
        <v>81</v>
      </c>
    </row>
    <row r="28" spans="1:5" x14ac:dyDescent="0.25">
      <c r="A28" s="37" t="s">
        <v>70</v>
      </c>
      <c r="B28" s="41">
        <f>8.19*4*10*0.51*0.85</f>
        <v>142.0146</v>
      </c>
      <c r="E28" s="19" t="s">
        <v>87</v>
      </c>
    </row>
    <row r="29" spans="1:5" x14ac:dyDescent="0.25">
      <c r="A29" s="37" t="s">
        <v>71</v>
      </c>
      <c r="B29" s="41">
        <v>0</v>
      </c>
    </row>
    <row r="30" spans="1:5" x14ac:dyDescent="0.25">
      <c r="A30" s="37" t="s">
        <v>72</v>
      </c>
      <c r="B30" s="41">
        <v>0</v>
      </c>
    </row>
    <row r="31" spans="1:5" x14ac:dyDescent="0.25">
      <c r="A31" s="37" t="s">
        <v>73</v>
      </c>
      <c r="B31" s="41">
        <v>0</v>
      </c>
    </row>
    <row r="32" spans="1:5" x14ac:dyDescent="0.25">
      <c r="A32" s="37" t="s">
        <v>74</v>
      </c>
      <c r="B32" s="41">
        <v>1</v>
      </c>
    </row>
    <row r="33" spans="1:5" x14ac:dyDescent="0.25">
      <c r="A33" s="22" t="s">
        <v>75</v>
      </c>
      <c r="B33" s="21">
        <f>20*4*10*0.51*0.65</f>
        <v>265.2</v>
      </c>
      <c r="E33" s="19" t="s">
        <v>87</v>
      </c>
    </row>
    <row r="34" spans="1:5" x14ac:dyDescent="0.25">
      <c r="A34" s="22" t="s">
        <v>76</v>
      </c>
      <c r="B34" s="21">
        <v>0</v>
      </c>
    </row>
    <row r="35" spans="1:5" x14ac:dyDescent="0.25">
      <c r="A35" s="22" t="s">
        <v>77</v>
      </c>
      <c r="B35" s="21">
        <v>0</v>
      </c>
    </row>
    <row r="36" spans="1:5" x14ac:dyDescent="0.25">
      <c r="A36" s="22" t="s">
        <v>78</v>
      </c>
      <c r="B36" s="21">
        <v>0</v>
      </c>
    </row>
    <row r="37" spans="1:5" x14ac:dyDescent="0.25">
      <c r="A37" s="22" t="s">
        <v>79</v>
      </c>
      <c r="B37" s="21">
        <v>1</v>
      </c>
    </row>
    <row r="38" spans="1:5" customFormat="1" x14ac:dyDescent="0.25">
      <c r="A38" s="37" t="s">
        <v>82</v>
      </c>
      <c r="B38" s="37">
        <f>1.02+67.12</f>
        <v>68.14</v>
      </c>
      <c r="E38" t="s">
        <v>88</v>
      </c>
    </row>
    <row r="39" spans="1:5" customFormat="1" x14ac:dyDescent="0.25">
      <c r="A39" s="37" t="s">
        <v>83</v>
      </c>
      <c r="B39" s="37">
        <v>0</v>
      </c>
    </row>
    <row r="40" spans="1:5" customFormat="1" x14ac:dyDescent="0.25">
      <c r="A40" s="37" t="s">
        <v>84</v>
      </c>
      <c r="B40" s="37">
        <v>8028</v>
      </c>
      <c r="E40" t="s">
        <v>89</v>
      </c>
    </row>
    <row r="41" spans="1:5" customFormat="1" x14ac:dyDescent="0.25">
      <c r="A41" s="37" t="s">
        <v>85</v>
      </c>
      <c r="B41" s="37">
        <v>1</v>
      </c>
    </row>
    <row r="42" spans="1:5" customFormat="1" x14ac:dyDescent="0.25">
      <c r="A42" s="37" t="s">
        <v>86</v>
      </c>
      <c r="B42" s="37">
        <v>1</v>
      </c>
    </row>
    <row r="43" spans="1:5" customFormat="1" x14ac:dyDescent="0.25">
      <c r="A43" s="37" t="s">
        <v>101</v>
      </c>
      <c r="B43" s="37">
        <f>1.02+67.12</f>
        <v>68.14</v>
      </c>
      <c r="E43" t="s">
        <v>88</v>
      </c>
    </row>
    <row r="44" spans="1:5" customFormat="1" x14ac:dyDescent="0.25">
      <c r="A44" s="37" t="s">
        <v>102</v>
      </c>
      <c r="B44" s="37">
        <v>0</v>
      </c>
    </row>
    <row r="45" spans="1:5" customFormat="1" x14ac:dyDescent="0.25">
      <c r="A45" s="37" t="s">
        <v>103</v>
      </c>
      <c r="B45" s="37">
        <v>8028</v>
      </c>
      <c r="E45" t="s">
        <v>89</v>
      </c>
    </row>
    <row r="46" spans="1:5" customFormat="1" x14ac:dyDescent="0.25">
      <c r="A46" s="37" t="s">
        <v>104</v>
      </c>
      <c r="B46" s="37">
        <v>1</v>
      </c>
    </row>
    <row r="47" spans="1:5" customFormat="1" x14ac:dyDescent="0.25">
      <c r="A47" s="37" t="s">
        <v>105</v>
      </c>
      <c r="B47" s="37">
        <v>1</v>
      </c>
    </row>
    <row r="48" spans="1:5" x14ac:dyDescent="0.25">
      <c r="A48" s="22" t="s">
        <v>90</v>
      </c>
      <c r="B48" s="42">
        <v>5737</v>
      </c>
    </row>
    <row r="49" spans="1:2" x14ac:dyDescent="0.25">
      <c r="A49" s="22" t="s">
        <v>91</v>
      </c>
      <c r="B49" s="22">
        <v>0</v>
      </c>
    </row>
    <row r="50" spans="1:2" x14ac:dyDescent="0.25">
      <c r="A50" s="22" t="s">
        <v>92</v>
      </c>
      <c r="B50" s="43">
        <v>0</v>
      </c>
    </row>
    <row r="51" spans="1:2" x14ac:dyDescent="0.25">
      <c r="A51" s="22" t="s">
        <v>93</v>
      </c>
      <c r="B51" s="44">
        <v>0</v>
      </c>
    </row>
    <row r="52" spans="1:2" x14ac:dyDescent="0.25">
      <c r="A52" s="22" t="s">
        <v>94</v>
      </c>
      <c r="B52" s="22">
        <v>0.9</v>
      </c>
    </row>
  </sheetData>
  <dataValidations count="5">
    <dataValidation type="whole" allowBlank="1" showInputMessage="1" showErrorMessage="1" sqref="B11 F11:G11 B3">
      <formula1>0</formula1>
      <formula2>10000000000</formula2>
    </dataValidation>
    <dataValidation type="decimal" allowBlank="1" showInputMessage="1" showErrorMessage="1" sqref="B2 F2:G7">
      <formula1>0</formula1>
      <formula2>1000</formula2>
    </dataValidation>
    <dataValidation type="decimal" allowBlank="1" showInputMessage="1" showErrorMessage="1" sqref="F8:G10 B8:B9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7:D18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7"/>
  <sheetViews>
    <sheetView zoomScale="80" zoomScaleNormal="8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55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25">
      <c r="A5" s="25" t="s">
        <v>56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57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58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59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60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61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62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25">
      <c r="A12" s="25" t="s">
        <v>63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25">
      <c r="A13" s="25" t="s">
        <v>64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65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100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66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67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68</v>
      </c>
      <c r="B18" s="5" t="s">
        <v>3</v>
      </c>
      <c r="D18" s="6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69</v>
      </c>
      <c r="B19" s="5" t="s">
        <v>4</v>
      </c>
      <c r="D19" s="6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/>
      <c r="O20" s="13">
        <v>82.987551867219906</v>
      </c>
      <c r="P20" s="13"/>
      <c r="Q20" s="13"/>
      <c r="R20" s="13"/>
      <c r="S20" s="13">
        <v>100</v>
      </c>
      <c r="T20" s="13">
        <v>104.647302904564</v>
      </c>
      <c r="U20" s="13">
        <v>107.966804979253</v>
      </c>
      <c r="V20" s="13">
        <v>111.203319502075</v>
      </c>
      <c r="W20" s="13">
        <v>115.767634854772</v>
      </c>
      <c r="X20" s="13">
        <v>117.42738589211601</v>
      </c>
    </row>
    <row r="21" spans="1:33" x14ac:dyDescent="0.25">
      <c r="A21" s="25" t="s">
        <v>50</v>
      </c>
      <c r="B21" s="5" t="s">
        <v>4</v>
      </c>
      <c r="I21" s="7">
        <v>1</v>
      </c>
    </row>
    <row r="22" spans="1:33" x14ac:dyDescent="0.25">
      <c r="A22" s="25" t="s">
        <v>30</v>
      </c>
      <c r="B22" s="5" t="s">
        <v>3</v>
      </c>
      <c r="I22" s="7">
        <v>1</v>
      </c>
      <c r="O22" s="7">
        <v>5.4</v>
      </c>
      <c r="U22" s="7">
        <v>6</v>
      </c>
      <c r="V22" s="7">
        <v>7.63</v>
      </c>
      <c r="X22" s="7">
        <v>8.4</v>
      </c>
    </row>
    <row r="23" spans="1:33" x14ac:dyDescent="0.25">
      <c r="A23" s="25" t="s">
        <v>31</v>
      </c>
      <c r="B23" s="5" t="s">
        <v>3</v>
      </c>
      <c r="M23" s="7">
        <v>1</v>
      </c>
      <c r="X23" s="7">
        <v>1</v>
      </c>
    </row>
    <row r="24" spans="1:33" x14ac:dyDescent="0.25">
      <c r="A24" s="25" t="s">
        <v>32</v>
      </c>
      <c r="B24" s="5" t="s">
        <v>4</v>
      </c>
      <c r="X24" s="7">
        <f>4.5/98 * 100</f>
        <v>4.591836734693878</v>
      </c>
      <c r="AE24" s="12">
        <v>2.2999999999999998</v>
      </c>
      <c r="AF24" s="7">
        <f>X24/2</f>
        <v>2.295918367346939</v>
      </c>
    </row>
    <row r="25" spans="1:33" x14ac:dyDescent="0.25">
      <c r="A25" s="25" t="s">
        <v>33</v>
      </c>
      <c r="B25" s="5" t="s">
        <v>3</v>
      </c>
      <c r="E25" s="7">
        <v>2</v>
      </c>
      <c r="M25" s="7">
        <v>6</v>
      </c>
      <c r="X25" s="7">
        <v>10</v>
      </c>
      <c r="AE25" s="12">
        <v>5.0999999999999996</v>
      </c>
      <c r="AG25" s="7">
        <f>X25/2</f>
        <v>5</v>
      </c>
    </row>
    <row r="26" spans="1:33" x14ac:dyDescent="0.25">
      <c r="A26" s="25" t="s">
        <v>34</v>
      </c>
      <c r="B26" s="5" t="s">
        <v>3</v>
      </c>
      <c r="C26" s="5">
        <v>0.3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3" x14ac:dyDescent="0.25">
      <c r="A27" s="25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W27" s="7">
        <v>3.11</v>
      </c>
      <c r="Z27" s="12"/>
      <c r="AA27" s="12"/>
      <c r="AB27" s="12"/>
      <c r="AC27" s="12"/>
      <c r="AD27" s="12"/>
      <c r="AE27" s="12"/>
    </row>
    <row r="30" spans="1:33" x14ac:dyDescent="0.25">
      <c r="D30" s="6">
        <v>69</v>
      </c>
      <c r="E30" s="6">
        <v>69</v>
      </c>
      <c r="F30" s="6">
        <v>69</v>
      </c>
      <c r="G30" s="6">
        <v>69</v>
      </c>
      <c r="H30" s="6">
        <v>69</v>
      </c>
      <c r="I30" s="6">
        <v>69</v>
      </c>
      <c r="J30" s="6">
        <v>69</v>
      </c>
      <c r="K30" s="6">
        <v>69</v>
      </c>
      <c r="L30" s="6">
        <v>69</v>
      </c>
      <c r="M30" s="6">
        <v>69</v>
      </c>
      <c r="N30" s="6">
        <v>90</v>
      </c>
      <c r="O30" s="6">
        <v>90</v>
      </c>
      <c r="P30" s="6">
        <v>90</v>
      </c>
      <c r="Q30" s="6">
        <v>90</v>
      </c>
      <c r="R30" s="6"/>
      <c r="S30" s="6">
        <v>85</v>
      </c>
      <c r="T30" s="6">
        <v>85</v>
      </c>
      <c r="U30" s="6">
        <v>80</v>
      </c>
      <c r="V30" s="6">
        <v>80</v>
      </c>
      <c r="W30" s="6">
        <v>80</v>
      </c>
      <c r="X30" s="6">
        <v>80</v>
      </c>
    </row>
    <row r="32" spans="1:33" x14ac:dyDescent="0.25">
      <c r="X32" s="7">
        <f>100*9028/7265000</f>
        <v>0.12426703372333103</v>
      </c>
    </row>
    <row r="33" spans="4:24" x14ac:dyDescent="0.25">
      <c r="X33" s="7">
        <v>4.5</v>
      </c>
    </row>
    <row r="35" spans="4:24" x14ac:dyDescent="0.25">
      <c r="D35" s="6">
        <v>5</v>
      </c>
      <c r="K35" s="7">
        <v>5</v>
      </c>
      <c r="M35" s="9">
        <v>3</v>
      </c>
      <c r="N35" s="9"/>
      <c r="O35" s="8"/>
      <c r="P35" s="8"/>
      <c r="Q35" s="8"/>
      <c r="R35" s="8"/>
      <c r="S35" s="9">
        <v>3</v>
      </c>
      <c r="T35" s="9"/>
      <c r="U35" s="9"/>
      <c r="V35" s="9"/>
      <c r="W35" s="9"/>
      <c r="X35" s="9">
        <v>0.5</v>
      </c>
    </row>
    <row r="36" spans="4:24" x14ac:dyDescent="0.25">
      <c r="D36" s="6">
        <v>10</v>
      </c>
      <c r="K36" s="7">
        <v>10</v>
      </c>
      <c r="M36" s="9">
        <v>6</v>
      </c>
      <c r="N36" s="9"/>
      <c r="O36" s="8"/>
      <c r="P36" s="8"/>
      <c r="Q36" s="8"/>
      <c r="R36" s="8"/>
      <c r="S36" s="9">
        <v>6</v>
      </c>
      <c r="T36" s="9"/>
      <c r="U36" s="9"/>
      <c r="V36" s="9"/>
      <c r="W36" s="9"/>
      <c r="X36" s="9">
        <v>1</v>
      </c>
    </row>
    <row r="37" spans="4:24" x14ac:dyDescent="0.25">
      <c r="D37" s="6">
        <v>14</v>
      </c>
      <c r="M37" s="9">
        <v>8</v>
      </c>
      <c r="N37" s="9"/>
      <c r="O37" s="8"/>
      <c r="P37" s="8"/>
      <c r="Q37" s="16"/>
      <c r="R37" s="16"/>
      <c r="S37" s="9">
        <v>6</v>
      </c>
      <c r="T37" s="9"/>
      <c r="U37" s="9"/>
      <c r="V37" s="9"/>
      <c r="W37" s="9"/>
      <c r="X37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5:X37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2017-05-22T01:14:07Z</dcterms:modified>
</cp:coreProperties>
</file>