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890" activeTab="3"/>
  </bookViews>
  <sheets>
    <sheet name="constants" sheetId="1" r:id="rId1"/>
    <sheet name="macroeconomics" sheetId="2" r:id="rId2"/>
    <sheet name="cost and coverage" sheetId="3" r:id="rId3"/>
    <sheet name="TB prevalence" sheetId="4" r:id="rId4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<sst xmlns="http://schemas.openxmlformats.org/spreadsheetml/2006/main" count="178" uniqueCount="63">
  <si>
    <t>best</t>
  </si>
  <si>
    <t>low</t>
  </si>
  <si>
    <t>high</t>
  </si>
  <si>
    <t>Model parameters</t>
  </si>
  <si>
    <t>rate_pop_birth</t>
  </si>
  <si>
    <t>rate_pop_death</t>
  </si>
  <si>
    <t>n_tbfixed_contact</t>
  </si>
  <si>
    <t>rate_tbfixed_earlyprog</t>
  </si>
  <si>
    <t>rate_tbfixed_lateprog</t>
  </si>
  <si>
    <t>rate_tbfixed_stabilise</t>
  </si>
  <si>
    <t>rate_tbfixed_recover</t>
  </si>
  <si>
    <t>rate_tbfixed_death</t>
  </si>
  <si>
    <t>rate_tbprog_detect</t>
  </si>
  <si>
    <t>Initials for compartments</t>
  </si>
  <si>
    <t>susceptible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</si>
  <si>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</si>
  <si>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</si>
  <si>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</si>
  <si>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</si>
  <si>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</si>
  <si>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</si>
  <si>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</si>
  <si>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</si>
  <si>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</si>
  <si>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</si>
  <si>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</si>
  <si>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</si>
  <si>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</si>
  <si>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</si>
  <si>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</si>
  <si>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</si>
  <si>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</si>
  <si>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</si>
  <si>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</si>
  <si>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</si>
  <si>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</si>
  <si>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</si>
  <si>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</si>
  <si>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</si>
  <si>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</si>
  <si>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</si>
  <si>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</si>
  <si>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</si>
  <si>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</si>
  <si>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</si>
  <si>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</si>
  <si>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</si>
  <si>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</si>
  <si>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</si>
  <si>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</si>
  <si>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</si>
  <si>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</si>
  <si>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</si>
  <si>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 xml:space="preserve">cost and coverage 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</si>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</sst>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165" fontId="1" fillId="3" borderId="2" xfId="1" applyNumberFormat="1" applyFill="1" applyBorder="1" applyProtection="1">
      <protection locked="0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6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2" sqref="A22"/>
    </sheetView>
  </sheetViews>
  <sheetFormatPr defaultRowHeight="15" x14ac:dyDescent="0.25"/>
  <cols>
    <col min="1" max="1" width="23.7109375" bestFit="1" customWidth="1"/>
    <col min="2" max="2" width="40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1" t="s">
        <v>4</v>
      </c>
      <c r="C3" s="6">
        <f>20/1000</f>
        <v>0.02</v>
      </c>
      <c r="D3" s="4"/>
      <c r="E3" s="4"/>
    </row>
    <row r="4" spans="1:5" x14ac:dyDescent="0.25">
      <c r="B4" s="1" t="s">
        <v>5</v>
      </c>
      <c r="C4" s="6">
        <f>1/65</f>
        <v>1.5384615384615385E-2</v>
      </c>
      <c r="D4" s="4"/>
      <c r="E4" s="4"/>
    </row>
    <row r="5" spans="1:5" x14ac:dyDescent="0.25">
      <c r="B5" s="1" t="s">
        <v>6</v>
      </c>
      <c r="C5" s="6">
        <v>40</v>
      </c>
      <c r="D5" s="4"/>
      <c r="E5" s="4"/>
    </row>
    <row r="6" spans="1:5" x14ac:dyDescent="0.25">
      <c r="B6" s="1" t="s">
        <v>7</v>
      </c>
      <c r="C6" s="6">
        <f>0.1/0.5</f>
        <v>0.2</v>
      </c>
      <c r="D6" s="4"/>
      <c r="E6" s="4"/>
    </row>
    <row r="7" spans="1:5" x14ac:dyDescent="0.25">
      <c r="B7" s="1" t="s">
        <v>8</v>
      </c>
      <c r="C7" s="25">
        <f>0.1/100</f>
        <v>1E-3</v>
      </c>
      <c r="D7" s="4"/>
      <c r="E7" s="4"/>
    </row>
    <row r="8" spans="1:5" x14ac:dyDescent="0.25">
      <c r="B8" s="1" t="s">
        <v>9</v>
      </c>
      <c r="C8" s="6">
        <f>0.9/0.5</f>
        <v>1.8</v>
      </c>
      <c r="D8" s="4"/>
      <c r="E8" s="4"/>
    </row>
    <row r="9" spans="1:5" x14ac:dyDescent="0.25">
      <c r="B9" s="1" t="s">
        <v>10</v>
      </c>
      <c r="C9" s="6">
        <f>0.6/3</f>
        <v>0.19999999999999998</v>
      </c>
      <c r="D9" s="4"/>
      <c r="E9" s="4"/>
    </row>
    <row r="10" spans="1:5" x14ac:dyDescent="0.25">
      <c r="B10" s="1" t="s">
        <v>11</v>
      </c>
      <c r="C10" s="6">
        <f>0.4/3</f>
        <v>0.13333333333333333</v>
      </c>
      <c r="D10" s="4"/>
      <c r="E10" s="4"/>
    </row>
    <row r="11" spans="1:5" x14ac:dyDescent="0.25">
      <c r="B11" s="7" t="s">
        <v>12</v>
      </c>
      <c r="C11" s="6">
        <v>1</v>
      </c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1" t="s">
        <v>13</v>
      </c>
    </row>
    <row r="14" spans="1:5" x14ac:dyDescent="0.25">
      <c r="A14" s="2"/>
      <c r="B14" s="2"/>
      <c r="C14" s="3" t="s">
        <v>0</v>
      </c>
      <c r="D14" s="3" t="s">
        <v>1</v>
      </c>
      <c r="E14" s="3" t="s">
        <v>2</v>
      </c>
    </row>
    <row r="15" spans="1:5" x14ac:dyDescent="0.25">
      <c r="B15" s="1" t="s">
        <v>14</v>
      </c>
      <c r="C15" s="4">
        <v>1000000</v>
      </c>
      <c r="D15" s="4"/>
      <c r="E15" s="4"/>
    </row>
    <row r="16" spans="1:5" x14ac:dyDescent="0.25">
      <c r="B16" s="1" t="s">
        <v>15</v>
      </c>
      <c r="C16" s="4">
        <v>0</v>
      </c>
      <c r="D16" s="4"/>
      <c r="E16" s="4"/>
    </row>
    <row r="17" spans="1:5" x14ac:dyDescent="0.25">
      <c r="B17" s="1" t="s">
        <v>16</v>
      </c>
      <c r="C17" s="4">
        <v>0</v>
      </c>
      <c r="D17" s="4"/>
      <c r="E17" s="4"/>
    </row>
    <row r="18" spans="1:5" x14ac:dyDescent="0.25">
      <c r="B18" s="1" t="s">
        <v>17</v>
      </c>
      <c r="C18" s="4">
        <v>1</v>
      </c>
      <c r="D18" s="4"/>
      <c r="E18" s="4"/>
    </row>
    <row r="19" spans="1:5" x14ac:dyDescent="0.25">
      <c r="B19" s="1" t="s">
        <v>18</v>
      </c>
      <c r="C19" s="4">
        <v>0</v>
      </c>
      <c r="D19" s="4"/>
      <c r="E19" s="4"/>
    </row>
    <row r="21" spans="1:5" ht="15.75" x14ac:dyDescent="0.25">
      <c r="A21" s="8" t="s">
        <v>19</v>
      </c>
    </row>
    <row r="22" spans="1:5" x14ac:dyDescent="0.25">
      <c r="C22" s="3" t="s">
        <v>0</v>
      </c>
      <c r="D22" s="3" t="s">
        <v>1</v>
      </c>
      <c r="E22" s="3" t="s">
        <v>2</v>
      </c>
    </row>
    <row r="23" spans="1:5" x14ac:dyDescent="0.25">
      <c r="B23" s="1" t="s">
        <v>20</v>
      </c>
      <c r="C23" s="9">
        <v>0.2</v>
      </c>
      <c r="D23" s="4"/>
      <c r="E23" s="4"/>
    </row>
    <row r="24" spans="1:5" x14ac:dyDescent="0.25">
      <c r="B24" s="1" t="s">
        <v>21</v>
      </c>
      <c r="C24" s="6">
        <v>0.6</v>
      </c>
      <c r="D24" s="4"/>
      <c r="E24" s="4"/>
    </row>
    <row r="25" spans="1:5" x14ac:dyDescent="0.25">
      <c r="B25" s="1" t="s">
        <v>22</v>
      </c>
      <c r="C25" s="6">
        <v>0.9</v>
      </c>
      <c r="D25" s="4"/>
      <c r="E25" s="4"/>
    </row>
    <row r="26" spans="1:5" x14ac:dyDescent="0.25">
      <c r="B26" s="7" t="s">
        <v>23</v>
      </c>
      <c r="C26" s="6">
        <v>0.5</v>
      </c>
      <c r="D26" s="4"/>
      <c r="E26" s="4"/>
    </row>
    <row r="27" spans="1:5" x14ac:dyDescent="0.25">
      <c r="B27" s="1" t="s">
        <v>24</v>
      </c>
      <c r="C27" s="6">
        <v>0.4</v>
      </c>
      <c r="D27" s="4"/>
      <c r="E27" s="4"/>
    </row>
    <row r="28" spans="1:5" x14ac:dyDescent="0.25">
      <c r="B28" s="1" t="s">
        <v>25</v>
      </c>
      <c r="C28" s="6">
        <v>0.1</v>
      </c>
      <c r="D28" s="4"/>
      <c r="E28" s="4"/>
    </row>
    <row r="29" spans="1:5" x14ac:dyDescent="0.25">
      <c r="B29" s="1" t="s">
        <v>26</v>
      </c>
      <c r="C29" s="6">
        <v>0.3</v>
      </c>
      <c r="D29" s="4"/>
      <c r="E29" s="4"/>
    </row>
    <row r="30" spans="1:5" x14ac:dyDescent="0.25">
      <c r="B30" s="7" t="s">
        <v>27</v>
      </c>
      <c r="C30" s="6">
        <v>0.5</v>
      </c>
      <c r="D30" s="4"/>
      <c r="E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6"/>
  <sheetViews>
    <sheetView workbookViewId="0">
      <selection activeCell="E36" sqref="E36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28</v>
      </c>
    </row>
    <row r="2" spans="1:20" x14ac:dyDescent="0.25">
      <c r="A2" s="13" t="s">
        <v>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1" t="s">
        <v>30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31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15"/>
      <c r="S4" s="11" t="s">
        <v>30</v>
      </c>
      <c r="T4" s="22"/>
    </row>
    <row r="5" spans="1:20" x14ac:dyDescent="0.25">
      <c r="A5" s="13"/>
      <c r="T5" s="10"/>
    </row>
    <row r="6" spans="1:20" x14ac:dyDescent="0.25">
      <c r="A6" s="23" t="s">
        <v>32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1" t="s">
        <v>30</v>
      </c>
      <c r="T6" s="22"/>
    </row>
    <row r="8" spans="1:20" x14ac:dyDescent="0.25">
      <c r="A8" s="13" t="s">
        <v>33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1" t="s">
        <v>30</v>
      </c>
      <c r="T8" s="22"/>
    </row>
    <row r="10" spans="1:20" x14ac:dyDescent="0.25">
      <c r="A10" s="13" t="s">
        <v>34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30</v>
      </c>
      <c r="T10" s="22"/>
    </row>
    <row r="12" spans="1:20" x14ac:dyDescent="0.25">
      <c r="A12" s="13" t="s">
        <v>35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30</v>
      </c>
      <c r="T12" s="22"/>
    </row>
    <row r="14" spans="1:20" x14ac:dyDescent="0.25">
      <c r="A14" s="13" t="s">
        <v>36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30</v>
      </c>
      <c r="T14" s="22"/>
    </row>
    <row r="16" spans="1:20" x14ac:dyDescent="0.25">
      <c r="A16" s="13" t="s">
        <v>37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30</v>
      </c>
      <c r="T16" s="22"/>
    </row>
    <row r="18" spans="1:20" x14ac:dyDescent="0.25">
      <c r="A18" s="13" t="s">
        <v>38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30</v>
      </c>
      <c r="T18" s="22"/>
    </row>
    <row r="20" spans="1:20" x14ac:dyDescent="0.25">
      <c r="A20" s="13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30</v>
      </c>
      <c r="T20" s="22"/>
    </row>
    <row r="22" spans="1:20" x14ac:dyDescent="0.25">
      <c r="A22" s="13" t="s">
        <v>40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30</v>
      </c>
      <c r="T22" s="22"/>
    </row>
    <row r="24" spans="1:20" x14ac:dyDescent="0.25">
      <c r="A24" s="13" t="s">
        <v>41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30</v>
      </c>
      <c r="T24" s="22"/>
    </row>
    <row r="26" spans="1:20" x14ac:dyDescent="0.25">
      <c r="A26" s="13" t="s">
        <v>42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30</v>
      </c>
      <c r="T2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W25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10" t="s">
        <v>53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28</v>
      </c>
    </row>
    <row r="3" spans="1:23" x14ac:dyDescent="0.25">
      <c r="B3" s="23" t="s">
        <v>52</v>
      </c>
      <c r="C3" s="28" t="s">
        <v>44</v>
      </c>
      <c r="D3" s="32">
        <v>0.05</v>
      </c>
      <c r="E3" s="32">
        <v>0.1</v>
      </c>
      <c r="F3" s="32">
        <v>0.15</v>
      </c>
      <c r="G3" s="32">
        <v>0.2</v>
      </c>
      <c r="H3" s="32">
        <v>0.25</v>
      </c>
      <c r="I3" s="32">
        <v>0.3</v>
      </c>
      <c r="J3" s="32">
        <v>0.35</v>
      </c>
      <c r="K3" s="32">
        <v>0.4</v>
      </c>
      <c r="L3" s="32">
        <v>0.45</v>
      </c>
      <c r="M3" s="32">
        <v>0.5</v>
      </c>
      <c r="N3" s="32">
        <v>0.55000000000000004</v>
      </c>
      <c r="O3" s="32">
        <v>0.6</v>
      </c>
      <c r="P3" s="32">
        <v>0.65</v>
      </c>
      <c r="Q3" s="32">
        <v>0.7</v>
      </c>
      <c r="R3" s="32">
        <v>0.75</v>
      </c>
      <c r="S3" s="32">
        <v>0.8</v>
      </c>
      <c r="T3" s="32">
        <v>0.85</v>
      </c>
      <c r="U3" s="11" t="s">
        <v>30</v>
      </c>
      <c r="V3" s="27"/>
    </row>
    <row r="4" spans="1:23" x14ac:dyDescent="0.25">
      <c r="B4" s="23" t="s">
        <v>52</v>
      </c>
      <c r="C4" s="28" t="s">
        <v>43</v>
      </c>
      <c r="D4" s="30">
        <v>500</v>
      </c>
      <c r="E4" s="31">
        <v>510</v>
      </c>
      <c r="F4" s="31">
        <v>520</v>
      </c>
      <c r="G4" s="31">
        <v>530</v>
      </c>
      <c r="H4" s="31">
        <v>540</v>
      </c>
      <c r="I4" s="31">
        <v>550</v>
      </c>
      <c r="J4" s="31">
        <v>560</v>
      </c>
      <c r="K4" s="31">
        <v>570</v>
      </c>
      <c r="L4" s="31">
        <v>580</v>
      </c>
      <c r="M4" s="31">
        <v>590</v>
      </c>
      <c r="N4" s="31">
        <v>600</v>
      </c>
      <c r="O4" s="31">
        <v>610</v>
      </c>
      <c r="P4" s="31">
        <v>620</v>
      </c>
      <c r="Q4" s="31">
        <v>630</v>
      </c>
      <c r="R4" s="31">
        <v>640</v>
      </c>
      <c r="S4" s="31">
        <v>650</v>
      </c>
      <c r="T4" s="31">
        <v>660</v>
      </c>
      <c r="U4" s="11" t="s">
        <v>30</v>
      </c>
      <c r="V4" s="26"/>
    </row>
    <row r="5" spans="1:23" x14ac:dyDescent="0.25">
      <c r="B5" s="23"/>
    </row>
    <row r="6" spans="1:23" x14ac:dyDescent="0.25">
      <c r="B6" s="23" t="s">
        <v>51</v>
      </c>
      <c r="C6" s="28" t="s">
        <v>44</v>
      </c>
      <c r="D6" s="32">
        <v>0.03</v>
      </c>
      <c r="E6" s="32">
        <v>0.05</v>
      </c>
      <c r="F6" s="32">
        <v>7.0000000000000007E-2</v>
      </c>
      <c r="G6" s="32">
        <v>0.09</v>
      </c>
      <c r="H6" s="32">
        <v>0.11</v>
      </c>
      <c r="I6" s="32">
        <v>0.13</v>
      </c>
      <c r="J6" s="32">
        <v>0.15</v>
      </c>
      <c r="K6" s="32">
        <v>0.17</v>
      </c>
      <c r="L6" s="32">
        <v>0.19</v>
      </c>
      <c r="M6" s="32">
        <v>0.21</v>
      </c>
      <c r="N6" s="32">
        <v>0.23</v>
      </c>
      <c r="O6" s="32">
        <v>0.25</v>
      </c>
      <c r="P6" s="32">
        <v>0.27</v>
      </c>
      <c r="Q6" s="32">
        <v>0.28999999999999998</v>
      </c>
      <c r="R6" s="32">
        <v>0.31</v>
      </c>
      <c r="S6" s="32">
        <v>0.33</v>
      </c>
      <c r="T6" s="32">
        <v>0.35</v>
      </c>
      <c r="U6" s="11" t="s">
        <v>30</v>
      </c>
      <c r="V6" s="27"/>
    </row>
    <row r="7" spans="1:23" x14ac:dyDescent="0.25">
      <c r="B7" s="23" t="s">
        <v>51</v>
      </c>
      <c r="C7" s="28" t="s">
        <v>43</v>
      </c>
      <c r="D7" s="30">
        <v>400</v>
      </c>
      <c r="E7" s="30">
        <v>410</v>
      </c>
      <c r="F7" s="30">
        <v>420</v>
      </c>
      <c r="G7" s="30">
        <v>430</v>
      </c>
      <c r="H7" s="30">
        <v>440</v>
      </c>
      <c r="I7" s="30">
        <v>450</v>
      </c>
      <c r="J7" s="30">
        <v>460</v>
      </c>
      <c r="K7" s="30">
        <v>470</v>
      </c>
      <c r="L7" s="30">
        <v>480</v>
      </c>
      <c r="M7" s="30">
        <v>490</v>
      </c>
      <c r="N7" s="30">
        <v>500</v>
      </c>
      <c r="O7" s="30">
        <v>510</v>
      </c>
      <c r="P7" s="30">
        <v>520</v>
      </c>
      <c r="Q7" s="30">
        <v>530</v>
      </c>
      <c r="R7" s="30">
        <v>540</v>
      </c>
      <c r="S7" s="30">
        <v>550</v>
      </c>
      <c r="T7" s="30">
        <v>560</v>
      </c>
      <c r="U7" s="11" t="s">
        <v>30</v>
      </c>
      <c r="V7" s="29"/>
    </row>
    <row r="8" spans="1:23" x14ac:dyDescent="0.25">
      <c r="B8" s="23"/>
    </row>
    <row r="9" spans="1:23" x14ac:dyDescent="0.25">
      <c r="B9" s="23" t="s">
        <v>50</v>
      </c>
      <c r="C9" s="28" t="s">
        <v>44</v>
      </c>
      <c r="D9" s="32">
        <v>0.12</v>
      </c>
      <c r="E9" s="32">
        <v>0.14000000000000001</v>
      </c>
      <c r="F9" s="32">
        <v>0.16</v>
      </c>
      <c r="G9" s="32">
        <v>0.18</v>
      </c>
      <c r="H9" s="32">
        <v>0.2</v>
      </c>
      <c r="I9" s="32">
        <v>0.22</v>
      </c>
      <c r="J9" s="32">
        <v>0.24</v>
      </c>
      <c r="K9" s="32">
        <v>0.26</v>
      </c>
      <c r="L9" s="32">
        <v>0.28000000000000003</v>
      </c>
      <c r="M9" s="32">
        <v>0.3</v>
      </c>
      <c r="N9" s="32">
        <v>0.32</v>
      </c>
      <c r="O9" s="32">
        <v>0.34</v>
      </c>
      <c r="P9" s="32">
        <v>0.36</v>
      </c>
      <c r="Q9" s="32">
        <v>0.38</v>
      </c>
      <c r="R9" s="32">
        <v>0.4</v>
      </c>
      <c r="S9" s="32">
        <v>0.42</v>
      </c>
      <c r="T9" s="32">
        <v>0.44</v>
      </c>
      <c r="U9" s="11" t="s">
        <v>30</v>
      </c>
      <c r="V9" s="27"/>
    </row>
    <row r="10" spans="1:23" x14ac:dyDescent="0.25">
      <c r="B10" s="23" t="s">
        <v>50</v>
      </c>
      <c r="C10" s="28" t="s">
        <v>43</v>
      </c>
      <c r="D10" s="30">
        <v>800</v>
      </c>
      <c r="E10" s="30">
        <v>805</v>
      </c>
      <c r="F10" s="30">
        <v>810</v>
      </c>
      <c r="G10" s="30">
        <v>815</v>
      </c>
      <c r="H10" s="30">
        <v>820</v>
      </c>
      <c r="I10" s="30">
        <v>825</v>
      </c>
      <c r="J10" s="30">
        <v>830</v>
      </c>
      <c r="K10" s="30">
        <v>835</v>
      </c>
      <c r="L10" s="30">
        <v>840</v>
      </c>
      <c r="M10" s="30">
        <v>845</v>
      </c>
      <c r="N10" s="30">
        <v>850</v>
      </c>
      <c r="O10" s="30">
        <v>855</v>
      </c>
      <c r="P10" s="30">
        <v>860</v>
      </c>
      <c r="Q10" s="30">
        <v>865</v>
      </c>
      <c r="R10" s="30">
        <v>870</v>
      </c>
      <c r="S10" s="30">
        <v>875</v>
      </c>
      <c r="T10" s="30">
        <v>880</v>
      </c>
      <c r="U10" s="11" t="s">
        <v>30</v>
      </c>
      <c r="V10" s="26"/>
    </row>
    <row r="11" spans="1:23" x14ac:dyDescent="0.25">
      <c r="B11" s="23"/>
    </row>
    <row r="12" spans="1:23" x14ac:dyDescent="0.25">
      <c r="B12" s="23" t="s">
        <v>49</v>
      </c>
      <c r="C12" s="28" t="s">
        <v>44</v>
      </c>
      <c r="D12" s="32">
        <v>0.08</v>
      </c>
      <c r="E12" s="32">
        <v>0.1</v>
      </c>
      <c r="F12" s="32">
        <v>0.12</v>
      </c>
      <c r="G12" s="32">
        <v>0.14000000000000001</v>
      </c>
      <c r="H12" s="32">
        <v>0.16</v>
      </c>
      <c r="I12" s="32">
        <v>0.18</v>
      </c>
      <c r="J12" s="32">
        <v>0.2</v>
      </c>
      <c r="K12" s="32">
        <v>0.22</v>
      </c>
      <c r="L12" s="32">
        <v>0.24</v>
      </c>
      <c r="M12" s="32">
        <v>0.26</v>
      </c>
      <c r="N12" s="32">
        <v>0.28000000000000003</v>
      </c>
      <c r="O12" s="32">
        <v>0.3</v>
      </c>
      <c r="P12" s="32">
        <v>0.32</v>
      </c>
      <c r="Q12" s="32">
        <v>0.34</v>
      </c>
      <c r="R12" s="32">
        <v>0.36</v>
      </c>
      <c r="S12" s="32">
        <v>0.38</v>
      </c>
      <c r="T12" s="32">
        <v>0.4</v>
      </c>
      <c r="U12" s="11" t="s">
        <v>30</v>
      </c>
      <c r="V12" s="27"/>
      <c r="W12" s="24"/>
    </row>
    <row r="13" spans="1:23" x14ac:dyDescent="0.25">
      <c r="B13" s="23" t="s">
        <v>49</v>
      </c>
      <c r="C13" s="28" t="s">
        <v>43</v>
      </c>
      <c r="D13" s="30">
        <v>900</v>
      </c>
      <c r="E13" s="30">
        <v>915</v>
      </c>
      <c r="F13" s="30">
        <v>930</v>
      </c>
      <c r="G13" s="30">
        <v>945</v>
      </c>
      <c r="H13" s="30">
        <v>960</v>
      </c>
      <c r="I13" s="30">
        <v>975</v>
      </c>
      <c r="J13" s="30">
        <v>990</v>
      </c>
      <c r="K13" s="30">
        <v>1005</v>
      </c>
      <c r="L13" s="30">
        <v>1020</v>
      </c>
      <c r="M13" s="30">
        <v>1035</v>
      </c>
      <c r="N13" s="30">
        <v>1050</v>
      </c>
      <c r="O13" s="30">
        <v>1065</v>
      </c>
      <c r="P13" s="30">
        <v>1080</v>
      </c>
      <c r="Q13" s="30">
        <v>1095</v>
      </c>
      <c r="R13" s="30">
        <v>1110</v>
      </c>
      <c r="S13" s="30">
        <v>1125</v>
      </c>
      <c r="T13" s="30">
        <v>1140</v>
      </c>
      <c r="U13" s="11" t="s">
        <v>30</v>
      </c>
      <c r="V13" s="26"/>
    </row>
    <row r="15" spans="1:23" x14ac:dyDescent="0.25">
      <c r="B15" s="23" t="s">
        <v>48</v>
      </c>
      <c r="C15" s="28" t="s">
        <v>44</v>
      </c>
      <c r="D15" s="32">
        <v>0.51</v>
      </c>
      <c r="E15" s="32">
        <v>0.52</v>
      </c>
      <c r="F15" s="32">
        <v>0.53</v>
      </c>
      <c r="G15" s="32">
        <v>0.54</v>
      </c>
      <c r="H15" s="32">
        <v>0.55000000000000004</v>
      </c>
      <c r="I15" s="32">
        <v>0.56000000000000005</v>
      </c>
      <c r="J15" s="32">
        <v>0.56999999999999995</v>
      </c>
      <c r="K15" s="32">
        <v>0.57999999999999996</v>
      </c>
      <c r="L15" s="32">
        <v>0.59</v>
      </c>
      <c r="M15" s="32">
        <v>0.6</v>
      </c>
      <c r="N15" s="32">
        <v>0.61</v>
      </c>
      <c r="O15" s="32">
        <v>0.62</v>
      </c>
      <c r="P15" s="32">
        <v>0.63</v>
      </c>
      <c r="Q15" s="32">
        <v>0.64</v>
      </c>
      <c r="R15" s="32">
        <v>0.65</v>
      </c>
      <c r="S15" s="32">
        <v>0.66</v>
      </c>
      <c r="T15" s="32">
        <v>0.67</v>
      </c>
      <c r="U15" s="11" t="s">
        <v>30</v>
      </c>
      <c r="V15" s="27"/>
    </row>
    <row r="16" spans="1:23" x14ac:dyDescent="0.25">
      <c r="B16" s="23" t="s">
        <v>48</v>
      </c>
      <c r="C16" s="28" t="s">
        <v>43</v>
      </c>
      <c r="D16" s="30">
        <v>300</v>
      </c>
      <c r="E16" s="30">
        <v>309</v>
      </c>
      <c r="F16" s="30">
        <v>318</v>
      </c>
      <c r="G16" s="30">
        <v>327</v>
      </c>
      <c r="H16" s="30">
        <v>336</v>
      </c>
      <c r="I16" s="30">
        <v>345</v>
      </c>
      <c r="J16" s="30">
        <v>354</v>
      </c>
      <c r="K16" s="30">
        <v>363</v>
      </c>
      <c r="L16" s="30">
        <v>372</v>
      </c>
      <c r="M16" s="30">
        <v>381</v>
      </c>
      <c r="N16" s="30">
        <v>390</v>
      </c>
      <c r="O16" s="30">
        <v>399</v>
      </c>
      <c r="P16" s="30">
        <v>408</v>
      </c>
      <c r="Q16" s="30">
        <v>417</v>
      </c>
      <c r="R16" s="30">
        <v>426</v>
      </c>
      <c r="S16" s="30">
        <v>435</v>
      </c>
      <c r="T16" s="30">
        <v>444</v>
      </c>
      <c r="U16" s="11" t="s">
        <v>30</v>
      </c>
      <c r="V16" s="26"/>
    </row>
    <row r="18" spans="2:22" x14ac:dyDescent="0.25">
      <c r="B18" s="23" t="s">
        <v>47</v>
      </c>
      <c r="C18" s="28" t="s">
        <v>44</v>
      </c>
      <c r="D18" s="32">
        <v>0.6</v>
      </c>
      <c r="E18" s="32">
        <v>0.61</v>
      </c>
      <c r="F18" s="32">
        <v>0.62</v>
      </c>
      <c r="G18" s="32">
        <v>0.63</v>
      </c>
      <c r="H18" s="32">
        <v>0.64</v>
      </c>
      <c r="I18" s="32">
        <v>0.65</v>
      </c>
      <c r="J18" s="32">
        <v>0.66</v>
      </c>
      <c r="K18" s="32">
        <v>0.67</v>
      </c>
      <c r="L18" s="32">
        <v>0.68</v>
      </c>
      <c r="M18" s="32">
        <v>0.69</v>
      </c>
      <c r="N18" s="32">
        <v>0.7</v>
      </c>
      <c r="O18" s="32">
        <v>0.71</v>
      </c>
      <c r="P18" s="32">
        <v>0.72</v>
      </c>
      <c r="Q18" s="32">
        <v>0.73</v>
      </c>
      <c r="R18" s="32">
        <v>0.74</v>
      </c>
      <c r="S18" s="32">
        <v>0.75</v>
      </c>
      <c r="T18" s="32">
        <v>0.76</v>
      </c>
      <c r="U18" s="11" t="s">
        <v>30</v>
      </c>
      <c r="V18" s="27"/>
    </row>
    <row r="19" spans="2:22" x14ac:dyDescent="0.25">
      <c r="B19" s="23" t="s">
        <v>47</v>
      </c>
      <c r="C19" s="28" t="s">
        <v>43</v>
      </c>
      <c r="D19" s="30">
        <v>200</v>
      </c>
      <c r="E19" s="30">
        <v>210</v>
      </c>
      <c r="F19" s="30">
        <v>220</v>
      </c>
      <c r="G19" s="30">
        <v>230</v>
      </c>
      <c r="H19" s="30">
        <v>240</v>
      </c>
      <c r="I19" s="30">
        <v>250</v>
      </c>
      <c r="J19" s="30">
        <v>260</v>
      </c>
      <c r="K19" s="30">
        <v>270</v>
      </c>
      <c r="L19" s="30">
        <v>280</v>
      </c>
      <c r="M19" s="30">
        <v>290</v>
      </c>
      <c r="N19" s="30">
        <v>300</v>
      </c>
      <c r="O19" s="30">
        <v>310</v>
      </c>
      <c r="P19" s="30">
        <v>320</v>
      </c>
      <c r="Q19" s="30">
        <v>330</v>
      </c>
      <c r="R19" s="30">
        <v>340</v>
      </c>
      <c r="S19" s="30">
        <v>350</v>
      </c>
      <c r="T19" s="30">
        <v>360</v>
      </c>
      <c r="U19" s="11" t="s">
        <v>30</v>
      </c>
      <c r="V19" s="26"/>
    </row>
    <row r="21" spans="2:22" x14ac:dyDescent="0.25">
      <c r="B21" s="23" t="s">
        <v>46</v>
      </c>
      <c r="C21" s="28" t="s">
        <v>44</v>
      </c>
      <c r="D21" s="32">
        <v>0.74</v>
      </c>
      <c r="E21" s="32">
        <v>0.75</v>
      </c>
      <c r="F21" s="32">
        <v>0.76</v>
      </c>
      <c r="G21" s="32">
        <v>0.77</v>
      </c>
      <c r="H21" s="32">
        <v>0.78</v>
      </c>
      <c r="I21" s="32">
        <v>0.79</v>
      </c>
      <c r="J21" s="32">
        <v>0.8</v>
      </c>
      <c r="K21" s="32">
        <v>0.81</v>
      </c>
      <c r="L21" s="32">
        <v>0.82</v>
      </c>
      <c r="M21" s="32">
        <v>0.83</v>
      </c>
      <c r="N21" s="32">
        <v>0.84</v>
      </c>
      <c r="O21" s="32">
        <v>0.85</v>
      </c>
      <c r="P21" s="32">
        <v>0.86</v>
      </c>
      <c r="Q21" s="32">
        <v>0.87</v>
      </c>
      <c r="R21" s="32">
        <v>0.88</v>
      </c>
      <c r="S21" s="32">
        <v>0.89</v>
      </c>
      <c r="T21" s="32">
        <v>0.9</v>
      </c>
      <c r="U21" s="11" t="s">
        <v>30</v>
      </c>
      <c r="V21" s="27"/>
    </row>
    <row r="22" spans="2:22" x14ac:dyDescent="0.25">
      <c r="B22" s="23" t="s">
        <v>46</v>
      </c>
      <c r="C22" s="28" t="s">
        <v>43</v>
      </c>
      <c r="D22" s="30">
        <v>1000</v>
      </c>
      <c r="E22" s="30">
        <v>1100</v>
      </c>
      <c r="F22" s="30">
        <v>1200</v>
      </c>
      <c r="G22" s="30">
        <v>1300</v>
      </c>
      <c r="H22" s="30">
        <v>1400</v>
      </c>
      <c r="I22" s="30">
        <v>1500</v>
      </c>
      <c r="J22" s="30">
        <v>1600</v>
      </c>
      <c r="K22" s="30">
        <v>1700</v>
      </c>
      <c r="L22" s="30">
        <v>1800</v>
      </c>
      <c r="M22" s="30">
        <v>1900</v>
      </c>
      <c r="N22" s="30">
        <v>2000</v>
      </c>
      <c r="O22" s="30">
        <v>2100</v>
      </c>
      <c r="P22" s="30">
        <v>2200</v>
      </c>
      <c r="Q22" s="30">
        <v>2300</v>
      </c>
      <c r="R22" s="30">
        <v>2400</v>
      </c>
      <c r="S22" s="30">
        <v>2500</v>
      </c>
      <c r="T22" s="30">
        <v>2600</v>
      </c>
      <c r="U22" s="11" t="s">
        <v>30</v>
      </c>
      <c r="V22" s="26"/>
    </row>
    <row r="24" spans="2:22" x14ac:dyDescent="0.25">
      <c r="B24" s="23" t="s">
        <v>45</v>
      </c>
      <c r="C24" s="28" t="s">
        <v>44</v>
      </c>
      <c r="D24" s="32">
        <v>0.22</v>
      </c>
      <c r="E24" s="32">
        <v>0.25</v>
      </c>
      <c r="F24" s="32">
        <v>0.28000000000000003</v>
      </c>
      <c r="G24" s="32">
        <v>0.31</v>
      </c>
      <c r="H24" s="32">
        <v>0.34</v>
      </c>
      <c r="I24" s="32">
        <v>0.37</v>
      </c>
      <c r="J24" s="32">
        <v>0.4</v>
      </c>
      <c r="K24" s="32">
        <v>0.43</v>
      </c>
      <c r="L24" s="32">
        <v>0.46</v>
      </c>
      <c r="M24" s="32">
        <v>0.49</v>
      </c>
      <c r="N24" s="32">
        <v>0.52</v>
      </c>
      <c r="O24" s="32">
        <v>0.55000000000000004</v>
      </c>
      <c r="P24" s="32">
        <v>0.57999999999999996</v>
      </c>
      <c r="Q24" s="32">
        <v>0.61</v>
      </c>
      <c r="R24" s="32">
        <v>0.64</v>
      </c>
      <c r="S24" s="32">
        <v>0.67</v>
      </c>
      <c r="T24" s="32">
        <v>0.7</v>
      </c>
      <c r="U24" s="11" t="s">
        <v>30</v>
      </c>
      <c r="V24" s="27"/>
    </row>
    <row r="25" spans="2:22" x14ac:dyDescent="0.25">
      <c r="B25" s="23" t="s">
        <v>45</v>
      </c>
      <c r="C25" s="28" t="s">
        <v>43</v>
      </c>
      <c r="D25" s="30">
        <v>950</v>
      </c>
      <c r="E25" s="30">
        <v>1000</v>
      </c>
      <c r="F25" s="30">
        <v>1050</v>
      </c>
      <c r="G25" s="30">
        <v>1100</v>
      </c>
      <c r="H25" s="30">
        <v>1150</v>
      </c>
      <c r="I25" s="30">
        <v>1200</v>
      </c>
      <c r="J25" s="30">
        <v>1250</v>
      </c>
      <c r="K25" s="30">
        <v>1300</v>
      </c>
      <c r="L25" s="30">
        <v>1350</v>
      </c>
      <c r="M25" s="30">
        <v>1400</v>
      </c>
      <c r="N25" s="30">
        <v>1450</v>
      </c>
      <c r="O25" s="30">
        <v>1500</v>
      </c>
      <c r="P25" s="30">
        <v>1550</v>
      </c>
      <c r="Q25" s="30">
        <v>1600</v>
      </c>
      <c r="R25" s="30">
        <v>1650</v>
      </c>
      <c r="S25" s="30">
        <v>1700</v>
      </c>
      <c r="T25" s="30">
        <v>1750</v>
      </c>
      <c r="U25" s="11" t="s">
        <v>30</v>
      </c>
      <c r="V25" s="26"/>
    </row>
  </sheetData>
  <pageMargins left="0.7" right="0.7" top="0.75" bottom="0.75" header="0.3" footer="0.3"/>
  <pageSetup paperSize="9" orientation="portrait" verticalDpi="598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45"/>
  <sheetViews>
    <sheetView tabSelected="1" workbookViewId="0">
      <selection activeCell="E50" sqref="E50"/>
    </sheetView>
  </sheetViews>
  <sheetFormatPr defaultRowHeight="15" x14ac:dyDescent="0.25"/>
  <cols>
    <col min="1" max="1" width="10.28515625" style="10" bestFit="1" customWidth="1"/>
    <col min="2" max="2" width="8" style="10" bestFit="1" customWidth="1"/>
    <col min="3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7"/>
      <c r="B1" s="37"/>
      <c r="C1" s="35"/>
      <c r="D1" s="33">
        <v>2000</v>
      </c>
      <c r="E1" s="33">
        <v>2001</v>
      </c>
      <c r="F1" s="33">
        <v>2002</v>
      </c>
      <c r="G1" s="33">
        <v>2003</v>
      </c>
      <c r="H1" s="33">
        <v>2004</v>
      </c>
      <c r="I1" s="33">
        <v>2005</v>
      </c>
      <c r="J1" s="33">
        <v>2006</v>
      </c>
      <c r="K1" s="33">
        <v>2007</v>
      </c>
      <c r="L1" s="33">
        <v>2008</v>
      </c>
      <c r="M1" s="33">
        <v>2009</v>
      </c>
      <c r="N1" s="33">
        <v>2010</v>
      </c>
      <c r="O1" s="33">
        <v>2011</v>
      </c>
      <c r="P1" s="33">
        <v>2012</v>
      </c>
      <c r="Q1" s="33">
        <v>2013</v>
      </c>
      <c r="R1" s="33">
        <v>2014</v>
      </c>
      <c r="S1" s="33">
        <v>2015</v>
      </c>
      <c r="T1" s="33">
        <v>2016</v>
      </c>
      <c r="U1" s="36"/>
      <c r="V1" s="33" t="s">
        <v>28</v>
      </c>
    </row>
    <row r="2" spans="1:22" x14ac:dyDescent="0.25">
      <c r="A2" s="13" t="s">
        <v>60</v>
      </c>
      <c r="B2" s="13"/>
      <c r="C2" s="3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6"/>
      <c r="V2" s="33"/>
    </row>
    <row r="3" spans="1:22" x14ac:dyDescent="0.25">
      <c r="B3" s="10" t="s">
        <v>59</v>
      </c>
      <c r="C3" s="34" t="s">
        <v>57</v>
      </c>
      <c r="D3" s="30">
        <v>150</v>
      </c>
      <c r="E3" s="30">
        <v>149</v>
      </c>
      <c r="F3" s="30">
        <v>148</v>
      </c>
      <c r="G3" s="30">
        <v>147</v>
      </c>
      <c r="H3" s="30">
        <v>146</v>
      </c>
      <c r="I3" s="30">
        <v>145</v>
      </c>
      <c r="J3" s="30">
        <v>144</v>
      </c>
      <c r="K3" s="30">
        <v>143</v>
      </c>
      <c r="L3" s="30">
        <v>142</v>
      </c>
      <c r="M3" s="30">
        <v>141</v>
      </c>
      <c r="N3" s="30">
        <v>140</v>
      </c>
      <c r="O3" s="30">
        <v>139</v>
      </c>
      <c r="P3" s="30">
        <v>138</v>
      </c>
      <c r="Q3" s="30">
        <v>137</v>
      </c>
      <c r="R3" s="30">
        <v>136</v>
      </c>
      <c r="S3" s="30">
        <v>135</v>
      </c>
      <c r="T3" s="30">
        <v>134</v>
      </c>
      <c r="U3" s="33" t="s">
        <v>30</v>
      </c>
      <c r="V3" s="32"/>
    </row>
    <row r="4" spans="1:22" x14ac:dyDescent="0.25">
      <c r="A4" s="13"/>
      <c r="B4" s="40"/>
      <c r="C4" s="44" t="s">
        <v>56</v>
      </c>
      <c r="D4" s="41">
        <v>120</v>
      </c>
      <c r="E4" s="41">
        <v>119</v>
      </c>
      <c r="F4" s="41">
        <v>118</v>
      </c>
      <c r="G4" s="41">
        <v>117</v>
      </c>
      <c r="H4" s="41">
        <v>116</v>
      </c>
      <c r="I4" s="41">
        <v>115</v>
      </c>
      <c r="J4" s="41">
        <v>114</v>
      </c>
      <c r="K4" s="41">
        <v>113</v>
      </c>
      <c r="L4" s="41">
        <v>112</v>
      </c>
      <c r="M4" s="41">
        <v>111</v>
      </c>
      <c r="N4" s="41">
        <v>110</v>
      </c>
      <c r="O4" s="41">
        <v>109</v>
      </c>
      <c r="P4" s="41">
        <v>108</v>
      </c>
      <c r="Q4" s="41">
        <v>107</v>
      </c>
      <c r="R4" s="41">
        <v>106</v>
      </c>
      <c r="S4" s="41">
        <v>105</v>
      </c>
      <c r="T4" s="41">
        <v>104</v>
      </c>
      <c r="U4" s="43" t="s">
        <v>30</v>
      </c>
      <c r="V4" s="42"/>
    </row>
    <row r="5" spans="1:22" x14ac:dyDescent="0.25">
      <c r="A5" s="13"/>
      <c r="B5" s="40"/>
      <c r="C5" s="44" t="s">
        <v>54</v>
      </c>
      <c r="D5" s="41">
        <v>110</v>
      </c>
      <c r="E5" s="41">
        <v>109</v>
      </c>
      <c r="F5" s="41">
        <v>108</v>
      </c>
      <c r="G5" s="41">
        <v>107</v>
      </c>
      <c r="H5" s="41">
        <v>106</v>
      </c>
      <c r="I5" s="41">
        <v>105</v>
      </c>
      <c r="J5" s="41">
        <v>104</v>
      </c>
      <c r="K5" s="41">
        <v>103</v>
      </c>
      <c r="L5" s="41">
        <v>102</v>
      </c>
      <c r="M5" s="41">
        <v>101</v>
      </c>
      <c r="N5" s="41">
        <v>100</v>
      </c>
      <c r="O5" s="41">
        <v>99</v>
      </c>
      <c r="P5" s="41">
        <v>98</v>
      </c>
      <c r="Q5" s="41">
        <v>97</v>
      </c>
      <c r="R5" s="41">
        <v>96</v>
      </c>
      <c r="S5" s="41">
        <v>95</v>
      </c>
      <c r="T5" s="41">
        <v>94</v>
      </c>
      <c r="U5" s="43" t="s">
        <v>30</v>
      </c>
      <c r="V5" s="42"/>
    </row>
    <row r="6" spans="1:22" x14ac:dyDescent="0.25">
      <c r="A6" s="13"/>
      <c r="B6" s="13"/>
      <c r="C6" s="3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13"/>
      <c r="C7" s="35"/>
      <c r="U7" s="35"/>
    </row>
    <row r="8" spans="1:22" x14ac:dyDescent="0.25">
      <c r="B8" s="10" t="s">
        <v>58</v>
      </c>
      <c r="C8" s="34" t="s">
        <v>57</v>
      </c>
      <c r="D8" s="30">
        <v>80</v>
      </c>
      <c r="E8" s="30">
        <v>79</v>
      </c>
      <c r="F8" s="30">
        <v>78</v>
      </c>
      <c r="G8" s="30">
        <v>77</v>
      </c>
      <c r="H8" s="30">
        <v>76</v>
      </c>
      <c r="I8" s="30">
        <v>75</v>
      </c>
      <c r="J8" s="30">
        <v>74</v>
      </c>
      <c r="K8" s="30">
        <v>73</v>
      </c>
      <c r="L8" s="30">
        <v>72</v>
      </c>
      <c r="M8" s="30">
        <v>71</v>
      </c>
      <c r="N8" s="30">
        <v>70</v>
      </c>
      <c r="O8" s="30">
        <v>69</v>
      </c>
      <c r="P8" s="30">
        <v>68</v>
      </c>
      <c r="Q8" s="30">
        <v>67</v>
      </c>
      <c r="R8" s="30">
        <v>66</v>
      </c>
      <c r="S8" s="30">
        <v>65</v>
      </c>
      <c r="T8" s="30">
        <v>64</v>
      </c>
      <c r="U8" s="33" t="s">
        <v>30</v>
      </c>
      <c r="V8" s="32"/>
    </row>
    <row r="9" spans="1:22" x14ac:dyDescent="0.25">
      <c r="A9" s="13"/>
      <c r="C9" s="44" t="s">
        <v>56</v>
      </c>
      <c r="D9" s="41">
        <v>75</v>
      </c>
      <c r="E9" s="41">
        <v>74</v>
      </c>
      <c r="F9" s="41">
        <v>73</v>
      </c>
      <c r="G9" s="41">
        <v>72</v>
      </c>
      <c r="H9" s="41">
        <v>71</v>
      </c>
      <c r="I9" s="41">
        <v>70</v>
      </c>
      <c r="J9" s="41">
        <v>69</v>
      </c>
      <c r="K9" s="41">
        <v>68</v>
      </c>
      <c r="L9" s="41">
        <v>67</v>
      </c>
      <c r="M9" s="41">
        <v>66</v>
      </c>
      <c r="N9" s="41">
        <v>65</v>
      </c>
      <c r="O9" s="41">
        <v>64</v>
      </c>
      <c r="P9" s="41">
        <v>63</v>
      </c>
      <c r="Q9" s="41">
        <v>62</v>
      </c>
      <c r="R9" s="41">
        <v>61</v>
      </c>
      <c r="S9" s="41">
        <v>60</v>
      </c>
      <c r="T9" s="41">
        <v>59</v>
      </c>
      <c r="U9" s="43" t="s">
        <v>30</v>
      </c>
      <c r="V9" s="42"/>
    </row>
    <row r="10" spans="1:22" x14ac:dyDescent="0.25">
      <c r="A10" s="13"/>
      <c r="C10" s="44" t="s">
        <v>54</v>
      </c>
      <c r="D10" s="41">
        <v>70</v>
      </c>
      <c r="E10" s="41">
        <v>69</v>
      </c>
      <c r="F10" s="41">
        <v>68</v>
      </c>
      <c r="G10" s="41">
        <v>67</v>
      </c>
      <c r="H10" s="41">
        <v>66</v>
      </c>
      <c r="I10" s="41">
        <v>65</v>
      </c>
      <c r="J10" s="41">
        <v>64</v>
      </c>
      <c r="K10" s="41">
        <v>63</v>
      </c>
      <c r="L10" s="41">
        <v>62</v>
      </c>
      <c r="M10" s="41">
        <v>61</v>
      </c>
      <c r="N10" s="41">
        <v>60</v>
      </c>
      <c r="O10" s="41">
        <v>59</v>
      </c>
      <c r="P10" s="41">
        <v>58</v>
      </c>
      <c r="Q10" s="41">
        <v>57</v>
      </c>
      <c r="R10" s="41">
        <v>56</v>
      </c>
      <c r="S10" s="41">
        <v>55</v>
      </c>
      <c r="T10" s="41">
        <v>54</v>
      </c>
      <c r="U10" s="43" t="s">
        <v>30</v>
      </c>
      <c r="V10" s="42"/>
    </row>
    <row r="11" spans="1:22" x14ac:dyDescent="0.25">
      <c r="A11" s="13"/>
      <c r="B11" s="13"/>
      <c r="C11" s="3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13"/>
      <c r="C12" s="35"/>
      <c r="U12" s="35"/>
    </row>
    <row r="13" spans="1:22" x14ac:dyDescent="0.25">
      <c r="B13" s="10" t="s">
        <v>55</v>
      </c>
      <c r="C13" s="34" t="s">
        <v>57</v>
      </c>
      <c r="D13" s="30">
        <v>50</v>
      </c>
      <c r="E13" s="30">
        <v>49</v>
      </c>
      <c r="F13" s="30">
        <v>48</v>
      </c>
      <c r="G13" s="30">
        <v>47</v>
      </c>
      <c r="H13" s="30">
        <v>46</v>
      </c>
      <c r="I13" s="30">
        <v>45</v>
      </c>
      <c r="J13" s="30">
        <v>44</v>
      </c>
      <c r="K13" s="30">
        <v>43</v>
      </c>
      <c r="L13" s="30">
        <v>42</v>
      </c>
      <c r="M13" s="30">
        <v>41</v>
      </c>
      <c r="N13" s="30">
        <v>40</v>
      </c>
      <c r="O13" s="30">
        <v>39</v>
      </c>
      <c r="P13" s="30">
        <v>38</v>
      </c>
      <c r="Q13" s="30">
        <v>37</v>
      </c>
      <c r="R13" s="30">
        <v>36</v>
      </c>
      <c r="S13" s="30">
        <v>35</v>
      </c>
      <c r="T13" s="30">
        <v>34</v>
      </c>
      <c r="U13" s="33" t="s">
        <v>30</v>
      </c>
      <c r="V13" s="32"/>
    </row>
    <row r="14" spans="1:22" x14ac:dyDescent="0.25">
      <c r="A14" s="13"/>
      <c r="C14" s="44" t="s">
        <v>56</v>
      </c>
      <c r="D14" s="41">
        <v>45</v>
      </c>
      <c r="E14" s="41">
        <v>44</v>
      </c>
      <c r="F14" s="41">
        <v>43</v>
      </c>
      <c r="G14" s="41">
        <v>42</v>
      </c>
      <c r="H14" s="41">
        <v>41</v>
      </c>
      <c r="I14" s="41">
        <v>40</v>
      </c>
      <c r="J14" s="41">
        <v>39</v>
      </c>
      <c r="K14" s="41">
        <v>38</v>
      </c>
      <c r="L14" s="41">
        <v>37</v>
      </c>
      <c r="M14" s="41">
        <v>36</v>
      </c>
      <c r="N14" s="41">
        <v>35</v>
      </c>
      <c r="O14" s="41">
        <v>34</v>
      </c>
      <c r="P14" s="41">
        <v>33</v>
      </c>
      <c r="Q14" s="41">
        <v>32</v>
      </c>
      <c r="R14" s="41">
        <v>31</v>
      </c>
      <c r="S14" s="41">
        <v>30</v>
      </c>
      <c r="T14" s="41">
        <v>29</v>
      </c>
      <c r="U14" s="43" t="s">
        <v>30</v>
      </c>
      <c r="V14" s="42"/>
    </row>
    <row r="15" spans="1:22" x14ac:dyDescent="0.25">
      <c r="A15" s="13"/>
      <c r="C15" s="44" t="s">
        <v>54</v>
      </c>
      <c r="D15" s="41">
        <v>40</v>
      </c>
      <c r="E15" s="41">
        <v>39</v>
      </c>
      <c r="F15" s="41">
        <v>38</v>
      </c>
      <c r="G15" s="41">
        <v>37</v>
      </c>
      <c r="H15" s="41">
        <v>36</v>
      </c>
      <c r="I15" s="41">
        <v>35</v>
      </c>
      <c r="J15" s="41">
        <v>34</v>
      </c>
      <c r="K15" s="41">
        <v>33</v>
      </c>
      <c r="L15" s="41">
        <v>32</v>
      </c>
      <c r="M15" s="41">
        <v>31</v>
      </c>
      <c r="N15" s="41">
        <v>30</v>
      </c>
      <c r="O15" s="41">
        <v>29</v>
      </c>
      <c r="P15" s="41">
        <v>28</v>
      </c>
      <c r="Q15" s="41">
        <v>27</v>
      </c>
      <c r="R15" s="41">
        <v>26</v>
      </c>
      <c r="S15" s="41">
        <v>25</v>
      </c>
      <c r="T15" s="41">
        <v>24</v>
      </c>
      <c r="U15" s="43" t="s">
        <v>30</v>
      </c>
      <c r="V15" s="42"/>
    </row>
    <row r="16" spans="1:22" x14ac:dyDescent="0.25">
      <c r="A16" s="13"/>
      <c r="B16" s="13"/>
      <c r="C16" s="3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61</v>
      </c>
      <c r="B17" s="13"/>
      <c r="C17" s="35"/>
      <c r="U17" s="35"/>
    </row>
    <row r="18" spans="1:22" x14ac:dyDescent="0.25">
      <c r="B18" s="10" t="s">
        <v>59</v>
      </c>
      <c r="C18" s="34" t="s">
        <v>57</v>
      </c>
      <c r="D18" s="30">
        <v>160</v>
      </c>
      <c r="E18" s="30">
        <v>159</v>
      </c>
      <c r="F18" s="30">
        <v>158</v>
      </c>
      <c r="G18" s="30">
        <v>157</v>
      </c>
      <c r="H18" s="30">
        <v>156</v>
      </c>
      <c r="I18" s="30">
        <v>155</v>
      </c>
      <c r="J18" s="30">
        <v>154</v>
      </c>
      <c r="K18" s="30">
        <v>153</v>
      </c>
      <c r="L18" s="30">
        <v>152</v>
      </c>
      <c r="M18" s="30">
        <v>151</v>
      </c>
      <c r="N18" s="30">
        <v>150</v>
      </c>
      <c r="O18" s="30">
        <v>149</v>
      </c>
      <c r="P18" s="30">
        <v>148</v>
      </c>
      <c r="Q18" s="30">
        <v>147</v>
      </c>
      <c r="R18" s="30">
        <v>146</v>
      </c>
      <c r="S18" s="30">
        <v>145</v>
      </c>
      <c r="T18" s="30">
        <v>144</v>
      </c>
      <c r="U18" s="33" t="s">
        <v>30</v>
      </c>
      <c r="V18" s="32"/>
    </row>
    <row r="19" spans="1:22" x14ac:dyDescent="0.25">
      <c r="A19" s="13"/>
      <c r="C19" s="44" t="s">
        <v>56</v>
      </c>
      <c r="D19" s="41">
        <v>150</v>
      </c>
      <c r="E19" s="41">
        <v>149</v>
      </c>
      <c r="F19" s="41">
        <v>148</v>
      </c>
      <c r="G19" s="41">
        <v>147</v>
      </c>
      <c r="H19" s="41">
        <v>146</v>
      </c>
      <c r="I19" s="41">
        <v>145</v>
      </c>
      <c r="J19" s="41">
        <v>144</v>
      </c>
      <c r="K19" s="41">
        <v>143</v>
      </c>
      <c r="L19" s="41">
        <v>142</v>
      </c>
      <c r="M19" s="41">
        <v>141</v>
      </c>
      <c r="N19" s="41">
        <v>140</v>
      </c>
      <c r="O19" s="41">
        <v>139</v>
      </c>
      <c r="P19" s="41">
        <v>138</v>
      </c>
      <c r="Q19" s="41">
        <v>137</v>
      </c>
      <c r="R19" s="41">
        <v>136</v>
      </c>
      <c r="S19" s="41">
        <v>135</v>
      </c>
      <c r="T19" s="41">
        <v>134</v>
      </c>
      <c r="U19" s="43" t="s">
        <v>30</v>
      </c>
      <c r="V19" s="42"/>
    </row>
    <row r="20" spans="1:22" x14ac:dyDescent="0.25">
      <c r="A20" s="13"/>
      <c r="C20" s="44" t="s">
        <v>54</v>
      </c>
      <c r="D20" s="41">
        <v>140</v>
      </c>
      <c r="E20" s="41">
        <v>139</v>
      </c>
      <c r="F20" s="41">
        <v>138</v>
      </c>
      <c r="G20" s="41">
        <v>137</v>
      </c>
      <c r="H20" s="41">
        <v>136</v>
      </c>
      <c r="I20" s="41">
        <v>135</v>
      </c>
      <c r="J20" s="41">
        <v>134</v>
      </c>
      <c r="K20" s="41">
        <v>133</v>
      </c>
      <c r="L20" s="41">
        <v>132</v>
      </c>
      <c r="M20" s="41">
        <v>131</v>
      </c>
      <c r="N20" s="41">
        <v>130</v>
      </c>
      <c r="O20" s="41">
        <v>129</v>
      </c>
      <c r="P20" s="41">
        <v>128</v>
      </c>
      <c r="Q20" s="41">
        <v>127</v>
      </c>
      <c r="R20" s="41">
        <v>126</v>
      </c>
      <c r="S20" s="41">
        <v>125</v>
      </c>
      <c r="T20" s="41">
        <v>124</v>
      </c>
      <c r="U20" s="43" t="s">
        <v>30</v>
      </c>
      <c r="V20" s="42"/>
    </row>
    <row r="21" spans="1:22" x14ac:dyDescent="0.25">
      <c r="A21" s="13"/>
      <c r="B21" s="13"/>
      <c r="C21" s="3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13"/>
      <c r="C22" s="35"/>
      <c r="U22" s="35"/>
    </row>
    <row r="23" spans="1:22" x14ac:dyDescent="0.25">
      <c r="B23" s="10" t="s">
        <v>58</v>
      </c>
      <c r="C23" s="34" t="s">
        <v>57</v>
      </c>
      <c r="D23" s="30">
        <v>90</v>
      </c>
      <c r="E23" s="30">
        <v>89</v>
      </c>
      <c r="F23" s="30">
        <v>88</v>
      </c>
      <c r="G23" s="30">
        <v>87</v>
      </c>
      <c r="H23" s="30">
        <v>86</v>
      </c>
      <c r="I23" s="30">
        <v>85</v>
      </c>
      <c r="J23" s="30">
        <v>84</v>
      </c>
      <c r="K23" s="30">
        <v>83</v>
      </c>
      <c r="L23" s="30">
        <v>82</v>
      </c>
      <c r="M23" s="30">
        <v>81</v>
      </c>
      <c r="N23" s="30">
        <v>80</v>
      </c>
      <c r="O23" s="30">
        <v>79</v>
      </c>
      <c r="P23" s="30">
        <v>78</v>
      </c>
      <c r="Q23" s="30">
        <v>77</v>
      </c>
      <c r="R23" s="30">
        <v>76</v>
      </c>
      <c r="S23" s="30">
        <v>75</v>
      </c>
      <c r="T23" s="30">
        <v>74</v>
      </c>
      <c r="U23" s="33" t="s">
        <v>30</v>
      </c>
      <c r="V23" s="32"/>
    </row>
    <row r="24" spans="1:22" x14ac:dyDescent="0.25">
      <c r="A24" s="13"/>
      <c r="C24" s="44" t="s">
        <v>56</v>
      </c>
      <c r="D24" s="41">
        <v>85</v>
      </c>
      <c r="E24" s="41">
        <v>84</v>
      </c>
      <c r="F24" s="41">
        <v>83</v>
      </c>
      <c r="G24" s="41">
        <v>82</v>
      </c>
      <c r="H24" s="41">
        <v>81</v>
      </c>
      <c r="I24" s="41">
        <v>80</v>
      </c>
      <c r="J24" s="41">
        <v>79</v>
      </c>
      <c r="K24" s="41">
        <v>78</v>
      </c>
      <c r="L24" s="41">
        <v>77</v>
      </c>
      <c r="M24" s="41">
        <v>76</v>
      </c>
      <c r="N24" s="41">
        <v>75</v>
      </c>
      <c r="O24" s="41">
        <v>74</v>
      </c>
      <c r="P24" s="41">
        <v>73</v>
      </c>
      <c r="Q24" s="41">
        <v>72</v>
      </c>
      <c r="R24" s="41">
        <v>71</v>
      </c>
      <c r="S24" s="41">
        <v>70</v>
      </c>
      <c r="T24" s="41">
        <v>69</v>
      </c>
      <c r="U24" s="43" t="s">
        <v>30</v>
      </c>
      <c r="V24" s="42"/>
    </row>
    <row r="25" spans="1:22" x14ac:dyDescent="0.25">
      <c r="A25" s="13"/>
      <c r="C25" s="44" t="s">
        <v>54</v>
      </c>
      <c r="D25" s="41">
        <v>80</v>
      </c>
      <c r="E25" s="41">
        <v>79</v>
      </c>
      <c r="F25" s="41">
        <v>78</v>
      </c>
      <c r="G25" s="41">
        <v>77</v>
      </c>
      <c r="H25" s="41">
        <v>76</v>
      </c>
      <c r="I25" s="41">
        <v>75</v>
      </c>
      <c r="J25" s="41">
        <v>74</v>
      </c>
      <c r="K25" s="41">
        <v>73</v>
      </c>
      <c r="L25" s="41">
        <v>72</v>
      </c>
      <c r="M25" s="41">
        <v>71</v>
      </c>
      <c r="N25" s="41">
        <v>70</v>
      </c>
      <c r="O25" s="41">
        <v>69</v>
      </c>
      <c r="P25" s="41">
        <v>68</v>
      </c>
      <c r="Q25" s="41">
        <v>67</v>
      </c>
      <c r="R25" s="41">
        <v>66</v>
      </c>
      <c r="S25" s="41">
        <v>65</v>
      </c>
      <c r="T25" s="41">
        <v>64</v>
      </c>
      <c r="U25" s="43" t="s">
        <v>30</v>
      </c>
      <c r="V25" s="42"/>
    </row>
    <row r="26" spans="1:22" x14ac:dyDescent="0.25">
      <c r="A26" s="13"/>
      <c r="B26" s="13"/>
      <c r="C26" s="3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13"/>
      <c r="C27" s="35"/>
      <c r="U27" s="35"/>
    </row>
    <row r="28" spans="1:22" x14ac:dyDescent="0.25">
      <c r="B28" s="10" t="s">
        <v>55</v>
      </c>
      <c r="C28" s="34" t="s">
        <v>57</v>
      </c>
      <c r="D28" s="30">
        <v>40</v>
      </c>
      <c r="E28" s="30">
        <v>39</v>
      </c>
      <c r="F28" s="30">
        <v>38</v>
      </c>
      <c r="G28" s="30">
        <v>37</v>
      </c>
      <c r="H28" s="30">
        <v>36</v>
      </c>
      <c r="I28" s="30">
        <v>35</v>
      </c>
      <c r="J28" s="30">
        <v>34</v>
      </c>
      <c r="K28" s="30">
        <v>33</v>
      </c>
      <c r="L28" s="30">
        <v>32</v>
      </c>
      <c r="M28" s="30">
        <v>31</v>
      </c>
      <c r="N28" s="30">
        <v>30</v>
      </c>
      <c r="O28" s="30">
        <v>29</v>
      </c>
      <c r="P28" s="30">
        <v>28</v>
      </c>
      <c r="Q28" s="30">
        <v>27</v>
      </c>
      <c r="R28" s="30">
        <v>26</v>
      </c>
      <c r="S28" s="30">
        <v>25</v>
      </c>
      <c r="T28" s="30">
        <v>24</v>
      </c>
      <c r="U28" s="33" t="s">
        <v>30</v>
      </c>
      <c r="V28" s="32"/>
    </row>
    <row r="29" spans="1:22" x14ac:dyDescent="0.25">
      <c r="A29" s="13"/>
      <c r="C29" s="44" t="s">
        <v>56</v>
      </c>
      <c r="D29" s="41">
        <v>30</v>
      </c>
      <c r="E29" s="41">
        <v>29</v>
      </c>
      <c r="F29" s="41">
        <v>28</v>
      </c>
      <c r="G29" s="41">
        <v>27</v>
      </c>
      <c r="H29" s="41">
        <v>26</v>
      </c>
      <c r="I29" s="41">
        <v>25</v>
      </c>
      <c r="J29" s="41">
        <v>24</v>
      </c>
      <c r="K29" s="41">
        <v>23</v>
      </c>
      <c r="L29" s="41">
        <v>22</v>
      </c>
      <c r="M29" s="41">
        <v>21</v>
      </c>
      <c r="N29" s="41">
        <v>20</v>
      </c>
      <c r="O29" s="41">
        <v>19</v>
      </c>
      <c r="P29" s="41">
        <v>18</v>
      </c>
      <c r="Q29" s="41">
        <v>17</v>
      </c>
      <c r="R29" s="41">
        <v>16</v>
      </c>
      <c r="S29" s="41">
        <v>15</v>
      </c>
      <c r="T29" s="41">
        <v>14</v>
      </c>
      <c r="U29" s="43" t="s">
        <v>30</v>
      </c>
      <c r="V29" s="42"/>
    </row>
    <row r="30" spans="1:22" x14ac:dyDescent="0.25">
      <c r="A30" s="13"/>
      <c r="C30" s="44" t="s">
        <v>54</v>
      </c>
      <c r="D30" s="41">
        <v>20</v>
      </c>
      <c r="E30" s="41">
        <v>19</v>
      </c>
      <c r="F30" s="41">
        <v>18</v>
      </c>
      <c r="G30" s="41">
        <v>17</v>
      </c>
      <c r="H30" s="41">
        <v>16</v>
      </c>
      <c r="I30" s="41">
        <v>15</v>
      </c>
      <c r="J30" s="41">
        <v>14</v>
      </c>
      <c r="K30" s="41">
        <v>13</v>
      </c>
      <c r="L30" s="41">
        <v>12</v>
      </c>
      <c r="M30" s="41">
        <v>11</v>
      </c>
      <c r="N30" s="41">
        <v>10</v>
      </c>
      <c r="O30" s="41">
        <v>9</v>
      </c>
      <c r="P30" s="41">
        <v>8</v>
      </c>
      <c r="Q30" s="41">
        <v>7</v>
      </c>
      <c r="R30" s="41">
        <v>6</v>
      </c>
      <c r="S30" s="41">
        <v>5</v>
      </c>
      <c r="T30" s="41">
        <v>4</v>
      </c>
      <c r="U30" s="43" t="s">
        <v>30</v>
      </c>
      <c r="V30" s="42"/>
    </row>
    <row r="31" spans="1:22" x14ac:dyDescent="0.25">
      <c r="A31" s="13"/>
      <c r="B31" s="13"/>
      <c r="C31" s="3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8"/>
      <c r="V31" s="39"/>
    </row>
    <row r="32" spans="1:22" x14ac:dyDescent="0.25">
      <c r="A32" s="13" t="s">
        <v>62</v>
      </c>
      <c r="B32" s="13"/>
      <c r="C32" s="35"/>
      <c r="U32" s="35"/>
    </row>
    <row r="33" spans="1:22" x14ac:dyDescent="0.25">
      <c r="B33" s="10" t="s">
        <v>59</v>
      </c>
      <c r="C33" s="34" t="s">
        <v>57</v>
      </c>
      <c r="D33" s="30">
        <v>170</v>
      </c>
      <c r="E33" s="30">
        <v>169</v>
      </c>
      <c r="F33" s="30">
        <v>168</v>
      </c>
      <c r="G33" s="30">
        <v>167</v>
      </c>
      <c r="H33" s="30">
        <v>166</v>
      </c>
      <c r="I33" s="30">
        <v>165</v>
      </c>
      <c r="J33" s="30">
        <v>164</v>
      </c>
      <c r="K33" s="30">
        <v>163</v>
      </c>
      <c r="L33" s="30">
        <v>162</v>
      </c>
      <c r="M33" s="30">
        <v>161</v>
      </c>
      <c r="N33" s="30">
        <v>160</v>
      </c>
      <c r="O33" s="30">
        <v>159</v>
      </c>
      <c r="P33" s="30">
        <v>158</v>
      </c>
      <c r="Q33" s="30">
        <v>157</v>
      </c>
      <c r="R33" s="30">
        <v>156</v>
      </c>
      <c r="S33" s="30">
        <v>155</v>
      </c>
      <c r="T33" s="30">
        <v>154</v>
      </c>
      <c r="U33" s="33" t="s">
        <v>30</v>
      </c>
      <c r="V33" s="32"/>
    </row>
    <row r="34" spans="1:22" x14ac:dyDescent="0.25">
      <c r="A34" s="13"/>
      <c r="C34" s="44" t="s">
        <v>56</v>
      </c>
      <c r="D34" s="41">
        <v>160</v>
      </c>
      <c r="E34" s="41">
        <v>159</v>
      </c>
      <c r="F34" s="41">
        <v>158</v>
      </c>
      <c r="G34" s="41">
        <v>157</v>
      </c>
      <c r="H34" s="41">
        <v>156</v>
      </c>
      <c r="I34" s="41">
        <v>155</v>
      </c>
      <c r="J34" s="41">
        <v>154</v>
      </c>
      <c r="K34" s="41">
        <v>153</v>
      </c>
      <c r="L34" s="41">
        <v>152</v>
      </c>
      <c r="M34" s="41">
        <v>151</v>
      </c>
      <c r="N34" s="41">
        <v>150</v>
      </c>
      <c r="O34" s="41">
        <v>149</v>
      </c>
      <c r="P34" s="41">
        <v>148</v>
      </c>
      <c r="Q34" s="41">
        <v>147</v>
      </c>
      <c r="R34" s="41">
        <v>146</v>
      </c>
      <c r="S34" s="41">
        <v>145</v>
      </c>
      <c r="T34" s="41">
        <v>144</v>
      </c>
      <c r="U34" s="43" t="s">
        <v>30</v>
      </c>
      <c r="V34" s="42"/>
    </row>
    <row r="35" spans="1:22" x14ac:dyDescent="0.25">
      <c r="A35" s="13"/>
      <c r="C35" s="44" t="s">
        <v>54</v>
      </c>
      <c r="D35" s="41">
        <v>150</v>
      </c>
      <c r="E35" s="41">
        <v>149</v>
      </c>
      <c r="F35" s="41">
        <v>148</v>
      </c>
      <c r="G35" s="41">
        <v>147</v>
      </c>
      <c r="H35" s="41">
        <v>146</v>
      </c>
      <c r="I35" s="41">
        <v>145</v>
      </c>
      <c r="J35" s="41">
        <v>144</v>
      </c>
      <c r="K35" s="41">
        <v>143</v>
      </c>
      <c r="L35" s="41">
        <v>142</v>
      </c>
      <c r="M35" s="41">
        <v>141</v>
      </c>
      <c r="N35" s="41">
        <v>140</v>
      </c>
      <c r="O35" s="41">
        <v>139</v>
      </c>
      <c r="P35" s="41">
        <v>138</v>
      </c>
      <c r="Q35" s="41">
        <v>137</v>
      </c>
      <c r="R35" s="41">
        <v>136</v>
      </c>
      <c r="S35" s="41">
        <v>135</v>
      </c>
      <c r="T35" s="41">
        <v>134</v>
      </c>
      <c r="U35" s="43" t="s">
        <v>30</v>
      </c>
      <c r="V35" s="42"/>
    </row>
    <row r="36" spans="1:22" x14ac:dyDescent="0.25">
      <c r="A36" s="13"/>
      <c r="B36" s="13"/>
      <c r="C36" s="3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8"/>
      <c r="V36" s="39"/>
    </row>
    <row r="37" spans="1:22" x14ac:dyDescent="0.25">
      <c r="A37" s="13"/>
      <c r="B37" s="13"/>
      <c r="C37" s="35"/>
      <c r="U37" s="35"/>
    </row>
    <row r="38" spans="1:22" x14ac:dyDescent="0.25">
      <c r="B38" s="10" t="s">
        <v>58</v>
      </c>
      <c r="C38" s="34" t="s">
        <v>57</v>
      </c>
      <c r="D38" s="30">
        <v>143</v>
      </c>
      <c r="E38" s="30">
        <v>142</v>
      </c>
      <c r="F38" s="30">
        <v>141</v>
      </c>
      <c r="G38" s="30">
        <v>140</v>
      </c>
      <c r="H38" s="30">
        <v>139</v>
      </c>
      <c r="I38" s="30">
        <v>138</v>
      </c>
      <c r="J38" s="30">
        <v>137</v>
      </c>
      <c r="K38" s="30">
        <v>136</v>
      </c>
      <c r="L38" s="30">
        <v>135</v>
      </c>
      <c r="M38" s="30">
        <v>134</v>
      </c>
      <c r="N38" s="30">
        <v>133</v>
      </c>
      <c r="O38" s="30">
        <v>132</v>
      </c>
      <c r="P38" s="30">
        <v>131</v>
      </c>
      <c r="Q38" s="30">
        <v>130</v>
      </c>
      <c r="R38" s="30">
        <v>129</v>
      </c>
      <c r="S38" s="30">
        <v>128</v>
      </c>
      <c r="T38" s="30">
        <v>127</v>
      </c>
      <c r="U38" s="33" t="s">
        <v>30</v>
      </c>
      <c r="V38" s="32"/>
    </row>
    <row r="39" spans="1:22" x14ac:dyDescent="0.25">
      <c r="A39" s="13"/>
      <c r="C39" s="44" t="s">
        <v>56</v>
      </c>
      <c r="D39" s="41">
        <v>135</v>
      </c>
      <c r="E39" s="41">
        <v>134</v>
      </c>
      <c r="F39" s="41">
        <v>133</v>
      </c>
      <c r="G39" s="41">
        <v>132</v>
      </c>
      <c r="H39" s="41">
        <v>131</v>
      </c>
      <c r="I39" s="41">
        <v>130</v>
      </c>
      <c r="J39" s="41">
        <v>129</v>
      </c>
      <c r="K39" s="41">
        <v>128</v>
      </c>
      <c r="L39" s="41">
        <v>127</v>
      </c>
      <c r="M39" s="41">
        <v>126</v>
      </c>
      <c r="N39" s="41">
        <v>125</v>
      </c>
      <c r="O39" s="41">
        <v>124</v>
      </c>
      <c r="P39" s="41">
        <v>123</v>
      </c>
      <c r="Q39" s="41">
        <v>122</v>
      </c>
      <c r="R39" s="41">
        <v>121</v>
      </c>
      <c r="S39" s="41">
        <v>120</v>
      </c>
      <c r="T39" s="41">
        <v>119</v>
      </c>
      <c r="U39" s="43" t="s">
        <v>30</v>
      </c>
      <c r="V39" s="42"/>
    </row>
    <row r="40" spans="1:22" x14ac:dyDescent="0.25">
      <c r="A40" s="13"/>
      <c r="C40" s="44" t="s">
        <v>54</v>
      </c>
      <c r="D40" s="41">
        <v>129</v>
      </c>
      <c r="E40" s="41">
        <v>128</v>
      </c>
      <c r="F40" s="41">
        <v>127</v>
      </c>
      <c r="G40" s="41">
        <v>126</v>
      </c>
      <c r="H40" s="41">
        <v>125</v>
      </c>
      <c r="I40" s="41">
        <v>124</v>
      </c>
      <c r="J40" s="41">
        <v>123</v>
      </c>
      <c r="K40" s="41">
        <v>122</v>
      </c>
      <c r="L40" s="41">
        <v>121</v>
      </c>
      <c r="M40" s="41">
        <v>120</v>
      </c>
      <c r="N40" s="41">
        <v>119</v>
      </c>
      <c r="O40" s="41">
        <v>118</v>
      </c>
      <c r="P40" s="41">
        <v>117</v>
      </c>
      <c r="Q40" s="41">
        <v>116</v>
      </c>
      <c r="R40" s="41">
        <v>115</v>
      </c>
      <c r="S40" s="41">
        <v>114</v>
      </c>
      <c r="T40" s="41">
        <v>113</v>
      </c>
      <c r="U40" s="43" t="s">
        <v>30</v>
      </c>
      <c r="V40" s="42"/>
    </row>
    <row r="41" spans="1:22" x14ac:dyDescent="0.25">
      <c r="A41" s="13"/>
      <c r="B41" s="13"/>
      <c r="C41" s="34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8"/>
      <c r="V41" s="39"/>
    </row>
    <row r="42" spans="1:22" x14ac:dyDescent="0.25">
      <c r="A42" s="13"/>
      <c r="B42" s="13"/>
      <c r="C42" s="35"/>
      <c r="U42" s="35"/>
    </row>
    <row r="43" spans="1:22" x14ac:dyDescent="0.25">
      <c r="B43" s="10" t="s">
        <v>55</v>
      </c>
      <c r="C43" s="34" t="s">
        <v>57</v>
      </c>
      <c r="D43" s="30">
        <v>125</v>
      </c>
      <c r="E43" s="30">
        <v>124</v>
      </c>
      <c r="F43" s="30">
        <v>123</v>
      </c>
      <c r="G43" s="30">
        <v>122</v>
      </c>
      <c r="H43" s="30">
        <v>121</v>
      </c>
      <c r="I43" s="30">
        <v>120</v>
      </c>
      <c r="J43" s="30">
        <v>119</v>
      </c>
      <c r="K43" s="30">
        <v>118</v>
      </c>
      <c r="L43" s="30">
        <v>117</v>
      </c>
      <c r="M43" s="30">
        <v>116</v>
      </c>
      <c r="N43" s="30">
        <v>115</v>
      </c>
      <c r="O43" s="30">
        <v>114</v>
      </c>
      <c r="P43" s="30">
        <v>113</v>
      </c>
      <c r="Q43" s="30">
        <v>112</v>
      </c>
      <c r="R43" s="30">
        <v>111</v>
      </c>
      <c r="S43" s="30">
        <v>110</v>
      </c>
      <c r="T43" s="30">
        <v>109</v>
      </c>
      <c r="U43" s="33" t="s">
        <v>30</v>
      </c>
      <c r="V43" s="32"/>
    </row>
    <row r="44" spans="1:22" x14ac:dyDescent="0.25">
      <c r="A44" s="13"/>
      <c r="C44" s="44" t="s">
        <v>56</v>
      </c>
      <c r="D44" s="41">
        <v>113</v>
      </c>
      <c r="E44" s="41">
        <v>112</v>
      </c>
      <c r="F44" s="41">
        <v>111</v>
      </c>
      <c r="G44" s="41">
        <v>110</v>
      </c>
      <c r="H44" s="41">
        <v>109</v>
      </c>
      <c r="I44" s="41">
        <v>108</v>
      </c>
      <c r="J44" s="41">
        <v>107</v>
      </c>
      <c r="K44" s="41">
        <v>106</v>
      </c>
      <c r="L44" s="41">
        <v>105</v>
      </c>
      <c r="M44" s="41">
        <v>104</v>
      </c>
      <c r="N44" s="41">
        <v>103</v>
      </c>
      <c r="O44" s="41">
        <v>102</v>
      </c>
      <c r="P44" s="41">
        <v>101</v>
      </c>
      <c r="Q44" s="41">
        <v>100</v>
      </c>
      <c r="R44" s="41">
        <v>99</v>
      </c>
      <c r="S44" s="41">
        <v>98</v>
      </c>
      <c r="T44" s="41">
        <v>97</v>
      </c>
      <c r="U44" s="43" t="s">
        <v>30</v>
      </c>
      <c r="V44" s="42"/>
    </row>
    <row r="45" spans="1:22" x14ac:dyDescent="0.25">
      <c r="A45" s="13"/>
      <c r="C45" s="44" t="s">
        <v>54</v>
      </c>
      <c r="D45" s="41">
        <v>103</v>
      </c>
      <c r="E45" s="41">
        <v>102</v>
      </c>
      <c r="F45" s="41">
        <v>101</v>
      </c>
      <c r="G45" s="41">
        <v>100</v>
      </c>
      <c r="H45" s="41">
        <v>99</v>
      </c>
      <c r="I45" s="41">
        <v>98</v>
      </c>
      <c r="J45" s="41">
        <v>97</v>
      </c>
      <c r="K45" s="41">
        <v>96</v>
      </c>
      <c r="L45" s="41">
        <v>95</v>
      </c>
      <c r="M45" s="41">
        <v>94</v>
      </c>
      <c r="N45" s="41">
        <v>93</v>
      </c>
      <c r="O45" s="41">
        <v>92</v>
      </c>
      <c r="P45" s="41">
        <v>91</v>
      </c>
      <c r="Q45" s="41">
        <v>90</v>
      </c>
      <c r="R45" s="41">
        <v>89</v>
      </c>
      <c r="S45" s="41">
        <v>88</v>
      </c>
      <c r="T45" s="41">
        <v>87</v>
      </c>
      <c r="U45" s="43" t="s">
        <v>30</v>
      </c>
      <c r="V45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macroeconomics</vt:lpstr>
      <vt:lpstr>cost and coverage</vt:lpstr>
      <vt:lpstr>TB prevalence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2015-11-25T04:28:25Z</dcterms:modified>
</cp:coreProperties>
</file>