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tdoan\Github\AuTuMN\autumn\xls\"/>
    </mc:Choice>
  </mc:AlternateContent>
  <bookViews>
    <workbookView xWindow="120" yWindow="615" windowWidth="16275" windowHeight="6300" tabRatio="807"/>
  </bookViews>
  <sheets>
    <sheet name="constants" sheetId="1" r:id="rId1"/>
    <sheet name="time_variants" sheetId="2" r:id="rId2"/>
    <sheet name="dropdown_lists" sheetId="3" r:id="rId3"/>
  </sheets>
  <calcPr calcId="152511"/>
</workbook>
</file>

<file path=xl/calcChain.xml><?xml version="1.0" encoding="utf-8"?>
<calcChain xmlns="http://schemas.openxmlformats.org/spreadsheetml/2006/main">
  <c r="BR23" i="2" l="1"/>
  <c r="BQ22" i="2"/>
  <c r="B9" i="1" l="1"/>
  <c r="BB22" i="2" l="1"/>
  <c r="BB21" i="2" l="1"/>
  <c r="BB23" i="2"/>
</calcChain>
</file>

<file path=xl/sharedStrings.xml><?xml version="1.0" encoding="utf-8"?>
<sst xmlns="http://schemas.openxmlformats.org/spreadsheetml/2006/main" count="123" uniqueCount="73">
  <si>
    <t>parameter</t>
  </si>
  <si>
    <t>value</t>
  </si>
  <si>
    <t>tb_n_contact</t>
  </si>
  <si>
    <t>yes</t>
  </si>
  <si>
    <t>no</t>
  </si>
  <si>
    <t>load_data</t>
  </si>
  <si>
    <t>program</t>
  </si>
  <si>
    <t>na</t>
  </si>
  <si>
    <t>scenario_1</t>
  </si>
  <si>
    <t>scenario_2</t>
  </si>
  <si>
    <t>smoothness</t>
  </si>
  <si>
    <t>program_prop_death_reporting</t>
  </si>
  <si>
    <t>time_variant</t>
  </si>
  <si>
    <t>susceptible_fully</t>
  </si>
  <si>
    <t>scenario_3</t>
  </si>
  <si>
    <t>scenario_4</t>
  </si>
  <si>
    <t>scenario_5</t>
  </si>
  <si>
    <t>scenario_6</t>
  </si>
  <si>
    <t>scipy</t>
  </si>
  <si>
    <t>None</t>
  </si>
  <si>
    <t>explicit</t>
  </si>
  <si>
    <t>runge_kutta</t>
  </si>
  <si>
    <t>econ_cpi</t>
  </si>
  <si>
    <t>program_perc_vaccination</t>
  </si>
  <si>
    <t>program_perc_lowquality</t>
  </si>
  <si>
    <t>program_perc_xpert</t>
  </si>
  <si>
    <t>program_perc_treatment_success</t>
  </si>
  <si>
    <t>program_perc_treatment_death</t>
  </si>
  <si>
    <t>demo_household_size</t>
  </si>
  <si>
    <t>Philippines average houshold size in 2010 https://psa.gov.ph/content/household-population-philippines-reaches-921-million</t>
  </si>
  <si>
    <t>program_prop_child_reporting</t>
  </si>
  <si>
    <t>program_perc_shortcourse_mdr</t>
  </si>
  <si>
    <t>econ_unitcost_ipt</t>
  </si>
  <si>
    <t>econ_inflectioncost_ipt</t>
  </si>
  <si>
    <t>econ_startupcost_ipt</t>
  </si>
  <si>
    <t>econ_startupduration_ipt</t>
  </si>
  <si>
    <t>econ_saturation_ipt</t>
  </si>
  <si>
    <t>econ_inflectioncost_xpert</t>
  </si>
  <si>
    <t>econ_startupcost_xpert</t>
  </si>
  <si>
    <t>econ_startupduration_xpert</t>
  </si>
  <si>
    <t>econ_saturation_xpert</t>
  </si>
  <si>
    <t>econ_unitcost_xpert</t>
  </si>
  <si>
    <t>program_perc_xpertacf_prison</t>
  </si>
  <si>
    <t>age_breakpoints</t>
  </si>
  <si>
    <t>program_perc_engage_lowquality</t>
  </si>
  <si>
    <t>scenario_7</t>
  </si>
  <si>
    <t>scenario_8</t>
  </si>
  <si>
    <t>program_perc_xpertacf_urbanpoor</t>
  </si>
  <si>
    <t>program_perc_xpertacf_ruralpoor</t>
  </si>
  <si>
    <t>program_number_tests_per_tb_presentation</t>
  </si>
  <si>
    <t>riskgroup_perc_diabetes</t>
  </si>
  <si>
    <t>riskgroup_perc_hiv</t>
  </si>
  <si>
    <t>riskgroup_perc_prison</t>
  </si>
  <si>
    <t>riskgroup_perc_indigenous</t>
  </si>
  <si>
    <t>riskgroup_perc_urbanpoor</t>
  </si>
  <si>
    <t>riskgroup_perc_ruralpoor</t>
  </si>
  <si>
    <t>epi_prop_smearneg</t>
  </si>
  <si>
    <t>epi_prop_smearpos</t>
  </si>
  <si>
    <t>program_perc_detect</t>
  </si>
  <si>
    <t>program_prop_acf_detections_per_round</t>
  </si>
  <si>
    <t>program_perc_awareness_raising</t>
  </si>
  <si>
    <t>scenario_9</t>
  </si>
  <si>
    <t>scenario_10</t>
  </si>
  <si>
    <t>scenario_11</t>
  </si>
  <si>
    <t>program_perc_cxrxpertacf_ruralpoor</t>
  </si>
  <si>
    <t>program_perc_cxrxpertacf_prison</t>
  </si>
  <si>
    <t>program_perc_cxrxpertacf_urbanpoor</t>
  </si>
  <si>
    <t>program_perc_ipt_age0to5</t>
  </si>
  <si>
    <t>scenario_12</t>
  </si>
  <si>
    <t>scenario_13</t>
  </si>
  <si>
    <t>scenario_14</t>
  </si>
  <si>
    <t>scenario_16</t>
  </si>
  <si>
    <t>scenario_15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</si>
</sst>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(* #,##0.00_);_(* \(#,##0.00\);_(* &quot;-&quot;??_);_(@_)"/>
    <numFmt numFmtId="165" formatCode="_-* #,##0_-;\-* #,##0_-;_-* &quot;-&quot;??_-;_-@_-"/>
  </numFmts>
  <fonts count="11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B9DAED"/>
        <bgColor auto="1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65">
    <xf numFmtId="0" fontId="0" fillId="0" borderId="0"/>
    <xf numFmtId="0" fontId="1" fillId="2" borderId="1" applyNumberFormat="0" applyAlignment="0" applyProtection="0"/>
    <xf numFmtId="0" fontId="2" fillId="0" borderId="0"/>
    <xf numFmtId="0" fontId="4" fillId="0" borderId="0"/>
    <xf numFmtId="0" fontId="2" fillId="3" borderId="2" applyNumberFormat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Font="1" applyFill="1" applyBorder="1"/>
    <xf numFmtId="0" fontId="7" fillId="0" borderId="4" xfId="0" applyFont="1" applyFill="1" applyBorder="1"/>
    <xf numFmtId="2" fontId="7" fillId="0" borderId="4" xfId="0" applyNumberFormat="1" applyFont="1" applyFill="1" applyBorder="1"/>
    <xf numFmtId="0" fontId="8" fillId="0" borderId="3" xfId="0" applyFont="1" applyFill="1" applyBorder="1"/>
    <xf numFmtId="0" fontId="6" fillId="0" borderId="6" xfId="0" applyFont="1" applyFill="1" applyBorder="1"/>
    <xf numFmtId="0" fontId="6" fillId="0" borderId="0" xfId="0" applyFont="1" applyFill="1" applyBorder="1"/>
    <xf numFmtId="0" fontId="5" fillId="0" borderId="0" xfId="0" applyFont="1" applyFill="1"/>
    <xf numFmtId="0" fontId="9" fillId="0" borderId="0" xfId="0" applyFont="1" applyFill="1"/>
    <xf numFmtId="0" fontId="0" fillId="0" borderId="0" xfId="0" applyFont="1" applyFill="1"/>
    <xf numFmtId="0" fontId="7" fillId="0" borderId="5" xfId="0" applyFont="1" applyFill="1" applyBorder="1"/>
    <xf numFmtId="0" fontId="7" fillId="0" borderId="7" xfId="0" applyFont="1" applyFill="1" applyBorder="1"/>
    <xf numFmtId="0" fontId="0" fillId="0" borderId="6" xfId="0" applyFont="1" applyFill="1" applyBorder="1"/>
    <xf numFmtId="0" fontId="5" fillId="0" borderId="0" xfId="0" applyFont="1" applyFill="1" applyAlignment="1">
      <alignment horizontal="center"/>
    </xf>
    <xf numFmtId="0" fontId="0" fillId="0" borderId="0" xfId="0" applyFill="1"/>
    <xf numFmtId="0" fontId="10" fillId="0" borderId="0" xfId="0" applyFont="1" applyFill="1" applyBorder="1" applyAlignment="1">
      <alignment vertical="center"/>
    </xf>
    <xf numFmtId="2" fontId="10" fillId="0" borderId="0" xfId="1" applyNumberFormat="1" applyFont="1" applyFill="1" applyBorder="1" applyProtection="1">
      <protection locked="0"/>
    </xf>
    <xf numFmtId="0" fontId="10" fillId="0" borderId="0" xfId="0" applyFont="1" applyFill="1"/>
    <xf numFmtId="0" fontId="10" fillId="0" borderId="0" xfId="2" applyFont="1" applyFill="1" applyBorder="1"/>
    <xf numFmtId="2" fontId="10" fillId="0" borderId="0" xfId="2" applyNumberFormat="1" applyFont="1" applyFill="1" applyBorder="1"/>
    <xf numFmtId="0" fontId="10" fillId="0" borderId="0" xfId="0" applyFont="1" applyFill="1" applyBorder="1"/>
    <xf numFmtId="165" fontId="10" fillId="0" borderId="0" xfId="664" applyNumberFormat="1" applyFont="1" applyFill="1" applyBorder="1"/>
    <xf numFmtId="1" fontId="10" fillId="0" borderId="0" xfId="0" applyNumberFormat="1" applyFont="1" applyFill="1" applyBorder="1"/>
    <xf numFmtId="2" fontId="10" fillId="0" borderId="0" xfId="0" applyNumberFormat="1" applyFont="1" applyFill="1" applyBorder="1"/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43" fontId="0" fillId="0" borderId="0" xfId="664" applyFont="1" applyFill="1"/>
    <xf numFmtId="0" fontId="0" fillId="0" borderId="0" xfId="0" applyFont="1" applyFill="1" applyAlignment="1">
      <alignment horizontal="center"/>
    </xf>
  </cellXfs>
  <cellStyles count="665">
    <cellStyle name="Comma" xfId="664" builtinId="3"/>
    <cellStyle name="Comma 2" xfId="5"/>
    <cellStyle name="Comma 2 2" xfId="6"/>
    <cellStyle name="Input" xfId="1" builtinId="20"/>
    <cellStyle name="Input 2" xfId="4"/>
    <cellStyle name="Normal" xfId="0" builtinId="0"/>
    <cellStyle name="Normal 10" xfId="7"/>
    <cellStyle name="Normal 2" xfId="3"/>
    <cellStyle name="Normal 2 2" xfId="8"/>
    <cellStyle name="Normal 3" xfId="9"/>
    <cellStyle name="Normal 3 2" xfId="10"/>
    <cellStyle name="Normal 4" xfId="11"/>
    <cellStyle name="Normal 4 2" xfId="12"/>
    <cellStyle name="Normal 5" xfId="13"/>
    <cellStyle name="Normal 5 2" xfId="14"/>
    <cellStyle name="Normal 6" xfId="15"/>
    <cellStyle name="Normal 6 10" xfId="16"/>
    <cellStyle name="Normal 6 10 2" xfId="17"/>
    <cellStyle name="Normal 6 10 2 2" xfId="18"/>
    <cellStyle name="Normal 6 10 2 3" xfId="19"/>
    <cellStyle name="Normal 6 10 3" xfId="20"/>
    <cellStyle name="Normal 6 10 4" xfId="21"/>
    <cellStyle name="Normal 6 11" xfId="22"/>
    <cellStyle name="Normal 6 11 2" xfId="23"/>
    <cellStyle name="Normal 6 11 2 2" xfId="24"/>
    <cellStyle name="Normal 6 11 2 3" xfId="25"/>
    <cellStyle name="Normal 6 11 3" xfId="26"/>
    <cellStyle name="Normal 6 11 4" xfId="27"/>
    <cellStyle name="Normal 6 12" xfId="28"/>
    <cellStyle name="Normal 6 12 2" xfId="29"/>
    <cellStyle name="Normal 6 12 2 2" xfId="30"/>
    <cellStyle name="Normal 6 12 2 3" xfId="31"/>
    <cellStyle name="Normal 6 12 3" xfId="32"/>
    <cellStyle name="Normal 6 12 4" xfId="33"/>
    <cellStyle name="Normal 6 13" xfId="34"/>
    <cellStyle name="Normal 6 13 2" xfId="35"/>
    <cellStyle name="Normal 6 13 2 2" xfId="36"/>
    <cellStyle name="Normal 6 13 2 3" xfId="37"/>
    <cellStyle name="Normal 6 13 3" xfId="38"/>
    <cellStyle name="Normal 6 13 4" xfId="39"/>
    <cellStyle name="Normal 6 14" xfId="40"/>
    <cellStyle name="Normal 6 14 2" xfId="41"/>
    <cellStyle name="Normal 6 14 2 2" xfId="42"/>
    <cellStyle name="Normal 6 14 2 3" xfId="43"/>
    <cellStyle name="Normal 6 14 3" xfId="44"/>
    <cellStyle name="Normal 6 14 4" xfId="45"/>
    <cellStyle name="Normal 6 15" xfId="46"/>
    <cellStyle name="Normal 6 15 2" xfId="47"/>
    <cellStyle name="Normal 6 15 3" xfId="48"/>
    <cellStyle name="Normal 6 16" xfId="49"/>
    <cellStyle name="Normal 6 17" xfId="50"/>
    <cellStyle name="Normal 6 2" xfId="51"/>
    <cellStyle name="Normal 6 2 10" xfId="52"/>
    <cellStyle name="Normal 6 2 11" xfId="53"/>
    <cellStyle name="Normal 6 2 2" xfId="54"/>
    <cellStyle name="Normal 6 2 2 10" xfId="55"/>
    <cellStyle name="Normal 6 2 2 2" xfId="56"/>
    <cellStyle name="Normal 6 2 2 2 2" xfId="57"/>
    <cellStyle name="Normal 6 2 2 2 2 2" xfId="58"/>
    <cellStyle name="Normal 6 2 2 2 2 2 2" xfId="59"/>
    <cellStyle name="Normal 6 2 2 2 2 2 2 2" xfId="60"/>
    <cellStyle name="Normal 6 2 2 2 2 2 2 3" xfId="61"/>
    <cellStyle name="Normal 6 2 2 2 2 2 3" xfId="62"/>
    <cellStyle name="Normal 6 2 2 2 2 2 4" xfId="63"/>
    <cellStyle name="Normal 6 2 2 2 2 3" xfId="64"/>
    <cellStyle name="Normal 6 2 2 2 2 3 2" xfId="65"/>
    <cellStyle name="Normal 6 2 2 2 2 3 2 2" xfId="66"/>
    <cellStyle name="Normal 6 2 2 2 2 3 2 3" xfId="67"/>
    <cellStyle name="Normal 6 2 2 2 2 3 3" xfId="68"/>
    <cellStyle name="Normal 6 2 2 2 2 3 4" xfId="69"/>
    <cellStyle name="Normal 6 2 2 2 2 4" xfId="70"/>
    <cellStyle name="Normal 6 2 2 2 2 4 2" xfId="71"/>
    <cellStyle name="Normal 6 2 2 2 2 4 3" xfId="72"/>
    <cellStyle name="Normal 6 2 2 2 2 5" xfId="73"/>
    <cellStyle name="Normal 6 2 2 2 2 6" xfId="74"/>
    <cellStyle name="Normal 6 2 2 2 3" xfId="75"/>
    <cellStyle name="Normal 6 2 2 2 3 2" xfId="76"/>
    <cellStyle name="Normal 6 2 2 2 3 2 2" xfId="77"/>
    <cellStyle name="Normal 6 2 2 2 3 2 3" xfId="78"/>
    <cellStyle name="Normal 6 2 2 2 3 3" xfId="79"/>
    <cellStyle name="Normal 6 2 2 2 3 4" xfId="80"/>
    <cellStyle name="Normal 6 2 2 2 4" xfId="81"/>
    <cellStyle name="Normal 6 2 2 2 4 2" xfId="82"/>
    <cellStyle name="Normal 6 2 2 2 4 2 2" xfId="83"/>
    <cellStyle name="Normal 6 2 2 2 4 2 3" xfId="84"/>
    <cellStyle name="Normal 6 2 2 2 4 3" xfId="85"/>
    <cellStyle name="Normal 6 2 2 2 4 4" xfId="86"/>
    <cellStyle name="Normal 6 2 2 2 5" xfId="87"/>
    <cellStyle name="Normal 6 2 2 2 5 2" xfId="88"/>
    <cellStyle name="Normal 6 2 2 2 5 3" xfId="89"/>
    <cellStyle name="Normal 6 2 2 2 6" xfId="90"/>
    <cellStyle name="Normal 6 2 2 2 7" xfId="91"/>
    <cellStyle name="Normal 6 2 2 3" xfId="92"/>
    <cellStyle name="Normal 6 2 2 3 2" xfId="93"/>
    <cellStyle name="Normal 6 2 2 3 2 2" xfId="94"/>
    <cellStyle name="Normal 6 2 2 3 2 2 2" xfId="95"/>
    <cellStyle name="Normal 6 2 2 3 2 2 3" xfId="96"/>
    <cellStyle name="Normal 6 2 2 3 2 3" xfId="97"/>
    <cellStyle name="Normal 6 2 2 3 2 4" xfId="98"/>
    <cellStyle name="Normal 6 2 2 3 3" xfId="99"/>
    <cellStyle name="Normal 6 2 2 3 3 2" xfId="100"/>
    <cellStyle name="Normal 6 2 2 3 3 2 2" xfId="101"/>
    <cellStyle name="Normal 6 2 2 3 3 2 3" xfId="102"/>
    <cellStyle name="Normal 6 2 2 3 3 3" xfId="103"/>
    <cellStyle name="Normal 6 2 2 3 3 4" xfId="104"/>
    <cellStyle name="Normal 6 2 2 3 4" xfId="105"/>
    <cellStyle name="Normal 6 2 2 3 4 2" xfId="106"/>
    <cellStyle name="Normal 6 2 2 3 4 3" xfId="107"/>
    <cellStyle name="Normal 6 2 2 3 5" xfId="108"/>
    <cellStyle name="Normal 6 2 2 3 6" xfId="109"/>
    <cellStyle name="Normal 6 2 2 4" xfId="110"/>
    <cellStyle name="Normal 6 2 2 4 2" xfId="111"/>
    <cellStyle name="Normal 6 2 2 4 2 2" xfId="112"/>
    <cellStyle name="Normal 6 2 2 4 2 3" xfId="113"/>
    <cellStyle name="Normal 6 2 2 4 3" xfId="114"/>
    <cellStyle name="Normal 6 2 2 4 4" xfId="115"/>
    <cellStyle name="Normal 6 2 2 5" xfId="116"/>
    <cellStyle name="Normal 6 2 2 5 2" xfId="117"/>
    <cellStyle name="Normal 6 2 2 5 2 2" xfId="118"/>
    <cellStyle name="Normal 6 2 2 5 2 3" xfId="119"/>
    <cellStyle name="Normal 6 2 2 5 3" xfId="120"/>
    <cellStyle name="Normal 6 2 2 5 4" xfId="121"/>
    <cellStyle name="Normal 6 2 2 6" xfId="122"/>
    <cellStyle name="Normal 6 2 2 6 2" xfId="123"/>
    <cellStyle name="Normal 6 2 2 6 2 2" xfId="124"/>
    <cellStyle name="Normal 6 2 2 6 2 3" xfId="125"/>
    <cellStyle name="Normal 6 2 2 6 3" xfId="126"/>
    <cellStyle name="Normal 6 2 2 6 4" xfId="127"/>
    <cellStyle name="Normal 6 2 2 7" xfId="128"/>
    <cellStyle name="Normal 6 2 2 7 2" xfId="129"/>
    <cellStyle name="Normal 6 2 2 7 2 2" xfId="130"/>
    <cellStyle name="Normal 6 2 2 7 2 3" xfId="131"/>
    <cellStyle name="Normal 6 2 2 7 3" xfId="132"/>
    <cellStyle name="Normal 6 2 2 7 4" xfId="133"/>
    <cellStyle name="Normal 6 2 2 8" xfId="134"/>
    <cellStyle name="Normal 6 2 2 8 2" xfId="135"/>
    <cellStyle name="Normal 6 2 2 8 3" xfId="136"/>
    <cellStyle name="Normal 6 2 2 9" xfId="137"/>
    <cellStyle name="Normal 6 2 3" xfId="138"/>
    <cellStyle name="Normal 6 2 3 2" xfId="139"/>
    <cellStyle name="Normal 6 2 3 2 2" xfId="140"/>
    <cellStyle name="Normal 6 2 3 2 2 2" xfId="141"/>
    <cellStyle name="Normal 6 2 3 2 2 2 2" xfId="142"/>
    <cellStyle name="Normal 6 2 3 2 2 2 3" xfId="143"/>
    <cellStyle name="Normal 6 2 3 2 2 3" xfId="144"/>
    <cellStyle name="Normal 6 2 3 2 2 4" xfId="145"/>
    <cellStyle name="Normal 6 2 3 2 3" xfId="146"/>
    <cellStyle name="Normal 6 2 3 2 3 2" xfId="147"/>
    <cellStyle name="Normal 6 2 3 2 3 2 2" xfId="148"/>
    <cellStyle name="Normal 6 2 3 2 3 2 3" xfId="149"/>
    <cellStyle name="Normal 6 2 3 2 3 3" xfId="150"/>
    <cellStyle name="Normal 6 2 3 2 3 4" xfId="151"/>
    <cellStyle name="Normal 6 2 3 2 4" xfId="152"/>
    <cellStyle name="Normal 6 2 3 2 4 2" xfId="153"/>
    <cellStyle name="Normal 6 2 3 2 4 3" xfId="154"/>
    <cellStyle name="Normal 6 2 3 2 5" xfId="155"/>
    <cellStyle name="Normal 6 2 3 2 6" xfId="156"/>
    <cellStyle name="Normal 6 2 3 3" xfId="157"/>
    <cellStyle name="Normal 6 2 3 3 2" xfId="158"/>
    <cellStyle name="Normal 6 2 3 3 2 2" xfId="159"/>
    <cellStyle name="Normal 6 2 3 3 2 3" xfId="160"/>
    <cellStyle name="Normal 6 2 3 3 3" xfId="161"/>
    <cellStyle name="Normal 6 2 3 3 4" xfId="162"/>
    <cellStyle name="Normal 6 2 3 4" xfId="163"/>
    <cellStyle name="Normal 6 2 3 4 2" xfId="164"/>
    <cellStyle name="Normal 6 2 3 4 2 2" xfId="165"/>
    <cellStyle name="Normal 6 2 3 4 2 3" xfId="166"/>
    <cellStyle name="Normal 6 2 3 4 3" xfId="167"/>
    <cellStyle name="Normal 6 2 3 4 4" xfId="168"/>
    <cellStyle name="Normal 6 2 3 5" xfId="169"/>
    <cellStyle name="Normal 6 2 3 5 2" xfId="170"/>
    <cellStyle name="Normal 6 2 3 5 3" xfId="171"/>
    <cellStyle name="Normal 6 2 3 6" xfId="172"/>
    <cellStyle name="Normal 6 2 3 7" xfId="173"/>
    <cellStyle name="Normal 6 2 4" xfId="174"/>
    <cellStyle name="Normal 6 2 4 2" xfId="175"/>
    <cellStyle name="Normal 6 2 4 2 2" xfId="176"/>
    <cellStyle name="Normal 6 2 4 2 2 2" xfId="177"/>
    <cellStyle name="Normal 6 2 4 2 2 3" xfId="178"/>
    <cellStyle name="Normal 6 2 4 2 3" xfId="179"/>
    <cellStyle name="Normal 6 2 4 2 4" xfId="180"/>
    <cellStyle name="Normal 6 2 4 3" xfId="181"/>
    <cellStyle name="Normal 6 2 4 3 2" xfId="182"/>
    <cellStyle name="Normal 6 2 4 3 2 2" xfId="183"/>
    <cellStyle name="Normal 6 2 4 3 2 3" xfId="184"/>
    <cellStyle name="Normal 6 2 4 3 3" xfId="185"/>
    <cellStyle name="Normal 6 2 4 3 4" xfId="186"/>
    <cellStyle name="Normal 6 2 4 4" xfId="187"/>
    <cellStyle name="Normal 6 2 4 4 2" xfId="188"/>
    <cellStyle name="Normal 6 2 4 4 3" xfId="189"/>
    <cellStyle name="Normal 6 2 4 5" xfId="190"/>
    <cellStyle name="Normal 6 2 4 6" xfId="191"/>
    <cellStyle name="Normal 6 2 5" xfId="192"/>
    <cellStyle name="Normal 6 2 5 2" xfId="193"/>
    <cellStyle name="Normal 6 2 5 2 2" xfId="194"/>
    <cellStyle name="Normal 6 2 5 2 3" xfId="195"/>
    <cellStyle name="Normal 6 2 5 3" xfId="196"/>
    <cellStyle name="Normal 6 2 5 4" xfId="197"/>
    <cellStyle name="Normal 6 2 6" xfId="198"/>
    <cellStyle name="Normal 6 2 6 2" xfId="199"/>
    <cellStyle name="Normal 6 2 6 2 2" xfId="200"/>
    <cellStyle name="Normal 6 2 6 2 3" xfId="201"/>
    <cellStyle name="Normal 6 2 6 3" xfId="202"/>
    <cellStyle name="Normal 6 2 6 4" xfId="203"/>
    <cellStyle name="Normal 6 2 7" xfId="204"/>
    <cellStyle name="Normal 6 2 7 2" xfId="205"/>
    <cellStyle name="Normal 6 2 7 2 2" xfId="206"/>
    <cellStyle name="Normal 6 2 7 2 3" xfId="207"/>
    <cellStyle name="Normal 6 2 7 3" xfId="208"/>
    <cellStyle name="Normal 6 2 7 4" xfId="209"/>
    <cellStyle name="Normal 6 2 8" xfId="210"/>
    <cellStyle name="Normal 6 2 8 2" xfId="211"/>
    <cellStyle name="Normal 6 2 8 2 2" xfId="212"/>
    <cellStyle name="Normal 6 2 8 2 3" xfId="213"/>
    <cellStyle name="Normal 6 2 8 3" xfId="214"/>
    <cellStyle name="Normal 6 2 8 4" xfId="215"/>
    <cellStyle name="Normal 6 2 9" xfId="216"/>
    <cellStyle name="Normal 6 2 9 2" xfId="217"/>
    <cellStyle name="Normal 6 2 9 3" xfId="218"/>
    <cellStyle name="Normal 6 3" xfId="219"/>
    <cellStyle name="Normal 6 3 10" xfId="220"/>
    <cellStyle name="Normal 6 3 2" xfId="221"/>
    <cellStyle name="Normal 6 3 2 2" xfId="222"/>
    <cellStyle name="Normal 6 3 2 2 2" xfId="223"/>
    <cellStyle name="Normal 6 3 2 2 2 2" xfId="224"/>
    <cellStyle name="Normal 6 3 2 2 2 2 2" xfId="225"/>
    <cellStyle name="Normal 6 3 2 2 2 2 3" xfId="226"/>
    <cellStyle name="Normal 6 3 2 2 2 3" xfId="227"/>
    <cellStyle name="Normal 6 3 2 2 2 4" xfId="228"/>
    <cellStyle name="Normal 6 3 2 2 3" xfId="229"/>
    <cellStyle name="Normal 6 3 2 2 3 2" xfId="230"/>
    <cellStyle name="Normal 6 3 2 2 3 2 2" xfId="231"/>
    <cellStyle name="Normal 6 3 2 2 3 2 3" xfId="232"/>
    <cellStyle name="Normal 6 3 2 2 3 3" xfId="233"/>
    <cellStyle name="Normal 6 3 2 2 3 4" xfId="234"/>
    <cellStyle name="Normal 6 3 2 2 4" xfId="235"/>
    <cellStyle name="Normal 6 3 2 2 4 2" xfId="236"/>
    <cellStyle name="Normal 6 3 2 2 4 3" xfId="237"/>
    <cellStyle name="Normal 6 3 2 2 5" xfId="238"/>
    <cellStyle name="Normal 6 3 2 2 6" xfId="239"/>
    <cellStyle name="Normal 6 3 2 3" xfId="240"/>
    <cellStyle name="Normal 6 3 2 3 2" xfId="241"/>
    <cellStyle name="Normal 6 3 2 3 2 2" xfId="242"/>
    <cellStyle name="Normal 6 3 2 3 2 3" xfId="243"/>
    <cellStyle name="Normal 6 3 2 3 3" xfId="244"/>
    <cellStyle name="Normal 6 3 2 3 4" xfId="245"/>
    <cellStyle name="Normal 6 3 2 4" xfId="246"/>
    <cellStyle name="Normal 6 3 2 4 2" xfId="247"/>
    <cellStyle name="Normal 6 3 2 4 2 2" xfId="248"/>
    <cellStyle name="Normal 6 3 2 4 2 3" xfId="249"/>
    <cellStyle name="Normal 6 3 2 4 3" xfId="250"/>
    <cellStyle name="Normal 6 3 2 4 4" xfId="251"/>
    <cellStyle name="Normal 6 3 2 5" xfId="252"/>
    <cellStyle name="Normal 6 3 2 5 2" xfId="253"/>
    <cellStyle name="Normal 6 3 2 5 3" xfId="254"/>
    <cellStyle name="Normal 6 3 2 6" xfId="255"/>
    <cellStyle name="Normal 6 3 2 7" xfId="256"/>
    <cellStyle name="Normal 6 3 3" xfId="257"/>
    <cellStyle name="Normal 6 3 3 2" xfId="258"/>
    <cellStyle name="Normal 6 3 3 2 2" xfId="259"/>
    <cellStyle name="Normal 6 3 3 2 2 2" xfId="260"/>
    <cellStyle name="Normal 6 3 3 2 2 3" xfId="261"/>
    <cellStyle name="Normal 6 3 3 2 3" xfId="262"/>
    <cellStyle name="Normal 6 3 3 2 4" xfId="263"/>
    <cellStyle name="Normal 6 3 3 3" xfId="264"/>
    <cellStyle name="Normal 6 3 3 3 2" xfId="265"/>
    <cellStyle name="Normal 6 3 3 3 2 2" xfId="266"/>
    <cellStyle name="Normal 6 3 3 3 2 3" xfId="267"/>
    <cellStyle name="Normal 6 3 3 3 3" xfId="268"/>
    <cellStyle name="Normal 6 3 3 3 4" xfId="269"/>
    <cellStyle name="Normal 6 3 3 4" xfId="270"/>
    <cellStyle name="Normal 6 3 3 4 2" xfId="271"/>
    <cellStyle name="Normal 6 3 3 4 3" xfId="272"/>
    <cellStyle name="Normal 6 3 3 5" xfId="273"/>
    <cellStyle name="Normal 6 3 3 6" xfId="274"/>
    <cellStyle name="Normal 6 3 4" xfId="275"/>
    <cellStyle name="Normal 6 3 4 2" xfId="276"/>
    <cellStyle name="Normal 6 3 4 2 2" xfId="277"/>
    <cellStyle name="Normal 6 3 4 2 3" xfId="278"/>
    <cellStyle name="Normal 6 3 4 3" xfId="279"/>
    <cellStyle name="Normal 6 3 4 4" xfId="280"/>
    <cellStyle name="Normal 6 3 5" xfId="281"/>
    <cellStyle name="Normal 6 3 5 2" xfId="282"/>
    <cellStyle name="Normal 6 3 5 2 2" xfId="283"/>
    <cellStyle name="Normal 6 3 5 2 3" xfId="284"/>
    <cellStyle name="Normal 6 3 5 3" xfId="285"/>
    <cellStyle name="Normal 6 3 5 4" xfId="286"/>
    <cellStyle name="Normal 6 3 6" xfId="287"/>
    <cellStyle name="Normal 6 3 6 2" xfId="288"/>
    <cellStyle name="Normal 6 3 6 2 2" xfId="289"/>
    <cellStyle name="Normal 6 3 6 2 3" xfId="290"/>
    <cellStyle name="Normal 6 3 6 3" xfId="291"/>
    <cellStyle name="Normal 6 3 6 4" xfId="292"/>
    <cellStyle name="Normal 6 3 7" xfId="293"/>
    <cellStyle name="Normal 6 3 7 2" xfId="294"/>
    <cellStyle name="Normal 6 3 7 2 2" xfId="295"/>
    <cellStyle name="Normal 6 3 7 2 3" xfId="296"/>
    <cellStyle name="Normal 6 3 7 3" xfId="297"/>
    <cellStyle name="Normal 6 3 7 4" xfId="298"/>
    <cellStyle name="Normal 6 3 8" xfId="299"/>
    <cellStyle name="Normal 6 3 8 2" xfId="300"/>
    <cellStyle name="Normal 6 3 8 3" xfId="301"/>
    <cellStyle name="Normal 6 3 9" xfId="302"/>
    <cellStyle name="Normal 6 4" xfId="303"/>
    <cellStyle name="Normal 6 4 10" xfId="304"/>
    <cellStyle name="Normal 6 4 2" xfId="305"/>
    <cellStyle name="Normal 6 4 2 2" xfId="306"/>
    <cellStyle name="Normal 6 4 2 2 2" xfId="307"/>
    <cellStyle name="Normal 6 4 2 2 2 2" xfId="308"/>
    <cellStyle name="Normal 6 4 2 2 2 2 2" xfId="309"/>
    <cellStyle name="Normal 6 4 2 2 2 2 3" xfId="310"/>
    <cellStyle name="Normal 6 4 2 2 2 3" xfId="311"/>
    <cellStyle name="Normal 6 4 2 2 2 4" xfId="312"/>
    <cellStyle name="Normal 6 4 2 2 3" xfId="313"/>
    <cellStyle name="Normal 6 4 2 2 3 2" xfId="314"/>
    <cellStyle name="Normal 6 4 2 2 3 2 2" xfId="315"/>
    <cellStyle name="Normal 6 4 2 2 3 2 3" xfId="316"/>
    <cellStyle name="Normal 6 4 2 2 3 3" xfId="317"/>
    <cellStyle name="Normal 6 4 2 2 3 4" xfId="318"/>
    <cellStyle name="Normal 6 4 2 2 4" xfId="319"/>
    <cellStyle name="Normal 6 4 2 2 4 2" xfId="320"/>
    <cellStyle name="Normal 6 4 2 2 4 3" xfId="321"/>
    <cellStyle name="Normal 6 4 2 2 5" xfId="322"/>
    <cellStyle name="Normal 6 4 2 2 6" xfId="323"/>
    <cellStyle name="Normal 6 4 2 3" xfId="324"/>
    <cellStyle name="Normal 6 4 2 3 2" xfId="325"/>
    <cellStyle name="Normal 6 4 2 3 2 2" xfId="326"/>
    <cellStyle name="Normal 6 4 2 3 2 3" xfId="327"/>
    <cellStyle name="Normal 6 4 2 3 3" xfId="328"/>
    <cellStyle name="Normal 6 4 2 3 4" xfId="329"/>
    <cellStyle name="Normal 6 4 2 4" xfId="330"/>
    <cellStyle name="Normal 6 4 2 4 2" xfId="331"/>
    <cellStyle name="Normal 6 4 2 4 2 2" xfId="332"/>
    <cellStyle name="Normal 6 4 2 4 2 3" xfId="333"/>
    <cellStyle name="Normal 6 4 2 4 3" xfId="334"/>
    <cellStyle name="Normal 6 4 2 4 4" xfId="335"/>
    <cellStyle name="Normal 6 4 2 5" xfId="336"/>
    <cellStyle name="Normal 6 4 2 5 2" xfId="337"/>
    <cellStyle name="Normal 6 4 2 5 3" xfId="338"/>
    <cellStyle name="Normal 6 4 2 6" xfId="339"/>
    <cellStyle name="Normal 6 4 2 7" xfId="340"/>
    <cellStyle name="Normal 6 4 3" xfId="341"/>
    <cellStyle name="Normal 6 4 3 2" xfId="342"/>
    <cellStyle name="Normal 6 4 3 2 2" xfId="343"/>
    <cellStyle name="Normal 6 4 3 2 2 2" xfId="344"/>
    <cellStyle name="Normal 6 4 3 2 2 3" xfId="345"/>
    <cellStyle name="Normal 6 4 3 2 3" xfId="346"/>
    <cellStyle name="Normal 6 4 3 2 4" xfId="347"/>
    <cellStyle name="Normal 6 4 3 3" xfId="348"/>
    <cellStyle name="Normal 6 4 3 3 2" xfId="349"/>
    <cellStyle name="Normal 6 4 3 3 2 2" xfId="350"/>
    <cellStyle name="Normal 6 4 3 3 2 3" xfId="351"/>
    <cellStyle name="Normal 6 4 3 3 3" xfId="352"/>
    <cellStyle name="Normal 6 4 3 3 4" xfId="353"/>
    <cellStyle name="Normal 6 4 3 4" xfId="354"/>
    <cellStyle name="Normal 6 4 3 4 2" xfId="355"/>
    <cellStyle name="Normal 6 4 3 4 3" xfId="356"/>
    <cellStyle name="Normal 6 4 3 5" xfId="357"/>
    <cellStyle name="Normal 6 4 3 6" xfId="358"/>
    <cellStyle name="Normal 6 4 4" xfId="359"/>
    <cellStyle name="Normal 6 4 4 2" xfId="360"/>
    <cellStyle name="Normal 6 4 4 2 2" xfId="361"/>
    <cellStyle name="Normal 6 4 4 2 3" xfId="362"/>
    <cellStyle name="Normal 6 4 4 3" xfId="363"/>
    <cellStyle name="Normal 6 4 4 4" xfId="364"/>
    <cellStyle name="Normal 6 4 5" xfId="365"/>
    <cellStyle name="Normal 6 4 5 2" xfId="366"/>
    <cellStyle name="Normal 6 4 5 2 2" xfId="367"/>
    <cellStyle name="Normal 6 4 5 2 3" xfId="368"/>
    <cellStyle name="Normal 6 4 5 3" xfId="369"/>
    <cellStyle name="Normal 6 4 5 4" xfId="370"/>
    <cellStyle name="Normal 6 4 6" xfId="371"/>
    <cellStyle name="Normal 6 4 6 2" xfId="372"/>
    <cellStyle name="Normal 6 4 6 2 2" xfId="373"/>
    <cellStyle name="Normal 6 4 6 2 3" xfId="374"/>
    <cellStyle name="Normal 6 4 6 3" xfId="375"/>
    <cellStyle name="Normal 6 4 6 4" xfId="376"/>
    <cellStyle name="Normal 6 4 7" xfId="377"/>
    <cellStyle name="Normal 6 4 7 2" xfId="378"/>
    <cellStyle name="Normal 6 4 7 2 2" xfId="379"/>
    <cellStyle name="Normal 6 4 7 2 3" xfId="380"/>
    <cellStyle name="Normal 6 4 7 3" xfId="381"/>
    <cellStyle name="Normal 6 4 7 4" xfId="382"/>
    <cellStyle name="Normal 6 4 8" xfId="383"/>
    <cellStyle name="Normal 6 4 8 2" xfId="384"/>
    <cellStyle name="Normal 6 4 8 3" xfId="385"/>
    <cellStyle name="Normal 6 4 9" xfId="386"/>
    <cellStyle name="Normal 6 5" xfId="387"/>
    <cellStyle name="Normal 6 5 2" xfId="388"/>
    <cellStyle name="Normal 6 5 2 2" xfId="389"/>
    <cellStyle name="Normal 6 5 2 2 2" xfId="390"/>
    <cellStyle name="Normal 6 5 2 2 2 2" xfId="391"/>
    <cellStyle name="Normal 6 5 2 2 2 2 2" xfId="392"/>
    <cellStyle name="Normal 6 5 2 2 2 2 3" xfId="393"/>
    <cellStyle name="Normal 6 5 2 2 2 3" xfId="394"/>
    <cellStyle name="Normal 6 5 2 2 2 4" xfId="395"/>
    <cellStyle name="Normal 6 5 2 2 3" xfId="396"/>
    <cellStyle name="Normal 6 5 2 2 3 2" xfId="397"/>
    <cellStyle name="Normal 6 5 2 2 3 2 2" xfId="398"/>
    <cellStyle name="Normal 6 5 2 2 3 2 3" xfId="399"/>
    <cellStyle name="Normal 6 5 2 2 3 3" xfId="400"/>
    <cellStyle name="Normal 6 5 2 2 3 4" xfId="401"/>
    <cellStyle name="Normal 6 5 2 2 4" xfId="402"/>
    <cellStyle name="Normal 6 5 2 2 4 2" xfId="403"/>
    <cellStyle name="Normal 6 5 2 2 4 3" xfId="404"/>
    <cellStyle name="Normal 6 5 2 2 5" xfId="405"/>
    <cellStyle name="Normal 6 5 2 2 6" xfId="406"/>
    <cellStyle name="Normal 6 5 2 3" xfId="407"/>
    <cellStyle name="Normal 6 5 2 3 2" xfId="408"/>
    <cellStyle name="Normal 6 5 2 3 2 2" xfId="409"/>
    <cellStyle name="Normal 6 5 2 3 2 3" xfId="410"/>
    <cellStyle name="Normal 6 5 2 3 3" xfId="411"/>
    <cellStyle name="Normal 6 5 2 3 4" xfId="412"/>
    <cellStyle name="Normal 6 5 2 4" xfId="413"/>
    <cellStyle name="Normal 6 5 2 4 2" xfId="414"/>
    <cellStyle name="Normal 6 5 2 4 2 2" xfId="415"/>
    <cellStyle name="Normal 6 5 2 4 2 3" xfId="416"/>
    <cellStyle name="Normal 6 5 2 4 3" xfId="417"/>
    <cellStyle name="Normal 6 5 2 4 4" xfId="418"/>
    <cellStyle name="Normal 6 5 2 5" xfId="419"/>
    <cellStyle name="Normal 6 5 2 5 2" xfId="420"/>
    <cellStyle name="Normal 6 5 2 5 3" xfId="421"/>
    <cellStyle name="Normal 6 5 2 6" xfId="422"/>
    <cellStyle name="Normal 6 5 2 7" xfId="423"/>
    <cellStyle name="Normal 6 5 3" xfId="424"/>
    <cellStyle name="Normal 6 5 3 2" xfId="425"/>
    <cellStyle name="Normal 6 5 3 2 2" xfId="426"/>
    <cellStyle name="Normal 6 5 3 2 2 2" xfId="427"/>
    <cellStyle name="Normal 6 5 3 2 2 3" xfId="428"/>
    <cellStyle name="Normal 6 5 3 2 3" xfId="429"/>
    <cellStyle name="Normal 6 5 3 2 4" xfId="430"/>
    <cellStyle name="Normal 6 5 3 3" xfId="431"/>
    <cellStyle name="Normal 6 5 3 3 2" xfId="432"/>
    <cellStyle name="Normal 6 5 3 3 2 2" xfId="433"/>
    <cellStyle name="Normal 6 5 3 3 2 3" xfId="434"/>
    <cellStyle name="Normal 6 5 3 3 3" xfId="435"/>
    <cellStyle name="Normal 6 5 3 3 4" xfId="436"/>
    <cellStyle name="Normal 6 5 3 4" xfId="437"/>
    <cellStyle name="Normal 6 5 3 4 2" xfId="438"/>
    <cellStyle name="Normal 6 5 3 4 3" xfId="439"/>
    <cellStyle name="Normal 6 5 3 5" xfId="440"/>
    <cellStyle name="Normal 6 5 3 6" xfId="441"/>
    <cellStyle name="Normal 6 5 4" xfId="442"/>
    <cellStyle name="Normal 6 5 4 2" xfId="443"/>
    <cellStyle name="Normal 6 5 4 2 2" xfId="444"/>
    <cellStyle name="Normal 6 5 4 2 3" xfId="445"/>
    <cellStyle name="Normal 6 5 4 3" xfId="446"/>
    <cellStyle name="Normal 6 5 4 4" xfId="447"/>
    <cellStyle name="Normal 6 5 5" xfId="448"/>
    <cellStyle name="Normal 6 5 5 2" xfId="449"/>
    <cellStyle name="Normal 6 5 5 2 2" xfId="450"/>
    <cellStyle name="Normal 6 5 5 2 3" xfId="451"/>
    <cellStyle name="Normal 6 5 5 3" xfId="452"/>
    <cellStyle name="Normal 6 5 5 4" xfId="453"/>
    <cellStyle name="Normal 6 5 6" xfId="454"/>
    <cellStyle name="Normal 6 5 6 2" xfId="455"/>
    <cellStyle name="Normal 6 5 6 3" xfId="456"/>
    <cellStyle name="Normal 6 5 7" xfId="457"/>
    <cellStyle name="Normal 6 5 8" xfId="458"/>
    <cellStyle name="Normal 6 6" xfId="459"/>
    <cellStyle name="Normal 6 6 2" xfId="460"/>
    <cellStyle name="Normal 6 6 2 2" xfId="461"/>
    <cellStyle name="Normal 6 6 2 2 2" xfId="462"/>
    <cellStyle name="Normal 6 6 2 2 2 2" xfId="463"/>
    <cellStyle name="Normal 6 6 2 2 2 2 2" xfId="464"/>
    <cellStyle name="Normal 6 6 2 2 2 2 3" xfId="465"/>
    <cellStyle name="Normal 6 6 2 2 2 3" xfId="466"/>
    <cellStyle name="Normal 6 6 2 2 2 4" xfId="467"/>
    <cellStyle name="Normal 6 6 2 2 3" xfId="468"/>
    <cellStyle name="Normal 6 6 2 2 3 2" xfId="469"/>
    <cellStyle name="Normal 6 6 2 2 3 2 2" xfId="470"/>
    <cellStyle name="Normal 6 6 2 2 3 2 3" xfId="471"/>
    <cellStyle name="Normal 6 6 2 2 3 3" xfId="472"/>
    <cellStyle name="Normal 6 6 2 2 3 4" xfId="473"/>
    <cellStyle name="Normal 6 6 2 2 4" xfId="474"/>
    <cellStyle name="Normal 6 6 2 2 4 2" xfId="475"/>
    <cellStyle name="Normal 6 6 2 2 4 3" xfId="476"/>
    <cellStyle name="Normal 6 6 2 2 5" xfId="477"/>
    <cellStyle name="Normal 6 6 2 2 6" xfId="478"/>
    <cellStyle name="Normal 6 6 2 3" xfId="479"/>
    <cellStyle name="Normal 6 6 2 3 2" xfId="480"/>
    <cellStyle name="Normal 6 6 2 3 2 2" xfId="481"/>
    <cellStyle name="Normal 6 6 2 3 2 3" xfId="482"/>
    <cellStyle name="Normal 6 6 2 3 3" xfId="483"/>
    <cellStyle name="Normal 6 6 2 3 4" xfId="484"/>
    <cellStyle name="Normal 6 6 2 4" xfId="485"/>
    <cellStyle name="Normal 6 6 2 4 2" xfId="486"/>
    <cellStyle name="Normal 6 6 2 4 2 2" xfId="487"/>
    <cellStyle name="Normal 6 6 2 4 2 3" xfId="488"/>
    <cellStyle name="Normal 6 6 2 4 3" xfId="489"/>
    <cellStyle name="Normal 6 6 2 4 4" xfId="490"/>
    <cellStyle name="Normal 6 6 2 5" xfId="491"/>
    <cellStyle name="Normal 6 6 2 5 2" xfId="492"/>
    <cellStyle name="Normal 6 6 2 5 3" xfId="493"/>
    <cellStyle name="Normal 6 6 2 6" xfId="494"/>
    <cellStyle name="Normal 6 6 2 7" xfId="495"/>
    <cellStyle name="Normal 6 6 3" xfId="496"/>
    <cellStyle name="Normal 6 6 3 2" xfId="497"/>
    <cellStyle name="Normal 6 6 3 2 2" xfId="498"/>
    <cellStyle name="Normal 6 6 3 2 2 2" xfId="499"/>
    <cellStyle name="Normal 6 6 3 2 2 3" xfId="500"/>
    <cellStyle name="Normal 6 6 3 2 3" xfId="501"/>
    <cellStyle name="Normal 6 6 3 2 4" xfId="502"/>
    <cellStyle name="Normal 6 6 3 3" xfId="503"/>
    <cellStyle name="Normal 6 6 3 3 2" xfId="504"/>
    <cellStyle name="Normal 6 6 3 3 2 2" xfId="505"/>
    <cellStyle name="Normal 6 6 3 3 2 3" xfId="506"/>
    <cellStyle name="Normal 6 6 3 3 3" xfId="507"/>
    <cellStyle name="Normal 6 6 3 3 4" xfId="508"/>
    <cellStyle name="Normal 6 6 3 4" xfId="509"/>
    <cellStyle name="Normal 6 6 3 4 2" xfId="510"/>
    <cellStyle name="Normal 6 6 3 4 3" xfId="511"/>
    <cellStyle name="Normal 6 6 3 5" xfId="512"/>
    <cellStyle name="Normal 6 6 3 6" xfId="513"/>
    <cellStyle name="Normal 6 6 4" xfId="514"/>
    <cellStyle name="Normal 6 6 4 2" xfId="515"/>
    <cellStyle name="Normal 6 6 4 2 2" xfId="516"/>
    <cellStyle name="Normal 6 6 4 2 3" xfId="517"/>
    <cellStyle name="Normal 6 6 4 3" xfId="518"/>
    <cellStyle name="Normal 6 6 4 4" xfId="519"/>
    <cellStyle name="Normal 6 6 5" xfId="520"/>
    <cellStyle name="Normal 6 6 5 2" xfId="521"/>
    <cellStyle name="Normal 6 6 5 2 2" xfId="522"/>
    <cellStyle name="Normal 6 6 5 2 3" xfId="523"/>
    <cellStyle name="Normal 6 6 5 3" xfId="524"/>
    <cellStyle name="Normal 6 6 5 4" xfId="525"/>
    <cellStyle name="Normal 6 6 6" xfId="526"/>
    <cellStyle name="Normal 6 6 6 2" xfId="527"/>
    <cellStyle name="Normal 6 6 6 3" xfId="528"/>
    <cellStyle name="Normal 6 6 7" xfId="529"/>
    <cellStyle name="Normal 6 6 8" xfId="530"/>
    <cellStyle name="Normal 6 7" xfId="531"/>
    <cellStyle name="Normal 6 7 2" xfId="532"/>
    <cellStyle name="Normal 6 7 2 2" xfId="533"/>
    <cellStyle name="Normal 6 7 2 2 2" xfId="534"/>
    <cellStyle name="Normal 6 7 2 2 2 2" xfId="535"/>
    <cellStyle name="Normal 6 7 2 2 2 2 2" xfId="536"/>
    <cellStyle name="Normal 6 7 2 2 2 2 3" xfId="537"/>
    <cellStyle name="Normal 6 7 2 2 2 3" xfId="538"/>
    <cellStyle name="Normal 6 7 2 2 2 4" xfId="539"/>
    <cellStyle name="Normal 6 7 2 2 3" xfId="540"/>
    <cellStyle name="Normal 6 7 2 2 3 2" xfId="541"/>
    <cellStyle name="Normal 6 7 2 2 3 2 2" xfId="542"/>
    <cellStyle name="Normal 6 7 2 2 3 2 3" xfId="543"/>
    <cellStyle name="Normal 6 7 2 2 3 3" xfId="544"/>
    <cellStyle name="Normal 6 7 2 2 3 4" xfId="545"/>
    <cellStyle name="Normal 6 7 2 2 4" xfId="546"/>
    <cellStyle name="Normal 6 7 2 2 4 2" xfId="547"/>
    <cellStyle name="Normal 6 7 2 2 4 3" xfId="548"/>
    <cellStyle name="Normal 6 7 2 2 5" xfId="549"/>
    <cellStyle name="Normal 6 7 2 2 6" xfId="550"/>
    <cellStyle name="Normal 6 7 2 3" xfId="551"/>
    <cellStyle name="Normal 6 7 2 3 2" xfId="552"/>
    <cellStyle name="Normal 6 7 2 3 2 2" xfId="553"/>
    <cellStyle name="Normal 6 7 2 3 2 3" xfId="554"/>
    <cellStyle name="Normal 6 7 2 3 3" xfId="555"/>
    <cellStyle name="Normal 6 7 2 3 4" xfId="556"/>
    <cellStyle name="Normal 6 7 2 4" xfId="557"/>
    <cellStyle name="Normal 6 7 2 4 2" xfId="558"/>
    <cellStyle name="Normal 6 7 2 4 2 2" xfId="559"/>
    <cellStyle name="Normal 6 7 2 4 2 3" xfId="560"/>
    <cellStyle name="Normal 6 7 2 4 3" xfId="561"/>
    <cellStyle name="Normal 6 7 2 4 4" xfId="562"/>
    <cellStyle name="Normal 6 7 2 5" xfId="563"/>
    <cellStyle name="Normal 6 7 2 5 2" xfId="564"/>
    <cellStyle name="Normal 6 7 2 5 3" xfId="565"/>
    <cellStyle name="Normal 6 7 2 6" xfId="566"/>
    <cellStyle name="Normal 6 7 2 7" xfId="567"/>
    <cellStyle name="Normal 6 7 3" xfId="568"/>
    <cellStyle name="Normal 6 7 3 2" xfId="569"/>
    <cellStyle name="Normal 6 7 3 2 2" xfId="570"/>
    <cellStyle name="Normal 6 7 3 2 2 2" xfId="571"/>
    <cellStyle name="Normal 6 7 3 2 2 3" xfId="572"/>
    <cellStyle name="Normal 6 7 3 2 3" xfId="573"/>
    <cellStyle name="Normal 6 7 3 2 4" xfId="574"/>
    <cellStyle name="Normal 6 7 3 3" xfId="575"/>
    <cellStyle name="Normal 6 7 3 3 2" xfId="576"/>
    <cellStyle name="Normal 6 7 3 3 2 2" xfId="577"/>
    <cellStyle name="Normal 6 7 3 3 2 3" xfId="578"/>
    <cellStyle name="Normal 6 7 3 3 3" xfId="579"/>
    <cellStyle name="Normal 6 7 3 3 4" xfId="580"/>
    <cellStyle name="Normal 6 7 3 4" xfId="581"/>
    <cellStyle name="Normal 6 7 3 4 2" xfId="582"/>
    <cellStyle name="Normal 6 7 3 4 3" xfId="583"/>
    <cellStyle name="Normal 6 7 3 5" xfId="584"/>
    <cellStyle name="Normal 6 7 3 6" xfId="585"/>
    <cellStyle name="Normal 6 7 4" xfId="586"/>
    <cellStyle name="Normal 6 7 4 2" xfId="587"/>
    <cellStyle name="Normal 6 7 4 2 2" xfId="588"/>
    <cellStyle name="Normal 6 7 4 2 3" xfId="589"/>
    <cellStyle name="Normal 6 7 4 3" xfId="590"/>
    <cellStyle name="Normal 6 7 4 4" xfId="591"/>
    <cellStyle name="Normal 6 7 5" xfId="592"/>
    <cellStyle name="Normal 6 7 5 2" xfId="593"/>
    <cellStyle name="Normal 6 7 5 2 2" xfId="594"/>
    <cellStyle name="Normal 6 7 5 2 3" xfId="595"/>
    <cellStyle name="Normal 6 7 5 3" xfId="596"/>
    <cellStyle name="Normal 6 7 5 4" xfId="597"/>
    <cellStyle name="Normal 6 7 6" xfId="598"/>
    <cellStyle name="Normal 6 7 6 2" xfId="599"/>
    <cellStyle name="Normal 6 7 6 3" xfId="600"/>
    <cellStyle name="Normal 6 7 7" xfId="601"/>
    <cellStyle name="Normal 6 7 8" xfId="602"/>
    <cellStyle name="Normal 6 8" xfId="603"/>
    <cellStyle name="Normal 6 8 2" xfId="604"/>
    <cellStyle name="Normal 6 8 2 2" xfId="605"/>
    <cellStyle name="Normal 6 8 2 2 2" xfId="606"/>
    <cellStyle name="Normal 6 8 2 2 2 2" xfId="607"/>
    <cellStyle name="Normal 6 8 2 2 2 3" xfId="608"/>
    <cellStyle name="Normal 6 8 2 2 3" xfId="609"/>
    <cellStyle name="Normal 6 8 2 2 4" xfId="610"/>
    <cellStyle name="Normal 6 8 2 3" xfId="611"/>
    <cellStyle name="Normal 6 8 2 3 2" xfId="612"/>
    <cellStyle name="Normal 6 8 2 3 2 2" xfId="613"/>
    <cellStyle name="Normal 6 8 2 3 2 3" xfId="614"/>
    <cellStyle name="Normal 6 8 2 3 3" xfId="615"/>
    <cellStyle name="Normal 6 8 2 3 4" xfId="616"/>
    <cellStyle name="Normal 6 8 2 4" xfId="617"/>
    <cellStyle name="Normal 6 8 2 4 2" xfId="618"/>
    <cellStyle name="Normal 6 8 2 4 3" xfId="619"/>
    <cellStyle name="Normal 6 8 2 5" xfId="620"/>
    <cellStyle name="Normal 6 8 2 6" xfId="621"/>
    <cellStyle name="Normal 6 8 3" xfId="622"/>
    <cellStyle name="Normal 6 8 3 2" xfId="623"/>
    <cellStyle name="Normal 6 8 3 2 2" xfId="624"/>
    <cellStyle name="Normal 6 8 3 2 3" xfId="625"/>
    <cellStyle name="Normal 6 8 3 3" xfId="626"/>
    <cellStyle name="Normal 6 8 3 4" xfId="627"/>
    <cellStyle name="Normal 6 8 4" xfId="628"/>
    <cellStyle name="Normal 6 8 4 2" xfId="629"/>
    <cellStyle name="Normal 6 8 4 2 2" xfId="630"/>
    <cellStyle name="Normal 6 8 4 2 3" xfId="631"/>
    <cellStyle name="Normal 6 8 4 3" xfId="632"/>
    <cellStyle name="Normal 6 8 4 4" xfId="633"/>
    <cellStyle name="Normal 6 8 5" xfId="634"/>
    <cellStyle name="Normal 6 8 5 2" xfId="635"/>
    <cellStyle name="Normal 6 8 5 3" xfId="636"/>
    <cellStyle name="Normal 6 8 6" xfId="637"/>
    <cellStyle name="Normal 6 8 7" xfId="638"/>
    <cellStyle name="Normal 6 9" xfId="639"/>
    <cellStyle name="Normal 6 9 2" xfId="640"/>
    <cellStyle name="Normal 6 9 2 2" xfId="641"/>
    <cellStyle name="Normal 6 9 2 2 2" xfId="642"/>
    <cellStyle name="Normal 6 9 2 2 3" xfId="643"/>
    <cellStyle name="Normal 6 9 2 3" xfId="644"/>
    <cellStyle name="Normal 6 9 2 4" xfId="645"/>
    <cellStyle name="Normal 6 9 3" xfId="646"/>
    <cellStyle name="Normal 6 9 3 2" xfId="647"/>
    <cellStyle name="Normal 6 9 3 2 2" xfId="648"/>
    <cellStyle name="Normal 6 9 3 2 3" xfId="649"/>
    <cellStyle name="Normal 6 9 3 3" xfId="650"/>
    <cellStyle name="Normal 6 9 3 4" xfId="651"/>
    <cellStyle name="Normal 6 9 4" xfId="652"/>
    <cellStyle name="Normal 6 9 4 2" xfId="653"/>
    <cellStyle name="Normal 6 9 4 3" xfId="654"/>
    <cellStyle name="Normal 6 9 5" xfId="655"/>
    <cellStyle name="Normal 6 9 6" xfId="656"/>
    <cellStyle name="Normal 7" xfId="657"/>
    <cellStyle name="Normal 7 2" xfId="658"/>
    <cellStyle name="Normal 8" xfId="659"/>
    <cellStyle name="Normal 8 2" xfId="660"/>
    <cellStyle name="Normal 9" xfId="661"/>
    <cellStyle name="Normal 9 2" xfId="2"/>
    <cellStyle name="Percent 2" xfId="662"/>
    <cellStyle name="Percent 2 2" xfId="66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G19"/>
  <sheetViews>
    <sheetView tabSelected="1" zoomScaleNormal="100" workbookViewId="0">
      <selection activeCell="A20" sqref="A20:XFD24"/>
    </sheetView>
  </sheetViews>
  <sheetFormatPr defaultColWidth="9.140625" defaultRowHeight="15" x14ac:dyDescent="0.25"/>
  <cols>
    <col min="1" max="1" width="51.5703125" style="20" customWidth="1"/>
    <col min="2" max="2" width="16.7109375" style="23" customWidth="1"/>
    <col min="3" max="5" width="9.140625" style="20"/>
    <col min="6" max="6" width="13.85546875" style="20" bestFit="1" customWidth="1"/>
    <col min="7" max="7" width="16.85546875" style="20" bestFit="1" customWidth="1"/>
    <col min="8" max="8" width="15.7109375" style="20" bestFit="1" customWidth="1"/>
    <col min="9" max="16384" width="9.140625" style="20"/>
  </cols>
  <sheetData>
    <row r="1" spans="1:7" s="2" customFormat="1" x14ac:dyDescent="0.25">
      <c r="A1" s="2" t="s">
        <v>0</v>
      </c>
      <c r="B1" s="3" t="s">
        <v>1</v>
      </c>
    </row>
    <row r="2" spans="1:7" s="17" customFormat="1" x14ac:dyDescent="0.25">
      <c r="A2" s="15" t="s">
        <v>2</v>
      </c>
      <c r="B2" s="16">
        <v>21</v>
      </c>
      <c r="C2" s="17">
        <v>12</v>
      </c>
      <c r="D2" s="17">
        <v>50</v>
      </c>
      <c r="F2" s="16"/>
      <c r="G2" s="16"/>
    </row>
    <row r="3" spans="1:7" s="17" customFormat="1" x14ac:dyDescent="0.25">
      <c r="A3" s="18" t="s">
        <v>11</v>
      </c>
      <c r="B3" s="19">
        <v>0.43</v>
      </c>
      <c r="F3" s="19"/>
      <c r="G3" s="19"/>
    </row>
    <row r="4" spans="1:7" s="17" customFormat="1" x14ac:dyDescent="0.25">
      <c r="A4" s="18" t="s">
        <v>30</v>
      </c>
      <c r="B4" s="19">
        <v>0.4</v>
      </c>
      <c r="F4" s="19"/>
      <c r="G4" s="19"/>
    </row>
    <row r="5" spans="1:7" s="17" customFormat="1" x14ac:dyDescent="0.25">
      <c r="A5" s="18" t="s">
        <v>43</v>
      </c>
      <c r="B5" s="19">
        <v>5</v>
      </c>
      <c r="C5" s="17">
        <v>15</v>
      </c>
      <c r="F5" s="19"/>
      <c r="G5" s="19"/>
    </row>
    <row r="6" spans="1:7" s="17" customFormat="1" x14ac:dyDescent="0.25">
      <c r="A6" s="20" t="s">
        <v>13</v>
      </c>
      <c r="B6" s="21">
        <v>25800000</v>
      </c>
      <c r="F6" s="22"/>
      <c r="G6" s="22"/>
    </row>
    <row r="7" spans="1:7" x14ac:dyDescent="0.25">
      <c r="A7" s="20" t="s">
        <v>28</v>
      </c>
      <c r="B7" s="23">
        <v>4.5999999999999996</v>
      </c>
      <c r="D7" s="20" t="s">
        <v>29</v>
      </c>
    </row>
    <row r="8" spans="1:7" x14ac:dyDescent="0.25">
      <c r="A8" s="18" t="s">
        <v>49</v>
      </c>
      <c r="B8" s="19">
        <v>1.5</v>
      </c>
    </row>
    <row r="9" spans="1:7" x14ac:dyDescent="0.25">
      <c r="A9" s="18" t="s">
        <v>59</v>
      </c>
      <c r="B9" s="19">
        <f>1/3</f>
        <v>0.33333333333333331</v>
      </c>
    </row>
    <row r="10" spans="1:7" x14ac:dyDescent="0.25">
      <c r="A10" s="25" t="s">
        <v>32</v>
      </c>
      <c r="B10" s="25">
        <v>26.22</v>
      </c>
      <c r="C10" s="24"/>
      <c r="D10" s="24"/>
      <c r="E10" s="25"/>
    </row>
    <row r="11" spans="1:7" x14ac:dyDescent="0.25">
      <c r="A11" s="25" t="s">
        <v>33</v>
      </c>
      <c r="B11" s="25">
        <v>0</v>
      </c>
      <c r="C11" s="25"/>
      <c r="D11" s="25"/>
      <c r="E11" s="25"/>
    </row>
    <row r="12" spans="1:7" x14ac:dyDescent="0.25">
      <c r="A12" s="25" t="s">
        <v>34</v>
      </c>
      <c r="B12" s="25">
        <v>265450</v>
      </c>
      <c r="C12" s="25"/>
      <c r="D12" s="25"/>
      <c r="E12" s="25"/>
    </row>
    <row r="13" spans="1:7" x14ac:dyDescent="0.25">
      <c r="A13" s="25" t="s">
        <v>35</v>
      </c>
      <c r="B13" s="25">
        <v>3</v>
      </c>
      <c r="C13" s="14"/>
      <c r="D13" s="14"/>
      <c r="E13" s="14"/>
    </row>
    <row r="14" spans="1:7" x14ac:dyDescent="0.25">
      <c r="A14" s="25" t="s">
        <v>36</v>
      </c>
      <c r="B14" s="25">
        <v>1</v>
      </c>
      <c r="C14" s="25"/>
      <c r="D14" s="25"/>
      <c r="E14" s="25"/>
    </row>
    <row r="15" spans="1:7" x14ac:dyDescent="0.25">
      <c r="A15" s="1" t="s">
        <v>41</v>
      </c>
      <c r="B15" s="25">
        <v>26.24</v>
      </c>
      <c r="C15" s="25"/>
      <c r="D15" s="25"/>
      <c r="E15" s="25"/>
    </row>
    <row r="16" spans="1:7" x14ac:dyDescent="0.25">
      <c r="A16" s="1" t="s">
        <v>37</v>
      </c>
      <c r="B16" s="14">
        <v>0</v>
      </c>
    </row>
    <row r="17" spans="1:2" x14ac:dyDescent="0.25">
      <c r="A17" s="1" t="s">
        <v>38</v>
      </c>
      <c r="B17" s="26">
        <v>11575186.195826644</v>
      </c>
    </row>
    <row r="18" spans="1:2" x14ac:dyDescent="0.25">
      <c r="A18" s="25" t="s">
        <v>39</v>
      </c>
      <c r="B18" s="14">
        <v>3</v>
      </c>
    </row>
    <row r="19" spans="1:2" x14ac:dyDescent="0.25">
      <c r="A19" s="1" t="s">
        <v>40</v>
      </c>
      <c r="B19" s="14">
        <v>1</v>
      </c>
    </row>
  </sheetData>
  <dataValidations count="4">
    <dataValidation type="whole" allowBlank="1" showInputMessage="1" showErrorMessage="1" sqref="B6 F6:G6">
      <formula1>0</formula1>
      <formula2>10000000000</formula2>
    </dataValidation>
    <dataValidation type="decimal" allowBlank="1" showInputMessage="1" showErrorMessage="1" sqref="B2 F2:G2">
      <formula1>0</formula1>
      <formula2>1000</formula2>
    </dataValidation>
    <dataValidation type="decimal" allowBlank="1" showInputMessage="1" showErrorMessage="1" sqref="F3:G5 B3:B4">
      <formula1>0</formula1>
      <formula2>1</formula2>
    </dataValidation>
    <dataValidation allowBlank="1" showInputMessage="1" showErrorMessage="1" promptTitle="Age unstratified" prompt="Some values you can replace the ones to the left with if you want a manual calibration for the model without age stratification." sqref="H1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BR26"/>
  <sheetViews>
    <sheetView zoomScale="70" zoomScaleNormal="70" workbookViewId="0">
      <pane xSplit="2" ySplit="1" topLeftCell="AT2" activePane="bottomRight" state="frozen"/>
      <selection pane="topRight" activeCell="C1" sqref="C1"/>
      <selection pane="bottomLeft" activeCell="A2" sqref="A2"/>
      <selection pane="bottomRight" activeCell="BO14" sqref="BO14"/>
    </sheetView>
  </sheetViews>
  <sheetFormatPr defaultColWidth="9.140625" defaultRowHeight="15" x14ac:dyDescent="0.25"/>
  <cols>
    <col min="1" max="1" width="56" style="4" bestFit="1" customWidth="1"/>
    <col min="2" max="2" width="11" style="5" bestFit="1" customWidth="1"/>
    <col min="3" max="4" width="11" style="5" customWidth="1"/>
    <col min="5" max="5" width="11" style="6" customWidth="1"/>
    <col min="6" max="6" width="7.42578125" style="7" bestFit="1" customWidth="1"/>
    <col min="7" max="7" width="7.42578125" style="7" customWidth="1"/>
    <col min="8" max="8" width="7.42578125" style="7" bestFit="1" customWidth="1"/>
    <col min="9" max="18" width="7.42578125" style="7" customWidth="1"/>
    <col min="19" max="24" width="7.28515625" style="7" customWidth="1"/>
    <col min="25" max="26" width="7.42578125" style="7" customWidth="1"/>
    <col min="27" max="28" width="7.140625" style="7" customWidth="1"/>
    <col min="29" max="29" width="7.42578125" style="7" bestFit="1" customWidth="1"/>
    <col min="30" max="33" width="7.42578125" style="7" customWidth="1"/>
    <col min="34" max="34" width="7.42578125" style="7" bestFit="1" customWidth="1"/>
    <col min="35" max="38" width="7.42578125" style="7" customWidth="1"/>
    <col min="39" max="39" width="7.5703125" style="7" customWidth="1"/>
    <col min="40" max="50" width="7" style="7" customWidth="1"/>
    <col min="51" max="52" width="7.42578125" style="7" bestFit="1" customWidth="1"/>
    <col min="53" max="54" width="7.85546875" style="7" customWidth="1"/>
    <col min="55" max="56" width="14" style="7" customWidth="1"/>
    <col min="57" max="59" width="14.42578125" style="7" bestFit="1" customWidth="1"/>
    <col min="60" max="64" width="14.42578125" style="7" customWidth="1"/>
    <col min="65" max="65" width="14.42578125" style="7" bestFit="1" customWidth="1"/>
    <col min="66" max="66" width="15.42578125" style="7" bestFit="1" customWidth="1"/>
    <col min="67" max="68" width="15" style="7" bestFit="1" customWidth="1"/>
    <col min="69" max="70" width="15.42578125" style="7" bestFit="1" customWidth="1"/>
    <col min="71" max="16384" width="9.140625" style="7"/>
  </cols>
  <sheetData>
    <row r="1" spans="1:70" s="2" customFormat="1" x14ac:dyDescent="0.25">
      <c r="A1" s="10" t="s">
        <v>6</v>
      </c>
      <c r="B1" s="11" t="s">
        <v>5</v>
      </c>
      <c r="C1" s="11" t="s">
        <v>10</v>
      </c>
      <c r="D1" s="11" t="s">
        <v>12</v>
      </c>
      <c r="E1" s="2">
        <v>1920</v>
      </c>
      <c r="F1" s="2">
        <v>1950</v>
      </c>
      <c r="G1" s="2">
        <v>1960</v>
      </c>
      <c r="H1" s="2">
        <v>1965</v>
      </c>
      <c r="I1" s="2">
        <v>1970</v>
      </c>
      <c r="J1" s="2">
        <v>1971</v>
      </c>
      <c r="K1" s="2">
        <v>1972</v>
      </c>
      <c r="L1" s="2">
        <v>1973</v>
      </c>
      <c r="M1" s="2">
        <v>1974</v>
      </c>
      <c r="N1" s="2">
        <v>1975</v>
      </c>
      <c r="O1" s="2">
        <v>1976</v>
      </c>
      <c r="P1" s="2">
        <v>1977</v>
      </c>
      <c r="Q1" s="2">
        <v>1978</v>
      </c>
      <c r="R1" s="2">
        <v>1979</v>
      </c>
      <c r="S1" s="2">
        <v>1980</v>
      </c>
      <c r="T1" s="2">
        <v>1981</v>
      </c>
      <c r="U1" s="2">
        <v>1982</v>
      </c>
      <c r="V1" s="2">
        <v>1983</v>
      </c>
      <c r="W1" s="2">
        <v>1984</v>
      </c>
      <c r="X1" s="2">
        <v>1985</v>
      </c>
      <c r="Y1" s="2">
        <v>1986</v>
      </c>
      <c r="Z1" s="2">
        <v>1987</v>
      </c>
      <c r="AA1" s="2">
        <v>1988</v>
      </c>
      <c r="AB1" s="2">
        <v>1989</v>
      </c>
      <c r="AC1" s="2">
        <v>1990</v>
      </c>
      <c r="AD1" s="2">
        <v>1991</v>
      </c>
      <c r="AE1" s="2">
        <v>1992</v>
      </c>
      <c r="AF1" s="2">
        <v>1993</v>
      </c>
      <c r="AG1" s="2">
        <v>1994</v>
      </c>
      <c r="AH1" s="2">
        <v>1995</v>
      </c>
      <c r="AI1" s="2">
        <v>1996</v>
      </c>
      <c r="AJ1" s="2">
        <v>1997</v>
      </c>
      <c r="AK1" s="2">
        <v>1998</v>
      </c>
      <c r="AL1" s="2">
        <v>1999</v>
      </c>
      <c r="AM1" s="2">
        <v>2000</v>
      </c>
      <c r="AN1" s="2">
        <v>2001</v>
      </c>
      <c r="AO1" s="2">
        <v>2002</v>
      </c>
      <c r="AP1" s="2">
        <v>2003</v>
      </c>
      <c r="AQ1" s="2">
        <v>2004</v>
      </c>
      <c r="AR1" s="2">
        <v>2005</v>
      </c>
      <c r="AS1" s="2">
        <v>2006</v>
      </c>
      <c r="AT1" s="2">
        <v>2007</v>
      </c>
      <c r="AU1" s="2">
        <v>2008</v>
      </c>
      <c r="AV1" s="2">
        <v>2009</v>
      </c>
      <c r="AW1" s="2">
        <v>2010</v>
      </c>
      <c r="AX1" s="2">
        <v>2011</v>
      </c>
      <c r="AY1" s="2">
        <v>2012</v>
      </c>
      <c r="AZ1" s="2">
        <v>2013</v>
      </c>
      <c r="BA1" s="2">
        <v>2014</v>
      </c>
      <c r="BB1" s="2">
        <v>2015</v>
      </c>
      <c r="BC1" s="2" t="s">
        <v>8</v>
      </c>
      <c r="BD1" s="2" t="s">
        <v>9</v>
      </c>
      <c r="BE1" s="2" t="s">
        <v>14</v>
      </c>
      <c r="BF1" s="2" t="s">
        <v>15</v>
      </c>
      <c r="BG1" s="2" t="s">
        <v>16</v>
      </c>
      <c r="BH1" s="2" t="s">
        <v>17</v>
      </c>
      <c r="BI1" s="2" t="s">
        <v>45</v>
      </c>
      <c r="BJ1" s="2" t="s">
        <v>46</v>
      </c>
      <c r="BK1" s="2" t="s">
        <v>61</v>
      </c>
      <c r="BL1" s="2" t="s">
        <v>62</v>
      </c>
      <c r="BM1" s="2" t="s">
        <v>63</v>
      </c>
      <c r="BN1" s="2" t="s">
        <v>68</v>
      </c>
      <c r="BO1" s="2" t="s">
        <v>69</v>
      </c>
      <c r="BP1" s="2" t="s">
        <v>70</v>
      </c>
      <c r="BQ1" s="2" t="s">
        <v>72</v>
      </c>
      <c r="BR1" s="2" t="s">
        <v>71</v>
      </c>
    </row>
    <row r="2" spans="1:70" s="9" customFormat="1" x14ac:dyDescent="0.25">
      <c r="A2" s="4" t="s">
        <v>23</v>
      </c>
      <c r="B2" s="12" t="s">
        <v>3</v>
      </c>
      <c r="C2" s="12">
        <v>0.1</v>
      </c>
      <c r="D2" s="12" t="s">
        <v>3</v>
      </c>
      <c r="E2" s="1"/>
      <c r="BC2" s="27"/>
      <c r="BD2" s="27"/>
      <c r="BN2" s="27">
        <v>99</v>
      </c>
    </row>
    <row r="3" spans="1:70" x14ac:dyDescent="0.25">
      <c r="A3" s="4" t="s">
        <v>24</v>
      </c>
      <c r="B3" s="5" t="s">
        <v>4</v>
      </c>
      <c r="C3" s="5">
        <v>1</v>
      </c>
      <c r="D3" s="5" t="s">
        <v>3</v>
      </c>
      <c r="F3" s="7">
        <v>5</v>
      </c>
      <c r="AM3" s="7">
        <v>10</v>
      </c>
      <c r="AR3" s="7">
        <v>15</v>
      </c>
      <c r="AW3" s="7">
        <v>30</v>
      </c>
      <c r="BP3" s="13"/>
    </row>
    <row r="4" spans="1:70" x14ac:dyDescent="0.25">
      <c r="A4" s="4" t="s">
        <v>44</v>
      </c>
      <c r="B4" s="5" t="s">
        <v>4</v>
      </c>
      <c r="C4" s="5">
        <v>1</v>
      </c>
      <c r="D4" s="5" t="s">
        <v>3</v>
      </c>
      <c r="BB4" s="7">
        <v>0</v>
      </c>
      <c r="BC4" s="13">
        <v>50</v>
      </c>
      <c r="BP4" s="13">
        <v>50</v>
      </c>
    </row>
    <row r="5" spans="1:70" x14ac:dyDescent="0.25">
      <c r="A5" s="4" t="s">
        <v>26</v>
      </c>
      <c r="B5" s="5" t="s">
        <v>3</v>
      </c>
      <c r="C5" s="5">
        <v>0.2</v>
      </c>
      <c r="D5" s="5" t="s">
        <v>3</v>
      </c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>
        <v>93</v>
      </c>
      <c r="AZ5" s="8">
        <v>85</v>
      </c>
      <c r="BP5" s="13"/>
    </row>
    <row r="6" spans="1:70" x14ac:dyDescent="0.25">
      <c r="A6" s="4" t="s">
        <v>27</v>
      </c>
      <c r="B6" s="5" t="s">
        <v>3</v>
      </c>
      <c r="C6" s="5">
        <v>0.2</v>
      </c>
      <c r="D6" s="5" t="s">
        <v>3</v>
      </c>
      <c r="AH6" s="9"/>
      <c r="AI6" s="8"/>
      <c r="AJ6" s="8"/>
      <c r="AK6" s="8"/>
      <c r="AL6" s="8"/>
      <c r="AM6" s="9"/>
      <c r="AN6" s="8"/>
      <c r="AO6" s="8"/>
      <c r="AP6" s="8"/>
      <c r="AQ6" s="8"/>
      <c r="AR6" s="9"/>
      <c r="AS6" s="8"/>
      <c r="AT6" s="9"/>
      <c r="AU6" s="9"/>
      <c r="AV6" s="9"/>
      <c r="AW6" s="9"/>
      <c r="AX6" s="9"/>
      <c r="AY6" s="9"/>
      <c r="AZ6" s="9"/>
      <c r="BA6" s="9"/>
      <c r="BB6" s="9"/>
      <c r="BP6" s="13"/>
    </row>
    <row r="7" spans="1:70" s="9" customFormat="1" x14ac:dyDescent="0.25">
      <c r="A7" s="4" t="s">
        <v>25</v>
      </c>
      <c r="B7" s="12" t="s">
        <v>4</v>
      </c>
      <c r="C7" s="12">
        <v>1</v>
      </c>
      <c r="D7" s="12" t="s">
        <v>3</v>
      </c>
      <c r="E7" s="1"/>
      <c r="AW7" s="9">
        <v>0</v>
      </c>
      <c r="AY7" s="9">
        <v>2.8</v>
      </c>
      <c r="BD7" s="27">
        <v>99</v>
      </c>
      <c r="BF7" s="27"/>
      <c r="BP7" s="27">
        <v>99</v>
      </c>
    </row>
    <row r="8" spans="1:70" x14ac:dyDescent="0.25">
      <c r="A8" s="4" t="s">
        <v>42</v>
      </c>
      <c r="B8" s="5" t="s">
        <v>4</v>
      </c>
      <c r="C8" s="5">
        <v>1</v>
      </c>
      <c r="D8" s="5" t="s">
        <v>3</v>
      </c>
      <c r="G8" s="7">
        <v>0</v>
      </c>
      <c r="AE8" s="7">
        <v>0</v>
      </c>
      <c r="BB8" s="7">
        <v>0</v>
      </c>
      <c r="BE8" s="13"/>
      <c r="BF8" s="13"/>
      <c r="BG8" s="13"/>
      <c r="BH8" s="13">
        <v>80</v>
      </c>
      <c r="BP8" s="13"/>
    </row>
    <row r="9" spans="1:70" x14ac:dyDescent="0.25">
      <c r="A9" s="4" t="s">
        <v>47</v>
      </c>
      <c r="B9" s="5" t="s">
        <v>4</v>
      </c>
      <c r="C9" s="5">
        <v>1</v>
      </c>
      <c r="D9" s="5" t="s">
        <v>3</v>
      </c>
      <c r="BB9" s="7">
        <v>0</v>
      </c>
      <c r="BE9" s="13"/>
      <c r="BF9" s="13"/>
      <c r="BG9" s="13"/>
      <c r="BH9" s="13"/>
      <c r="BI9" s="7">
        <v>80</v>
      </c>
      <c r="BP9" s="13"/>
    </row>
    <row r="10" spans="1:70" x14ac:dyDescent="0.25">
      <c r="A10" s="4" t="s">
        <v>48</v>
      </c>
      <c r="B10" s="5" t="s">
        <v>4</v>
      </c>
      <c r="C10" s="5">
        <v>1</v>
      </c>
      <c r="D10" s="5" t="s">
        <v>3</v>
      </c>
      <c r="BB10" s="7">
        <v>0</v>
      </c>
      <c r="BE10" s="13"/>
      <c r="BF10" s="13"/>
      <c r="BG10" s="13"/>
      <c r="BH10" s="13"/>
      <c r="BJ10" s="7">
        <v>80</v>
      </c>
      <c r="BP10" s="13"/>
    </row>
    <row r="11" spans="1:70" x14ac:dyDescent="0.25">
      <c r="A11" s="4" t="s">
        <v>65</v>
      </c>
      <c r="B11" s="5" t="s">
        <v>4</v>
      </c>
      <c r="C11" s="5">
        <v>1</v>
      </c>
      <c r="D11" s="5" t="s">
        <v>3</v>
      </c>
      <c r="BB11" s="7">
        <v>0</v>
      </c>
      <c r="BE11" s="13">
        <v>80</v>
      </c>
      <c r="BF11" s="13"/>
      <c r="BG11" s="13"/>
      <c r="BH11" s="13"/>
      <c r="BI11" s="13"/>
      <c r="BJ11" s="13"/>
      <c r="BP11" s="13">
        <v>80</v>
      </c>
    </row>
    <row r="12" spans="1:70" x14ac:dyDescent="0.25">
      <c r="A12" s="4" t="s">
        <v>66</v>
      </c>
      <c r="B12" s="5" t="s">
        <v>4</v>
      </c>
      <c r="C12" s="5">
        <v>1</v>
      </c>
      <c r="D12" s="5" t="s">
        <v>3</v>
      </c>
      <c r="BB12" s="7">
        <v>0</v>
      </c>
      <c r="BE12" s="13"/>
      <c r="BF12" s="13">
        <v>80</v>
      </c>
      <c r="BG12" s="13"/>
      <c r="BH12" s="13"/>
      <c r="BI12" s="13"/>
      <c r="BJ12" s="13"/>
      <c r="BP12" s="13">
        <v>80</v>
      </c>
    </row>
    <row r="13" spans="1:70" x14ac:dyDescent="0.25">
      <c r="A13" s="4" t="s">
        <v>64</v>
      </c>
      <c r="B13" s="5" t="s">
        <v>4</v>
      </c>
      <c r="C13" s="5">
        <v>1</v>
      </c>
      <c r="D13" s="5" t="s">
        <v>3</v>
      </c>
      <c r="BB13" s="7">
        <v>0</v>
      </c>
      <c r="BE13" s="13"/>
      <c r="BF13" s="13"/>
      <c r="BG13" s="13">
        <v>80</v>
      </c>
      <c r="BH13" s="13"/>
      <c r="BI13" s="13"/>
      <c r="BJ13" s="13"/>
      <c r="BP13" s="13">
        <v>80</v>
      </c>
    </row>
    <row r="14" spans="1:70" x14ac:dyDescent="0.25">
      <c r="A14" s="4" t="s">
        <v>31</v>
      </c>
      <c r="B14" s="5" t="s">
        <v>4</v>
      </c>
      <c r="C14" s="5">
        <v>1</v>
      </c>
      <c r="D14" s="5" t="s">
        <v>3</v>
      </c>
      <c r="BB14" s="7">
        <v>0</v>
      </c>
      <c r="BE14" s="13"/>
      <c r="BF14" s="13"/>
      <c r="BG14" s="13"/>
      <c r="BH14" s="13"/>
      <c r="BK14" s="13"/>
      <c r="BL14" s="13"/>
      <c r="BM14" s="13"/>
      <c r="BO14" s="13">
        <v>90</v>
      </c>
      <c r="BP14" s="13">
        <v>90</v>
      </c>
    </row>
    <row r="15" spans="1:70" x14ac:dyDescent="0.25">
      <c r="A15" s="4" t="s">
        <v>67</v>
      </c>
      <c r="B15" s="5" t="s">
        <v>4</v>
      </c>
      <c r="C15" s="5">
        <v>1</v>
      </c>
      <c r="D15" s="5" t="s">
        <v>3</v>
      </c>
      <c r="AW15" s="7">
        <v>0</v>
      </c>
      <c r="BB15" s="7">
        <v>5</v>
      </c>
      <c r="BE15" s="13"/>
      <c r="BF15" s="13"/>
      <c r="BG15" s="13"/>
      <c r="BH15" s="13"/>
      <c r="BK15" s="13">
        <v>90</v>
      </c>
      <c r="BL15" s="13"/>
      <c r="BM15" s="13"/>
      <c r="BP15" s="13">
        <v>90</v>
      </c>
    </row>
    <row r="16" spans="1:70" x14ac:dyDescent="0.25">
      <c r="A16" s="4" t="s">
        <v>60</v>
      </c>
      <c r="B16" s="5" t="s">
        <v>4</v>
      </c>
      <c r="C16" s="5">
        <v>1</v>
      </c>
      <c r="D16" s="5" t="s">
        <v>3</v>
      </c>
      <c r="BB16" s="7">
        <v>0</v>
      </c>
      <c r="BE16" s="13"/>
      <c r="BF16" s="13"/>
      <c r="BG16" s="13"/>
      <c r="BH16" s="13"/>
      <c r="BK16" s="13"/>
      <c r="BL16" s="13">
        <v>50</v>
      </c>
      <c r="BM16" s="13">
        <v>80</v>
      </c>
      <c r="BP16" s="13">
        <v>80</v>
      </c>
    </row>
    <row r="17" spans="1:70" x14ac:dyDescent="0.25">
      <c r="A17" s="4" t="s">
        <v>22</v>
      </c>
      <c r="B17" s="5" t="s">
        <v>4</v>
      </c>
      <c r="C17" s="5">
        <v>1</v>
      </c>
      <c r="D17" s="5" t="s">
        <v>3</v>
      </c>
      <c r="E17" s="6">
        <v>1</v>
      </c>
      <c r="F17" s="14">
        <v>1</v>
      </c>
      <c r="G17" s="14">
        <v>1.1289570744394</v>
      </c>
      <c r="H17" s="14">
        <v>1.42215881727406</v>
      </c>
      <c r="I17" s="14">
        <v>1.90118931222233</v>
      </c>
      <c r="J17" s="14">
        <v>2.3081073919986701</v>
      </c>
      <c r="K17" s="14">
        <v>2.4974653103104298</v>
      </c>
      <c r="L17" s="14">
        <v>2.9115458645382701</v>
      </c>
      <c r="M17" s="14">
        <v>3.90623450399154</v>
      </c>
      <c r="N17" s="14">
        <v>4.1703507493909102</v>
      </c>
      <c r="O17" s="14">
        <v>4.55399078719985</v>
      </c>
      <c r="P17" s="14">
        <v>5.0047790229916798</v>
      </c>
      <c r="Q17" s="14">
        <v>5.3718558386314896</v>
      </c>
      <c r="R17" s="14">
        <v>6.3137212289735496</v>
      </c>
      <c r="S17" s="14">
        <v>7.4628507238053698</v>
      </c>
      <c r="T17" s="14">
        <v>8.4391855224587609</v>
      </c>
      <c r="U17" s="14">
        <v>9.3018160392078606</v>
      </c>
      <c r="V17" s="14">
        <v>10.2347283365258</v>
      </c>
      <c r="W17" s="14">
        <v>15.386785740408699</v>
      </c>
      <c r="X17" s="14">
        <v>18.9416113416321</v>
      </c>
      <c r="Y17" s="14">
        <v>19.1590871369295</v>
      </c>
      <c r="Z17" s="14">
        <v>19.938817427385899</v>
      </c>
      <c r="AA17" s="14">
        <v>22.702351313969601</v>
      </c>
      <c r="AB17" s="14">
        <v>25.481798063623799</v>
      </c>
      <c r="AC17" s="14">
        <v>28.584806362378998</v>
      </c>
      <c r="AD17" s="14">
        <v>34.090656984785603</v>
      </c>
      <c r="AE17" s="14">
        <v>37.0398409405256</v>
      </c>
      <c r="AF17" s="14">
        <v>39.527551867219898</v>
      </c>
      <c r="AG17" s="14">
        <v>43.633070539419101</v>
      </c>
      <c r="AH17" s="14">
        <v>46.6140802213001</v>
      </c>
      <c r="AI17" s="14">
        <v>50.0989972337483</v>
      </c>
      <c r="AJ17" s="14">
        <v>52.899661134163203</v>
      </c>
      <c r="AK17" s="14">
        <v>57.784910096818798</v>
      </c>
      <c r="AL17" s="14">
        <v>61.2167842323652</v>
      </c>
      <c r="AM17" s="14">
        <v>63.651452282157699</v>
      </c>
      <c r="AN17" s="14">
        <v>67.053941908713696</v>
      </c>
      <c r="AO17" s="14">
        <v>68.8796680497925</v>
      </c>
      <c r="AP17" s="14">
        <v>70.456431535269701</v>
      </c>
      <c r="AQ17" s="14">
        <v>73.858921161825705</v>
      </c>
      <c r="AR17" s="14">
        <v>78.6721991701245</v>
      </c>
      <c r="AS17" s="14">
        <v>82.987551867219906</v>
      </c>
      <c r="AT17" s="14">
        <v>85.394190871369304</v>
      </c>
      <c r="AU17" s="14">
        <v>92.448132780083</v>
      </c>
      <c r="AV17" s="14">
        <v>96.348547717842294</v>
      </c>
      <c r="AW17" s="14">
        <v>100</v>
      </c>
      <c r="AX17" s="14">
        <v>104.647302904564</v>
      </c>
      <c r="AY17" s="14">
        <v>107.966804979253</v>
      </c>
      <c r="AZ17" s="14">
        <v>111.203319502075</v>
      </c>
      <c r="BA17" s="14">
        <v>115.767634854772</v>
      </c>
      <c r="BB17" s="14">
        <v>117.42738589211601</v>
      </c>
      <c r="BP17" s="13"/>
    </row>
    <row r="18" spans="1:70" x14ac:dyDescent="0.25">
      <c r="A18" s="4" t="s">
        <v>50</v>
      </c>
      <c r="B18" s="5" t="s">
        <v>3</v>
      </c>
      <c r="C18" s="5">
        <v>1</v>
      </c>
      <c r="D18" s="5" t="s">
        <v>3</v>
      </c>
      <c r="AB18" s="7">
        <v>0</v>
      </c>
      <c r="AK18" s="7">
        <v>3.1</v>
      </c>
      <c r="AP18" s="7">
        <v>4.4000000000000004</v>
      </c>
      <c r="AU18" s="7">
        <v>5.2</v>
      </c>
      <c r="AZ18" s="7">
        <v>5.4</v>
      </c>
      <c r="BB18" s="7">
        <v>5.9</v>
      </c>
      <c r="BP18" s="13"/>
    </row>
    <row r="19" spans="1:70" x14ac:dyDescent="0.25">
      <c r="A19" s="4" t="s">
        <v>51</v>
      </c>
      <c r="B19" s="5" t="s">
        <v>3</v>
      </c>
      <c r="C19" s="5">
        <v>1</v>
      </c>
      <c r="D19" s="5" t="s">
        <v>3</v>
      </c>
      <c r="BB19" s="7">
        <v>0.1</v>
      </c>
      <c r="BP19" s="13"/>
    </row>
    <row r="20" spans="1:70" x14ac:dyDescent="0.25">
      <c r="A20" s="4" t="s">
        <v>52</v>
      </c>
      <c r="B20" s="5" t="s">
        <v>4</v>
      </c>
      <c r="C20" s="5">
        <v>1</v>
      </c>
      <c r="D20" s="5" t="s">
        <v>3</v>
      </c>
      <c r="AW20" s="7">
        <v>0.112</v>
      </c>
      <c r="BB20" s="7">
        <v>0.153</v>
      </c>
      <c r="BP20" s="13"/>
    </row>
    <row r="21" spans="1:70" x14ac:dyDescent="0.25">
      <c r="A21" s="4" t="s">
        <v>53</v>
      </c>
      <c r="B21" s="5" t="s">
        <v>4</v>
      </c>
      <c r="C21" s="5">
        <v>1</v>
      </c>
      <c r="D21" s="5" t="s">
        <v>3</v>
      </c>
      <c r="BB21" s="7">
        <f>1/98 * 100</f>
        <v>1.0204081632653061</v>
      </c>
      <c r="BP21" s="13"/>
    </row>
    <row r="22" spans="1:70" x14ac:dyDescent="0.25">
      <c r="A22" s="4" t="s">
        <v>54</v>
      </c>
      <c r="B22" s="5" t="s">
        <v>4</v>
      </c>
      <c r="C22" s="5">
        <v>1</v>
      </c>
      <c r="D22" s="5" t="s">
        <v>3</v>
      </c>
      <c r="BB22" s="7">
        <f>4.5/98 * 100</f>
        <v>4.591836734693878</v>
      </c>
      <c r="BP22" s="13"/>
      <c r="BQ22" s="7">
        <f>BB22/2</f>
        <v>2.295918367346939</v>
      </c>
    </row>
    <row r="23" spans="1:70" x14ac:dyDescent="0.25">
      <c r="A23" s="4" t="s">
        <v>55</v>
      </c>
      <c r="B23" s="5" t="s">
        <v>4</v>
      </c>
      <c r="C23" s="5">
        <v>1</v>
      </c>
      <c r="D23" s="5" t="s">
        <v>3</v>
      </c>
      <c r="BB23" s="7">
        <f>10/98 * 100</f>
        <v>10.204081632653061</v>
      </c>
      <c r="BP23" s="13"/>
      <c r="BR23" s="7">
        <f>BB23/2</f>
        <v>5.1020408163265305</v>
      </c>
    </row>
    <row r="24" spans="1:70" x14ac:dyDescent="0.25">
      <c r="A24" s="4" t="s">
        <v>56</v>
      </c>
      <c r="B24" s="5" t="s">
        <v>4</v>
      </c>
      <c r="C24" s="5">
        <v>1</v>
      </c>
      <c r="D24" s="5" t="s">
        <v>3</v>
      </c>
      <c r="BB24" s="7">
        <v>0.4</v>
      </c>
      <c r="BP24" s="13"/>
    </row>
    <row r="25" spans="1:70" x14ac:dyDescent="0.25">
      <c r="A25" s="4" t="s">
        <v>57</v>
      </c>
      <c r="B25" s="5" t="s">
        <v>4</v>
      </c>
      <c r="C25" s="5">
        <v>1</v>
      </c>
      <c r="D25" s="5" t="s">
        <v>3</v>
      </c>
      <c r="BB25" s="7">
        <v>0.4</v>
      </c>
      <c r="BP25" s="13"/>
    </row>
    <row r="26" spans="1:70" x14ac:dyDescent="0.25">
      <c r="A26" s="4" t="s">
        <v>58</v>
      </c>
      <c r="B26" s="5" t="s">
        <v>4</v>
      </c>
      <c r="C26" s="5">
        <v>1</v>
      </c>
      <c r="D26" s="5" t="s">
        <v>3</v>
      </c>
      <c r="F26" s="7">
        <v>0</v>
      </c>
      <c r="G26" s="7">
        <v>30</v>
      </c>
      <c r="I26" s="7">
        <v>50</v>
      </c>
      <c r="S26" s="7">
        <v>50</v>
      </c>
      <c r="AM26" s="7">
        <v>50</v>
      </c>
      <c r="AR26" s="7">
        <v>53</v>
      </c>
      <c r="AW26" s="7">
        <v>55</v>
      </c>
      <c r="AZ26" s="7">
        <v>60</v>
      </c>
      <c r="BB26" s="7">
        <v>62</v>
      </c>
      <c r="BP26" s="13"/>
    </row>
  </sheetData>
  <dataValidations disablePrompts="1" xWindow="382" yWindow="552" count="4">
    <dataValidation type="decimal" allowBlank="1" showInputMessage="1" showErrorMessage="1" sqref="BF7 BC7:BD7">
      <formula1>0</formula1>
      <formula2>100000000000000000000</formula2>
    </dataValidation>
    <dataValidation allowBlank="1" showErrorMessage="1" sqref="C1:D1"/>
    <dataValidation type="decimal" allowBlank="1" showInputMessage="1" showErrorMessage="1" sqref="BE2 BC3:BE6 F2:BB7">
      <formula1>0</formula1>
      <formula2>100</formula2>
    </dataValidation>
    <dataValidation type="decimal" allowBlank="1" showInputMessage="1" showErrorMessage="1" promptTitle="Smoothness for fitting function" prompt="Must be positive." sqref="C2:C1048576">
      <formula1>0</formula1>
      <formula2>100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xWindow="382" yWindow="552" count="2">
        <x14:dataValidation type="list" allowBlank="1" showInputMessage="1" showErrorMessage="1">
          <x14:formula1>
            <xm:f>dropdown_lists!$A$2:$A$4</xm:f>
          </x14:formula1>
          <xm:sqref>B2:B7</xm:sqref>
        </x14:dataValidation>
        <x14:dataValidation type="list" allowBlank="1" showInputMessage="1" showErrorMessage="1" promptTitle="Time-variant?" prompt="If no, the most recent value will be selected.">
          <x14:formula1>
            <xm:f>dropdown_lists!$A$2:$A$4</xm:f>
          </x14:formula1>
          <xm:sqref>D2:D1048576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D4"/>
  <sheetViews>
    <sheetView workbookViewId="0">
      <selection activeCell="F13" sqref="F13"/>
    </sheetView>
  </sheetViews>
  <sheetFormatPr defaultRowHeight="15" x14ac:dyDescent="0.25"/>
  <sheetData>
    <row r="2" spans="1:4" x14ac:dyDescent="0.25">
      <c r="A2" t="s">
        <v>3</v>
      </c>
      <c r="B2" t="b">
        <v>1</v>
      </c>
      <c r="C2" t="s">
        <v>18</v>
      </c>
      <c r="D2" t="s">
        <v>19</v>
      </c>
    </row>
    <row r="3" spans="1:4" x14ac:dyDescent="0.25">
      <c r="A3" t="s">
        <v>4</v>
      </c>
      <c r="B3" t="b">
        <v>0</v>
      </c>
      <c r="C3" t="s">
        <v>20</v>
      </c>
    </row>
    <row r="4" spans="1:4" x14ac:dyDescent="0.25">
      <c r="A4" t="s">
        <v>7</v>
      </c>
      <c r="C4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Tan Doan</cp:lastModifiedBy>
  <cp:lastPrinted>2017-01-13T02:53:00Z</cp:lastPrinted>
  <dcterms:created xsi:type="dcterms:W3CDTF">2015-10-21T04:45:12Z</dcterms:created>
  <dcterms:modified xsi:type="dcterms:W3CDTF">2017-01-23T05:28:22Z</dcterms:modified>
</cp:coreProperties>
</file>