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fixed_params" sheetId="11" r:id="rId1"/>
  </sheets>
  <calcPr calcId="145621"/>
</workbook>
</file>

<file path=xl/calcChain.xml><?xml version="1.0" encoding="utf-8"?>
<calcChain xmlns="http://schemas.openxmlformats.org/spreadsheetml/2006/main">
  <c r="B10" i="11" l="1"/>
  <c r="B20" i="11"/>
  <c r="B7" i="11" l="1"/>
  <c r="B17" i="11" l="1"/>
  <c r="B18" i="11"/>
</calcChain>
</file>

<file path=xl/sharedStrings.xml><?xml version="1.0" encoding="utf-8"?>
<sst xmlns="http://schemas.openxmlformats.org/spreadsheetml/2006/main" count="25" uniqueCount="25">
  <si>
    <t>tb_rate_late_progression</t>
  </si>
  <si>
    <t>tb_proportion_casefatality_untreated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</si>
  <si>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</si>
  <si>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</si>
  <si>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</si>
  <si>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</si>
  <si>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</si>
  <si>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</si>
  <si>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</si>
  <si>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</si>
  <si>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</si>
  <si>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</si>
  <si>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</si>
  <si>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</si>
  <si>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</si>
  <si>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</si>
  <si>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tb_timeperiod_infect_ontreatment_ds</t>
  </si>
  <si>
    <t>parameter</t>
  </si>
  <si>
    <t>value</t>
  </si>
  <si>
    <t>tb_proportion_amplification</t>
  </si>
  <si>
    <t>description</t>
  </si>
  <si>
    <t>evidence for value</t>
  </si>
  <si>
    <t>tb_multiplier_latency_protection</t>
  </si>
  <si>
    <t>..\settings\pdf\protection_latency_andrews2012.pdf</t>
  </si>
  <si>
    <t>Relative risk of infection in those already latently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</si>
</sst>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6" fillId="0" borderId="3" xfId="0" applyFont="1" applyFill="1" applyBorder="1"/>
    <xf numFmtId="0" fontId="6" fillId="0" borderId="5" xfId="0" applyFont="1" applyFill="1" applyBorder="1"/>
    <xf numFmtId="0" fontId="6" fillId="0" borderId="3" xfId="0" applyFont="1" applyBorder="1"/>
    <xf numFmtId="0" fontId="7" fillId="0" borderId="0" xfId="0" applyFont="1" applyFill="1" applyAlignment="1">
      <alignment vertical="center"/>
    </xf>
    <xf numFmtId="0" fontId="7" fillId="0" borderId="0" xfId="0" applyFont="1" applyFill="1"/>
    <xf numFmtId="165" fontId="8" fillId="0" borderId="4" xfId="1" applyNumberFormat="1" applyFont="1" applyFill="1" applyBorder="1" applyProtection="1">
      <protection locked="0"/>
    </xf>
    <xf numFmtId="0" fontId="8" fillId="0" borderId="4" xfId="0" applyFont="1" applyFill="1" applyBorder="1"/>
    <xf numFmtId="0" fontId="9" fillId="0" borderId="0" xfId="664"/>
  </cellXfs>
  <cellStyles count="665">
    <cellStyle name="Comma 2" xfId="5"/>
    <cellStyle name="Comma 2 2" xfId="6"/>
    <cellStyle name="Hyperlink" xfId="664" builtinId="8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settings\pdf\protection_latency_andrews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D20"/>
  <sheetViews>
    <sheetView tabSelected="1" zoomScale="110" zoomScaleNormal="110" workbookViewId="0">
      <selection activeCell="A8" sqref="A8"/>
    </sheetView>
  </sheetViews>
  <sheetFormatPr defaultRowHeight="15" x14ac:dyDescent="0.25"/>
  <cols>
    <col min="1" max="1" width="47.28515625" style="6" bestFit="1" customWidth="1"/>
    <col min="2" max="2" width="10.5703125" style="8" bestFit="1" customWidth="1"/>
    <col min="3" max="3" width="53.7109375" style="1" bestFit="1" customWidth="1"/>
    <col min="4" max="4" width="48.85546875" style="1" bestFit="1" customWidth="1"/>
    <col min="5" max="16384" width="9.140625" style="1"/>
  </cols>
  <sheetData>
    <row r="1" spans="1:4" s="4" customFormat="1" x14ac:dyDescent="0.25">
      <c r="A1" s="2" t="s">
        <v>17</v>
      </c>
      <c r="B1" s="3" t="s">
        <v>18</v>
      </c>
      <c r="C1" s="4" t="s">
        <v>20</v>
      </c>
      <c r="D1" s="4" t="s">
        <v>21</v>
      </c>
    </row>
    <row r="2" spans="1:4" x14ac:dyDescent="0.25">
      <c r="A2" s="5" t="s">
        <v>10</v>
      </c>
      <c r="B2" s="7">
        <v>0.24</v>
      </c>
    </row>
    <row r="3" spans="1:4" x14ac:dyDescent="0.25">
      <c r="A3" s="5" t="s">
        <v>11</v>
      </c>
      <c r="B3" s="7">
        <v>0.10299999999999999</v>
      </c>
    </row>
    <row r="4" spans="1:4" x14ac:dyDescent="0.25">
      <c r="A4" s="5" t="s">
        <v>13</v>
      </c>
      <c r="B4" s="7">
        <v>0.7</v>
      </c>
    </row>
    <row r="5" spans="1:4" x14ac:dyDescent="0.25">
      <c r="A5" s="5" t="s">
        <v>14</v>
      </c>
      <c r="B5" s="7">
        <v>0.2</v>
      </c>
    </row>
    <row r="6" spans="1:4" x14ac:dyDescent="0.25">
      <c r="A6" s="5" t="s">
        <v>1</v>
      </c>
      <c r="B6" s="7">
        <v>0.4</v>
      </c>
    </row>
    <row r="7" spans="1:4" x14ac:dyDescent="0.25">
      <c r="A7" s="5" t="s">
        <v>19</v>
      </c>
      <c r="B7" s="7">
        <f>1/15</f>
        <v>6.6666666666666666E-2</v>
      </c>
    </row>
    <row r="8" spans="1:4" x14ac:dyDescent="0.25">
      <c r="A8" s="5" t="s">
        <v>22</v>
      </c>
      <c r="B8" s="7">
        <v>0.21</v>
      </c>
      <c r="C8" s="1" t="s">
        <v>24</v>
      </c>
      <c r="D8" s="9" t="s">
        <v>23</v>
      </c>
    </row>
    <row r="9" spans="1:4" x14ac:dyDescent="0.25">
      <c r="A9" s="5" t="s">
        <v>15</v>
      </c>
      <c r="B9" s="7">
        <v>0.5</v>
      </c>
    </row>
    <row r="10" spans="1:4" x14ac:dyDescent="0.25">
      <c r="A10" s="5" t="s">
        <v>12</v>
      </c>
      <c r="B10" s="7">
        <f>60/365.251</f>
        <v>0.16427059747954148</v>
      </c>
    </row>
    <row r="11" spans="1:4" x14ac:dyDescent="0.25">
      <c r="A11" s="5" t="s">
        <v>2</v>
      </c>
      <c r="B11" s="7">
        <v>3</v>
      </c>
    </row>
    <row r="12" spans="1:4" x14ac:dyDescent="0.25">
      <c r="A12" s="5" t="s">
        <v>3</v>
      </c>
      <c r="B12" s="7">
        <v>0.5</v>
      </c>
    </row>
    <row r="13" spans="1:4" x14ac:dyDescent="0.25">
      <c r="A13" s="5" t="s">
        <v>4</v>
      </c>
      <c r="B13" s="7">
        <v>2</v>
      </c>
    </row>
    <row r="14" spans="1:4" x14ac:dyDescent="0.25">
      <c r="A14" s="5" t="s">
        <v>5</v>
      </c>
      <c r="B14" s="7">
        <v>3</v>
      </c>
    </row>
    <row r="15" spans="1:4" x14ac:dyDescent="0.25">
      <c r="A15" s="5" t="s">
        <v>6</v>
      </c>
      <c r="B15" s="7">
        <v>3</v>
      </c>
    </row>
    <row r="16" spans="1:4" x14ac:dyDescent="0.25">
      <c r="A16" s="5" t="s">
        <v>16</v>
      </c>
      <c r="B16" s="7">
        <v>3.5000000000000003E-2</v>
      </c>
    </row>
    <row r="17" spans="1:2" x14ac:dyDescent="0.25">
      <c r="A17" s="5" t="s">
        <v>7</v>
      </c>
      <c r="B17" s="7">
        <f>1/12</f>
        <v>8.3333333333333329E-2</v>
      </c>
    </row>
    <row r="18" spans="1:2" x14ac:dyDescent="0.25">
      <c r="A18" s="5" t="s">
        <v>8</v>
      </c>
      <c r="B18" s="7">
        <f>2/12</f>
        <v>0.16666666666666666</v>
      </c>
    </row>
    <row r="19" spans="1:2" x14ac:dyDescent="0.25">
      <c r="A19" s="5" t="s">
        <v>9</v>
      </c>
      <c r="B19" s="7">
        <v>2</v>
      </c>
    </row>
    <row r="20" spans="1:2" x14ac:dyDescent="0.25">
      <c r="A20" s="5" t="s">
        <v>0</v>
      </c>
      <c r="B20" s="7">
        <f>6.8/1000000*365</f>
        <v>2.4819999999999998E-3</v>
      </c>
    </row>
  </sheetData>
  <dataValidations count="3">
    <dataValidation type="decimal" allowBlank="1" showInputMessage="1" showErrorMessage="1" promptTitle="Rate" prompt="Value must be positive" sqref="B20">
      <formula1>0</formula1>
      <formula2>1E+100</formula2>
    </dataValidation>
    <dataValidation type="decimal" allowBlank="1" showInputMessage="1" showErrorMessage="1" promptTitle="Proportion" prompt="Value must be between zero and one" sqref="B2:B9">
      <formula1>0</formula1>
      <formula2>1</formula2>
    </dataValidation>
    <dataValidation type="decimal" allowBlank="1" showInputMessage="1" showErrorMessage="1" promptTitle="Time period" prompt="Value must be positive" sqref="B10:B19">
      <formula1>0</formula1>
      <formula2>1E+100</formula2>
    </dataValidation>
  </dataValidations>
  <hyperlinks>
    <hyperlink ref="D8" r:id="rId1"/>
  </hyperlinks>
  <pageMargins left="0.7" right="0.7" top="0.75" bottom="0.75" header="0.3" footer="0.3"/>
  <pageSetup paperSize="9" orientation="portrait" r:id="rId2"/>
  <ignoredErrors>
    <ignoredError sqref="B17:B18 B7 B10 B2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fixed_params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2016-06-05T04:47:04Z</dcterms:modified>
</cp:coreProperties>
</file>