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795" windowWidth="20370" windowHeight="7050" tabRatio="807" xr2:uid="{00000000-000D-0000-FFFF-FFFF00000000}"/>
  </bookViews>
  <sheets>
    <sheet name="constants" sheetId="4" r:id="rId1"/>
    <sheet name="time_variants" sheetId="2" r:id="rId2"/>
    <sheet name="dropdown_lists" sheetId="3" r:id="rId3"/>
  </sheets>
  <calcPr calcId="171027"/>
</workbook>
</file>

<file path=xl/calcChain.xml><?xml version="1.0" encoding="utf-8"?>
<calcChain xmlns="http://schemas.openxmlformats.org/spreadsheetml/2006/main">
  <c r="B14" i="4" l="1"/>
  <c r="D63" i="4" l="1"/>
  <c r="C63" i="4"/>
  <c r="D62" i="4"/>
  <c r="C62" i="4"/>
  <c r="B63" i="4"/>
  <c r="B62" i="4"/>
  <c r="C45" i="4" l="1"/>
  <c r="D45" i="4" l="1"/>
  <c r="B31" i="4" l="1"/>
  <c r="B52" i="4" l="1"/>
  <c r="B49" i="4" l="1"/>
  <c r="B48" i="4"/>
  <c r="B47" i="4"/>
  <c r="B45" i="4" l="1"/>
  <c r="B239" i="4"/>
  <c r="B234" i="4"/>
  <c r="B12" i="4"/>
  <c r="B34" i="4"/>
  <c r="B76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<sst xmlns="http://schemas.openxmlformats.org/spreadsheetml/2006/main" count="405" uniqueCount="352">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</sst>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 applyBorder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 xr:uid="{00000000-0005-0000-0000-000001000000}"/>
    <cellStyle name="Comma 2 2" xfId="5" xr:uid="{00000000-0005-0000-0000-000002000000}"/>
    <cellStyle name="Input" xfId="663" builtinId="20"/>
    <cellStyle name="Input 2" xfId="3" xr:uid="{00000000-0005-0000-0000-000004000000}"/>
    <cellStyle name="Normal" xfId="0" builtinId="0"/>
    <cellStyle name="Normal 10" xfId="6" xr:uid="{00000000-0005-0000-0000-000006000000}"/>
    <cellStyle name="Normal 2" xfId="2" xr:uid="{00000000-0005-0000-0000-000007000000}"/>
    <cellStyle name="Normal 2 2" xfId="7" xr:uid="{00000000-0005-0000-0000-000008000000}"/>
    <cellStyle name="Normal 3" xfId="8" xr:uid="{00000000-0005-0000-0000-000009000000}"/>
    <cellStyle name="Normal 3 2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10" xfId="15" xr:uid="{00000000-0005-0000-0000-000010000000}"/>
    <cellStyle name="Normal 6 10 2" xfId="16" xr:uid="{00000000-0005-0000-0000-000011000000}"/>
    <cellStyle name="Normal 6 10 2 2" xfId="17" xr:uid="{00000000-0005-0000-0000-000012000000}"/>
    <cellStyle name="Normal 6 10 2 3" xfId="18" xr:uid="{00000000-0005-0000-0000-000013000000}"/>
    <cellStyle name="Normal 6 10 3" xfId="19" xr:uid="{00000000-0005-0000-0000-000014000000}"/>
    <cellStyle name="Normal 6 10 4" xfId="20" xr:uid="{00000000-0005-0000-0000-000015000000}"/>
    <cellStyle name="Normal 6 11" xfId="21" xr:uid="{00000000-0005-0000-0000-000016000000}"/>
    <cellStyle name="Normal 6 11 2" xfId="22" xr:uid="{00000000-0005-0000-0000-000017000000}"/>
    <cellStyle name="Normal 6 11 2 2" xfId="23" xr:uid="{00000000-0005-0000-0000-000018000000}"/>
    <cellStyle name="Normal 6 11 2 3" xfId="24" xr:uid="{00000000-0005-0000-0000-000019000000}"/>
    <cellStyle name="Normal 6 11 3" xfId="25" xr:uid="{00000000-0005-0000-0000-00001A000000}"/>
    <cellStyle name="Normal 6 11 4" xfId="26" xr:uid="{00000000-0005-0000-0000-00001B000000}"/>
    <cellStyle name="Normal 6 12" xfId="27" xr:uid="{00000000-0005-0000-0000-00001C000000}"/>
    <cellStyle name="Normal 6 12 2" xfId="28" xr:uid="{00000000-0005-0000-0000-00001D000000}"/>
    <cellStyle name="Normal 6 12 2 2" xfId="29" xr:uid="{00000000-0005-0000-0000-00001E000000}"/>
    <cellStyle name="Normal 6 12 2 3" xfId="30" xr:uid="{00000000-0005-0000-0000-00001F000000}"/>
    <cellStyle name="Normal 6 12 3" xfId="31" xr:uid="{00000000-0005-0000-0000-000020000000}"/>
    <cellStyle name="Normal 6 12 4" xfId="32" xr:uid="{00000000-0005-0000-0000-000021000000}"/>
    <cellStyle name="Normal 6 13" xfId="33" xr:uid="{00000000-0005-0000-0000-000022000000}"/>
    <cellStyle name="Normal 6 13 2" xfId="34" xr:uid="{00000000-0005-0000-0000-000023000000}"/>
    <cellStyle name="Normal 6 13 2 2" xfId="35" xr:uid="{00000000-0005-0000-0000-000024000000}"/>
    <cellStyle name="Normal 6 13 2 3" xfId="36" xr:uid="{00000000-0005-0000-0000-000025000000}"/>
    <cellStyle name="Normal 6 13 3" xfId="37" xr:uid="{00000000-0005-0000-0000-000026000000}"/>
    <cellStyle name="Normal 6 13 4" xfId="38" xr:uid="{00000000-0005-0000-0000-000027000000}"/>
    <cellStyle name="Normal 6 14" xfId="39" xr:uid="{00000000-0005-0000-0000-000028000000}"/>
    <cellStyle name="Normal 6 14 2" xfId="40" xr:uid="{00000000-0005-0000-0000-000029000000}"/>
    <cellStyle name="Normal 6 14 2 2" xfId="41" xr:uid="{00000000-0005-0000-0000-00002A000000}"/>
    <cellStyle name="Normal 6 14 2 3" xfId="42" xr:uid="{00000000-0005-0000-0000-00002B000000}"/>
    <cellStyle name="Normal 6 14 3" xfId="43" xr:uid="{00000000-0005-0000-0000-00002C000000}"/>
    <cellStyle name="Normal 6 14 4" xfId="44" xr:uid="{00000000-0005-0000-0000-00002D000000}"/>
    <cellStyle name="Normal 6 15" xfId="45" xr:uid="{00000000-0005-0000-0000-00002E000000}"/>
    <cellStyle name="Normal 6 15 2" xfId="46" xr:uid="{00000000-0005-0000-0000-00002F000000}"/>
    <cellStyle name="Normal 6 15 3" xfId="47" xr:uid="{00000000-0005-0000-0000-000030000000}"/>
    <cellStyle name="Normal 6 16" xfId="48" xr:uid="{00000000-0005-0000-0000-000031000000}"/>
    <cellStyle name="Normal 6 17" xfId="49" xr:uid="{00000000-0005-0000-0000-000032000000}"/>
    <cellStyle name="Normal 6 2" xfId="50" xr:uid="{00000000-0005-0000-0000-000033000000}"/>
    <cellStyle name="Normal 6 2 10" xfId="51" xr:uid="{00000000-0005-0000-0000-000034000000}"/>
    <cellStyle name="Normal 6 2 11" xfId="52" xr:uid="{00000000-0005-0000-0000-000035000000}"/>
    <cellStyle name="Normal 6 2 2" xfId="53" xr:uid="{00000000-0005-0000-0000-000036000000}"/>
    <cellStyle name="Normal 6 2 2 10" xfId="54" xr:uid="{00000000-0005-0000-0000-000037000000}"/>
    <cellStyle name="Normal 6 2 2 2" xfId="55" xr:uid="{00000000-0005-0000-0000-000038000000}"/>
    <cellStyle name="Normal 6 2 2 2 2" xfId="56" xr:uid="{00000000-0005-0000-0000-000039000000}"/>
    <cellStyle name="Normal 6 2 2 2 2 2" xfId="57" xr:uid="{00000000-0005-0000-0000-00003A000000}"/>
    <cellStyle name="Normal 6 2 2 2 2 2 2" xfId="58" xr:uid="{00000000-0005-0000-0000-00003B000000}"/>
    <cellStyle name="Normal 6 2 2 2 2 2 2 2" xfId="59" xr:uid="{00000000-0005-0000-0000-00003C000000}"/>
    <cellStyle name="Normal 6 2 2 2 2 2 2 3" xfId="60" xr:uid="{00000000-0005-0000-0000-00003D000000}"/>
    <cellStyle name="Normal 6 2 2 2 2 2 3" xfId="61" xr:uid="{00000000-0005-0000-0000-00003E000000}"/>
    <cellStyle name="Normal 6 2 2 2 2 2 4" xfId="62" xr:uid="{00000000-0005-0000-0000-00003F000000}"/>
    <cellStyle name="Normal 6 2 2 2 2 3" xfId="63" xr:uid="{00000000-0005-0000-0000-000040000000}"/>
    <cellStyle name="Normal 6 2 2 2 2 3 2" xfId="64" xr:uid="{00000000-0005-0000-0000-000041000000}"/>
    <cellStyle name="Normal 6 2 2 2 2 3 2 2" xfId="65" xr:uid="{00000000-0005-0000-0000-000042000000}"/>
    <cellStyle name="Normal 6 2 2 2 2 3 2 3" xfId="66" xr:uid="{00000000-0005-0000-0000-000043000000}"/>
    <cellStyle name="Normal 6 2 2 2 2 3 3" xfId="67" xr:uid="{00000000-0005-0000-0000-000044000000}"/>
    <cellStyle name="Normal 6 2 2 2 2 3 4" xfId="68" xr:uid="{00000000-0005-0000-0000-000045000000}"/>
    <cellStyle name="Normal 6 2 2 2 2 4" xfId="69" xr:uid="{00000000-0005-0000-0000-000046000000}"/>
    <cellStyle name="Normal 6 2 2 2 2 4 2" xfId="70" xr:uid="{00000000-0005-0000-0000-000047000000}"/>
    <cellStyle name="Normal 6 2 2 2 2 4 3" xfId="71" xr:uid="{00000000-0005-0000-0000-000048000000}"/>
    <cellStyle name="Normal 6 2 2 2 2 5" xfId="72" xr:uid="{00000000-0005-0000-0000-000049000000}"/>
    <cellStyle name="Normal 6 2 2 2 2 6" xfId="73" xr:uid="{00000000-0005-0000-0000-00004A000000}"/>
    <cellStyle name="Normal 6 2 2 2 3" xfId="74" xr:uid="{00000000-0005-0000-0000-00004B000000}"/>
    <cellStyle name="Normal 6 2 2 2 3 2" xfId="75" xr:uid="{00000000-0005-0000-0000-00004C000000}"/>
    <cellStyle name="Normal 6 2 2 2 3 2 2" xfId="76" xr:uid="{00000000-0005-0000-0000-00004D000000}"/>
    <cellStyle name="Normal 6 2 2 2 3 2 3" xfId="77" xr:uid="{00000000-0005-0000-0000-00004E000000}"/>
    <cellStyle name="Normal 6 2 2 2 3 3" xfId="78" xr:uid="{00000000-0005-0000-0000-00004F000000}"/>
    <cellStyle name="Normal 6 2 2 2 3 4" xfId="79" xr:uid="{00000000-0005-0000-0000-000050000000}"/>
    <cellStyle name="Normal 6 2 2 2 4" xfId="80" xr:uid="{00000000-0005-0000-0000-000051000000}"/>
    <cellStyle name="Normal 6 2 2 2 4 2" xfId="81" xr:uid="{00000000-0005-0000-0000-000052000000}"/>
    <cellStyle name="Normal 6 2 2 2 4 2 2" xfId="82" xr:uid="{00000000-0005-0000-0000-000053000000}"/>
    <cellStyle name="Normal 6 2 2 2 4 2 3" xfId="83" xr:uid="{00000000-0005-0000-0000-000054000000}"/>
    <cellStyle name="Normal 6 2 2 2 4 3" xfId="84" xr:uid="{00000000-0005-0000-0000-000055000000}"/>
    <cellStyle name="Normal 6 2 2 2 4 4" xfId="85" xr:uid="{00000000-0005-0000-0000-000056000000}"/>
    <cellStyle name="Normal 6 2 2 2 5" xfId="86" xr:uid="{00000000-0005-0000-0000-000057000000}"/>
    <cellStyle name="Normal 6 2 2 2 5 2" xfId="87" xr:uid="{00000000-0005-0000-0000-000058000000}"/>
    <cellStyle name="Normal 6 2 2 2 5 3" xfId="88" xr:uid="{00000000-0005-0000-0000-000059000000}"/>
    <cellStyle name="Normal 6 2 2 2 6" xfId="89" xr:uid="{00000000-0005-0000-0000-00005A000000}"/>
    <cellStyle name="Normal 6 2 2 2 7" xfId="90" xr:uid="{00000000-0005-0000-0000-00005B000000}"/>
    <cellStyle name="Normal 6 2 2 3" xfId="91" xr:uid="{00000000-0005-0000-0000-00005C000000}"/>
    <cellStyle name="Normal 6 2 2 3 2" xfId="92" xr:uid="{00000000-0005-0000-0000-00005D000000}"/>
    <cellStyle name="Normal 6 2 2 3 2 2" xfId="93" xr:uid="{00000000-0005-0000-0000-00005E000000}"/>
    <cellStyle name="Normal 6 2 2 3 2 2 2" xfId="94" xr:uid="{00000000-0005-0000-0000-00005F000000}"/>
    <cellStyle name="Normal 6 2 2 3 2 2 3" xfId="95" xr:uid="{00000000-0005-0000-0000-000060000000}"/>
    <cellStyle name="Normal 6 2 2 3 2 3" xfId="96" xr:uid="{00000000-0005-0000-0000-000061000000}"/>
    <cellStyle name="Normal 6 2 2 3 2 4" xfId="97" xr:uid="{00000000-0005-0000-0000-000062000000}"/>
    <cellStyle name="Normal 6 2 2 3 3" xfId="98" xr:uid="{00000000-0005-0000-0000-000063000000}"/>
    <cellStyle name="Normal 6 2 2 3 3 2" xfId="99" xr:uid="{00000000-0005-0000-0000-000064000000}"/>
    <cellStyle name="Normal 6 2 2 3 3 2 2" xfId="100" xr:uid="{00000000-0005-0000-0000-000065000000}"/>
    <cellStyle name="Normal 6 2 2 3 3 2 3" xfId="101" xr:uid="{00000000-0005-0000-0000-000066000000}"/>
    <cellStyle name="Normal 6 2 2 3 3 3" xfId="102" xr:uid="{00000000-0005-0000-0000-000067000000}"/>
    <cellStyle name="Normal 6 2 2 3 3 4" xfId="103" xr:uid="{00000000-0005-0000-0000-000068000000}"/>
    <cellStyle name="Normal 6 2 2 3 4" xfId="104" xr:uid="{00000000-0005-0000-0000-000069000000}"/>
    <cellStyle name="Normal 6 2 2 3 4 2" xfId="105" xr:uid="{00000000-0005-0000-0000-00006A000000}"/>
    <cellStyle name="Normal 6 2 2 3 4 3" xfId="106" xr:uid="{00000000-0005-0000-0000-00006B000000}"/>
    <cellStyle name="Normal 6 2 2 3 5" xfId="107" xr:uid="{00000000-0005-0000-0000-00006C000000}"/>
    <cellStyle name="Normal 6 2 2 3 6" xfId="108" xr:uid="{00000000-0005-0000-0000-00006D000000}"/>
    <cellStyle name="Normal 6 2 2 4" xfId="109" xr:uid="{00000000-0005-0000-0000-00006E000000}"/>
    <cellStyle name="Normal 6 2 2 4 2" xfId="110" xr:uid="{00000000-0005-0000-0000-00006F000000}"/>
    <cellStyle name="Normal 6 2 2 4 2 2" xfId="111" xr:uid="{00000000-0005-0000-0000-000070000000}"/>
    <cellStyle name="Normal 6 2 2 4 2 3" xfId="112" xr:uid="{00000000-0005-0000-0000-000071000000}"/>
    <cellStyle name="Normal 6 2 2 4 3" xfId="113" xr:uid="{00000000-0005-0000-0000-000072000000}"/>
    <cellStyle name="Normal 6 2 2 4 4" xfId="114" xr:uid="{00000000-0005-0000-0000-000073000000}"/>
    <cellStyle name="Normal 6 2 2 5" xfId="115" xr:uid="{00000000-0005-0000-0000-000074000000}"/>
    <cellStyle name="Normal 6 2 2 5 2" xfId="116" xr:uid="{00000000-0005-0000-0000-000075000000}"/>
    <cellStyle name="Normal 6 2 2 5 2 2" xfId="117" xr:uid="{00000000-0005-0000-0000-000076000000}"/>
    <cellStyle name="Normal 6 2 2 5 2 3" xfId="118" xr:uid="{00000000-0005-0000-0000-000077000000}"/>
    <cellStyle name="Normal 6 2 2 5 3" xfId="119" xr:uid="{00000000-0005-0000-0000-000078000000}"/>
    <cellStyle name="Normal 6 2 2 5 4" xfId="120" xr:uid="{00000000-0005-0000-0000-000079000000}"/>
    <cellStyle name="Normal 6 2 2 6" xfId="121" xr:uid="{00000000-0005-0000-0000-00007A000000}"/>
    <cellStyle name="Normal 6 2 2 6 2" xfId="122" xr:uid="{00000000-0005-0000-0000-00007B000000}"/>
    <cellStyle name="Normal 6 2 2 6 2 2" xfId="123" xr:uid="{00000000-0005-0000-0000-00007C000000}"/>
    <cellStyle name="Normal 6 2 2 6 2 3" xfId="124" xr:uid="{00000000-0005-0000-0000-00007D000000}"/>
    <cellStyle name="Normal 6 2 2 6 3" xfId="125" xr:uid="{00000000-0005-0000-0000-00007E000000}"/>
    <cellStyle name="Normal 6 2 2 6 4" xfId="126" xr:uid="{00000000-0005-0000-0000-00007F000000}"/>
    <cellStyle name="Normal 6 2 2 7" xfId="127" xr:uid="{00000000-0005-0000-0000-000080000000}"/>
    <cellStyle name="Normal 6 2 2 7 2" xfId="128" xr:uid="{00000000-0005-0000-0000-000081000000}"/>
    <cellStyle name="Normal 6 2 2 7 2 2" xfId="129" xr:uid="{00000000-0005-0000-0000-000082000000}"/>
    <cellStyle name="Normal 6 2 2 7 2 3" xfId="130" xr:uid="{00000000-0005-0000-0000-000083000000}"/>
    <cellStyle name="Normal 6 2 2 7 3" xfId="131" xr:uid="{00000000-0005-0000-0000-000084000000}"/>
    <cellStyle name="Normal 6 2 2 7 4" xfId="132" xr:uid="{00000000-0005-0000-0000-000085000000}"/>
    <cellStyle name="Normal 6 2 2 8" xfId="133" xr:uid="{00000000-0005-0000-0000-000086000000}"/>
    <cellStyle name="Normal 6 2 2 8 2" xfId="134" xr:uid="{00000000-0005-0000-0000-000087000000}"/>
    <cellStyle name="Normal 6 2 2 8 3" xfId="135" xr:uid="{00000000-0005-0000-0000-000088000000}"/>
    <cellStyle name="Normal 6 2 2 9" xfId="136" xr:uid="{00000000-0005-0000-0000-000089000000}"/>
    <cellStyle name="Normal 6 2 3" xfId="137" xr:uid="{00000000-0005-0000-0000-00008A000000}"/>
    <cellStyle name="Normal 6 2 3 2" xfId="138" xr:uid="{00000000-0005-0000-0000-00008B000000}"/>
    <cellStyle name="Normal 6 2 3 2 2" xfId="139" xr:uid="{00000000-0005-0000-0000-00008C000000}"/>
    <cellStyle name="Normal 6 2 3 2 2 2" xfId="140" xr:uid="{00000000-0005-0000-0000-00008D000000}"/>
    <cellStyle name="Normal 6 2 3 2 2 2 2" xfId="141" xr:uid="{00000000-0005-0000-0000-00008E000000}"/>
    <cellStyle name="Normal 6 2 3 2 2 2 3" xfId="142" xr:uid="{00000000-0005-0000-0000-00008F000000}"/>
    <cellStyle name="Normal 6 2 3 2 2 3" xfId="143" xr:uid="{00000000-0005-0000-0000-000090000000}"/>
    <cellStyle name="Normal 6 2 3 2 2 4" xfId="144" xr:uid="{00000000-0005-0000-0000-000091000000}"/>
    <cellStyle name="Normal 6 2 3 2 3" xfId="145" xr:uid="{00000000-0005-0000-0000-000092000000}"/>
    <cellStyle name="Normal 6 2 3 2 3 2" xfId="146" xr:uid="{00000000-0005-0000-0000-000093000000}"/>
    <cellStyle name="Normal 6 2 3 2 3 2 2" xfId="147" xr:uid="{00000000-0005-0000-0000-000094000000}"/>
    <cellStyle name="Normal 6 2 3 2 3 2 3" xfId="148" xr:uid="{00000000-0005-0000-0000-000095000000}"/>
    <cellStyle name="Normal 6 2 3 2 3 3" xfId="149" xr:uid="{00000000-0005-0000-0000-000096000000}"/>
    <cellStyle name="Normal 6 2 3 2 3 4" xfId="150" xr:uid="{00000000-0005-0000-0000-000097000000}"/>
    <cellStyle name="Normal 6 2 3 2 4" xfId="151" xr:uid="{00000000-0005-0000-0000-000098000000}"/>
    <cellStyle name="Normal 6 2 3 2 4 2" xfId="152" xr:uid="{00000000-0005-0000-0000-000099000000}"/>
    <cellStyle name="Normal 6 2 3 2 4 3" xfId="153" xr:uid="{00000000-0005-0000-0000-00009A000000}"/>
    <cellStyle name="Normal 6 2 3 2 5" xfId="154" xr:uid="{00000000-0005-0000-0000-00009B000000}"/>
    <cellStyle name="Normal 6 2 3 2 6" xfId="155" xr:uid="{00000000-0005-0000-0000-00009C000000}"/>
    <cellStyle name="Normal 6 2 3 3" xfId="156" xr:uid="{00000000-0005-0000-0000-00009D000000}"/>
    <cellStyle name="Normal 6 2 3 3 2" xfId="157" xr:uid="{00000000-0005-0000-0000-00009E000000}"/>
    <cellStyle name="Normal 6 2 3 3 2 2" xfId="158" xr:uid="{00000000-0005-0000-0000-00009F000000}"/>
    <cellStyle name="Normal 6 2 3 3 2 3" xfId="159" xr:uid="{00000000-0005-0000-0000-0000A0000000}"/>
    <cellStyle name="Normal 6 2 3 3 3" xfId="160" xr:uid="{00000000-0005-0000-0000-0000A1000000}"/>
    <cellStyle name="Normal 6 2 3 3 4" xfId="161" xr:uid="{00000000-0005-0000-0000-0000A2000000}"/>
    <cellStyle name="Normal 6 2 3 4" xfId="162" xr:uid="{00000000-0005-0000-0000-0000A3000000}"/>
    <cellStyle name="Normal 6 2 3 4 2" xfId="163" xr:uid="{00000000-0005-0000-0000-0000A4000000}"/>
    <cellStyle name="Normal 6 2 3 4 2 2" xfId="164" xr:uid="{00000000-0005-0000-0000-0000A5000000}"/>
    <cellStyle name="Normal 6 2 3 4 2 3" xfId="165" xr:uid="{00000000-0005-0000-0000-0000A6000000}"/>
    <cellStyle name="Normal 6 2 3 4 3" xfId="166" xr:uid="{00000000-0005-0000-0000-0000A7000000}"/>
    <cellStyle name="Normal 6 2 3 4 4" xfId="167" xr:uid="{00000000-0005-0000-0000-0000A8000000}"/>
    <cellStyle name="Normal 6 2 3 5" xfId="168" xr:uid="{00000000-0005-0000-0000-0000A9000000}"/>
    <cellStyle name="Normal 6 2 3 5 2" xfId="169" xr:uid="{00000000-0005-0000-0000-0000AA000000}"/>
    <cellStyle name="Normal 6 2 3 5 3" xfId="170" xr:uid="{00000000-0005-0000-0000-0000AB000000}"/>
    <cellStyle name="Normal 6 2 3 6" xfId="171" xr:uid="{00000000-0005-0000-0000-0000AC000000}"/>
    <cellStyle name="Normal 6 2 3 7" xfId="172" xr:uid="{00000000-0005-0000-0000-0000AD000000}"/>
    <cellStyle name="Normal 6 2 4" xfId="173" xr:uid="{00000000-0005-0000-0000-0000AE000000}"/>
    <cellStyle name="Normal 6 2 4 2" xfId="174" xr:uid="{00000000-0005-0000-0000-0000AF000000}"/>
    <cellStyle name="Normal 6 2 4 2 2" xfId="175" xr:uid="{00000000-0005-0000-0000-0000B0000000}"/>
    <cellStyle name="Normal 6 2 4 2 2 2" xfId="176" xr:uid="{00000000-0005-0000-0000-0000B1000000}"/>
    <cellStyle name="Normal 6 2 4 2 2 3" xfId="177" xr:uid="{00000000-0005-0000-0000-0000B2000000}"/>
    <cellStyle name="Normal 6 2 4 2 3" xfId="178" xr:uid="{00000000-0005-0000-0000-0000B3000000}"/>
    <cellStyle name="Normal 6 2 4 2 4" xfId="179" xr:uid="{00000000-0005-0000-0000-0000B4000000}"/>
    <cellStyle name="Normal 6 2 4 3" xfId="180" xr:uid="{00000000-0005-0000-0000-0000B5000000}"/>
    <cellStyle name="Normal 6 2 4 3 2" xfId="181" xr:uid="{00000000-0005-0000-0000-0000B6000000}"/>
    <cellStyle name="Normal 6 2 4 3 2 2" xfId="182" xr:uid="{00000000-0005-0000-0000-0000B7000000}"/>
    <cellStyle name="Normal 6 2 4 3 2 3" xfId="183" xr:uid="{00000000-0005-0000-0000-0000B8000000}"/>
    <cellStyle name="Normal 6 2 4 3 3" xfId="184" xr:uid="{00000000-0005-0000-0000-0000B9000000}"/>
    <cellStyle name="Normal 6 2 4 3 4" xfId="185" xr:uid="{00000000-0005-0000-0000-0000BA000000}"/>
    <cellStyle name="Normal 6 2 4 4" xfId="186" xr:uid="{00000000-0005-0000-0000-0000BB000000}"/>
    <cellStyle name="Normal 6 2 4 4 2" xfId="187" xr:uid="{00000000-0005-0000-0000-0000BC000000}"/>
    <cellStyle name="Normal 6 2 4 4 3" xfId="188" xr:uid="{00000000-0005-0000-0000-0000BD000000}"/>
    <cellStyle name="Normal 6 2 4 5" xfId="189" xr:uid="{00000000-0005-0000-0000-0000BE000000}"/>
    <cellStyle name="Normal 6 2 4 6" xfId="190" xr:uid="{00000000-0005-0000-0000-0000BF000000}"/>
    <cellStyle name="Normal 6 2 5" xfId="191" xr:uid="{00000000-0005-0000-0000-0000C0000000}"/>
    <cellStyle name="Normal 6 2 5 2" xfId="192" xr:uid="{00000000-0005-0000-0000-0000C1000000}"/>
    <cellStyle name="Normal 6 2 5 2 2" xfId="193" xr:uid="{00000000-0005-0000-0000-0000C2000000}"/>
    <cellStyle name="Normal 6 2 5 2 3" xfId="194" xr:uid="{00000000-0005-0000-0000-0000C3000000}"/>
    <cellStyle name="Normal 6 2 5 3" xfId="195" xr:uid="{00000000-0005-0000-0000-0000C4000000}"/>
    <cellStyle name="Normal 6 2 5 4" xfId="196" xr:uid="{00000000-0005-0000-0000-0000C5000000}"/>
    <cellStyle name="Normal 6 2 6" xfId="197" xr:uid="{00000000-0005-0000-0000-0000C6000000}"/>
    <cellStyle name="Normal 6 2 6 2" xfId="198" xr:uid="{00000000-0005-0000-0000-0000C7000000}"/>
    <cellStyle name="Normal 6 2 6 2 2" xfId="199" xr:uid="{00000000-0005-0000-0000-0000C8000000}"/>
    <cellStyle name="Normal 6 2 6 2 3" xfId="200" xr:uid="{00000000-0005-0000-0000-0000C9000000}"/>
    <cellStyle name="Normal 6 2 6 3" xfId="201" xr:uid="{00000000-0005-0000-0000-0000CA000000}"/>
    <cellStyle name="Normal 6 2 6 4" xfId="202" xr:uid="{00000000-0005-0000-0000-0000CB000000}"/>
    <cellStyle name="Normal 6 2 7" xfId="203" xr:uid="{00000000-0005-0000-0000-0000CC000000}"/>
    <cellStyle name="Normal 6 2 7 2" xfId="204" xr:uid="{00000000-0005-0000-0000-0000CD000000}"/>
    <cellStyle name="Normal 6 2 7 2 2" xfId="205" xr:uid="{00000000-0005-0000-0000-0000CE000000}"/>
    <cellStyle name="Normal 6 2 7 2 3" xfId="206" xr:uid="{00000000-0005-0000-0000-0000CF000000}"/>
    <cellStyle name="Normal 6 2 7 3" xfId="207" xr:uid="{00000000-0005-0000-0000-0000D0000000}"/>
    <cellStyle name="Normal 6 2 7 4" xfId="208" xr:uid="{00000000-0005-0000-0000-0000D1000000}"/>
    <cellStyle name="Normal 6 2 8" xfId="209" xr:uid="{00000000-0005-0000-0000-0000D2000000}"/>
    <cellStyle name="Normal 6 2 8 2" xfId="210" xr:uid="{00000000-0005-0000-0000-0000D3000000}"/>
    <cellStyle name="Normal 6 2 8 2 2" xfId="211" xr:uid="{00000000-0005-0000-0000-0000D4000000}"/>
    <cellStyle name="Normal 6 2 8 2 3" xfId="212" xr:uid="{00000000-0005-0000-0000-0000D5000000}"/>
    <cellStyle name="Normal 6 2 8 3" xfId="213" xr:uid="{00000000-0005-0000-0000-0000D6000000}"/>
    <cellStyle name="Normal 6 2 8 4" xfId="214" xr:uid="{00000000-0005-0000-0000-0000D7000000}"/>
    <cellStyle name="Normal 6 2 9" xfId="215" xr:uid="{00000000-0005-0000-0000-0000D8000000}"/>
    <cellStyle name="Normal 6 2 9 2" xfId="216" xr:uid="{00000000-0005-0000-0000-0000D9000000}"/>
    <cellStyle name="Normal 6 2 9 3" xfId="217" xr:uid="{00000000-0005-0000-0000-0000DA000000}"/>
    <cellStyle name="Normal 6 3" xfId="218" xr:uid="{00000000-0005-0000-0000-0000DB000000}"/>
    <cellStyle name="Normal 6 3 10" xfId="219" xr:uid="{00000000-0005-0000-0000-0000DC000000}"/>
    <cellStyle name="Normal 6 3 2" xfId="220" xr:uid="{00000000-0005-0000-0000-0000DD000000}"/>
    <cellStyle name="Normal 6 3 2 2" xfId="221" xr:uid="{00000000-0005-0000-0000-0000DE000000}"/>
    <cellStyle name="Normal 6 3 2 2 2" xfId="222" xr:uid="{00000000-0005-0000-0000-0000DF000000}"/>
    <cellStyle name="Normal 6 3 2 2 2 2" xfId="223" xr:uid="{00000000-0005-0000-0000-0000E0000000}"/>
    <cellStyle name="Normal 6 3 2 2 2 2 2" xfId="224" xr:uid="{00000000-0005-0000-0000-0000E1000000}"/>
    <cellStyle name="Normal 6 3 2 2 2 2 3" xfId="225" xr:uid="{00000000-0005-0000-0000-0000E2000000}"/>
    <cellStyle name="Normal 6 3 2 2 2 3" xfId="226" xr:uid="{00000000-0005-0000-0000-0000E3000000}"/>
    <cellStyle name="Normal 6 3 2 2 2 4" xfId="227" xr:uid="{00000000-0005-0000-0000-0000E4000000}"/>
    <cellStyle name="Normal 6 3 2 2 3" xfId="228" xr:uid="{00000000-0005-0000-0000-0000E5000000}"/>
    <cellStyle name="Normal 6 3 2 2 3 2" xfId="229" xr:uid="{00000000-0005-0000-0000-0000E6000000}"/>
    <cellStyle name="Normal 6 3 2 2 3 2 2" xfId="230" xr:uid="{00000000-0005-0000-0000-0000E7000000}"/>
    <cellStyle name="Normal 6 3 2 2 3 2 3" xfId="231" xr:uid="{00000000-0005-0000-0000-0000E8000000}"/>
    <cellStyle name="Normal 6 3 2 2 3 3" xfId="232" xr:uid="{00000000-0005-0000-0000-0000E9000000}"/>
    <cellStyle name="Normal 6 3 2 2 3 4" xfId="233" xr:uid="{00000000-0005-0000-0000-0000EA000000}"/>
    <cellStyle name="Normal 6 3 2 2 4" xfId="234" xr:uid="{00000000-0005-0000-0000-0000EB000000}"/>
    <cellStyle name="Normal 6 3 2 2 4 2" xfId="235" xr:uid="{00000000-0005-0000-0000-0000EC000000}"/>
    <cellStyle name="Normal 6 3 2 2 4 3" xfId="236" xr:uid="{00000000-0005-0000-0000-0000ED000000}"/>
    <cellStyle name="Normal 6 3 2 2 5" xfId="237" xr:uid="{00000000-0005-0000-0000-0000EE000000}"/>
    <cellStyle name="Normal 6 3 2 2 6" xfId="238" xr:uid="{00000000-0005-0000-0000-0000EF000000}"/>
    <cellStyle name="Normal 6 3 2 3" xfId="239" xr:uid="{00000000-0005-0000-0000-0000F0000000}"/>
    <cellStyle name="Normal 6 3 2 3 2" xfId="240" xr:uid="{00000000-0005-0000-0000-0000F1000000}"/>
    <cellStyle name="Normal 6 3 2 3 2 2" xfId="241" xr:uid="{00000000-0005-0000-0000-0000F2000000}"/>
    <cellStyle name="Normal 6 3 2 3 2 3" xfId="242" xr:uid="{00000000-0005-0000-0000-0000F3000000}"/>
    <cellStyle name="Normal 6 3 2 3 3" xfId="243" xr:uid="{00000000-0005-0000-0000-0000F4000000}"/>
    <cellStyle name="Normal 6 3 2 3 4" xfId="244" xr:uid="{00000000-0005-0000-0000-0000F5000000}"/>
    <cellStyle name="Normal 6 3 2 4" xfId="245" xr:uid="{00000000-0005-0000-0000-0000F6000000}"/>
    <cellStyle name="Normal 6 3 2 4 2" xfId="246" xr:uid="{00000000-0005-0000-0000-0000F7000000}"/>
    <cellStyle name="Normal 6 3 2 4 2 2" xfId="247" xr:uid="{00000000-0005-0000-0000-0000F8000000}"/>
    <cellStyle name="Normal 6 3 2 4 2 3" xfId="248" xr:uid="{00000000-0005-0000-0000-0000F9000000}"/>
    <cellStyle name="Normal 6 3 2 4 3" xfId="249" xr:uid="{00000000-0005-0000-0000-0000FA000000}"/>
    <cellStyle name="Normal 6 3 2 4 4" xfId="250" xr:uid="{00000000-0005-0000-0000-0000FB000000}"/>
    <cellStyle name="Normal 6 3 2 5" xfId="251" xr:uid="{00000000-0005-0000-0000-0000FC000000}"/>
    <cellStyle name="Normal 6 3 2 5 2" xfId="252" xr:uid="{00000000-0005-0000-0000-0000FD000000}"/>
    <cellStyle name="Normal 6 3 2 5 3" xfId="253" xr:uid="{00000000-0005-0000-0000-0000FE000000}"/>
    <cellStyle name="Normal 6 3 2 6" xfId="254" xr:uid="{00000000-0005-0000-0000-0000FF000000}"/>
    <cellStyle name="Normal 6 3 2 7" xfId="255" xr:uid="{00000000-0005-0000-0000-000000010000}"/>
    <cellStyle name="Normal 6 3 3" xfId="256" xr:uid="{00000000-0005-0000-0000-000001010000}"/>
    <cellStyle name="Normal 6 3 3 2" xfId="257" xr:uid="{00000000-0005-0000-0000-000002010000}"/>
    <cellStyle name="Normal 6 3 3 2 2" xfId="258" xr:uid="{00000000-0005-0000-0000-000003010000}"/>
    <cellStyle name="Normal 6 3 3 2 2 2" xfId="259" xr:uid="{00000000-0005-0000-0000-000004010000}"/>
    <cellStyle name="Normal 6 3 3 2 2 3" xfId="260" xr:uid="{00000000-0005-0000-0000-000005010000}"/>
    <cellStyle name="Normal 6 3 3 2 3" xfId="261" xr:uid="{00000000-0005-0000-0000-000006010000}"/>
    <cellStyle name="Normal 6 3 3 2 4" xfId="262" xr:uid="{00000000-0005-0000-0000-000007010000}"/>
    <cellStyle name="Normal 6 3 3 3" xfId="263" xr:uid="{00000000-0005-0000-0000-000008010000}"/>
    <cellStyle name="Normal 6 3 3 3 2" xfId="264" xr:uid="{00000000-0005-0000-0000-000009010000}"/>
    <cellStyle name="Normal 6 3 3 3 2 2" xfId="265" xr:uid="{00000000-0005-0000-0000-00000A010000}"/>
    <cellStyle name="Normal 6 3 3 3 2 3" xfId="266" xr:uid="{00000000-0005-0000-0000-00000B010000}"/>
    <cellStyle name="Normal 6 3 3 3 3" xfId="267" xr:uid="{00000000-0005-0000-0000-00000C010000}"/>
    <cellStyle name="Normal 6 3 3 3 4" xfId="268" xr:uid="{00000000-0005-0000-0000-00000D010000}"/>
    <cellStyle name="Normal 6 3 3 4" xfId="269" xr:uid="{00000000-0005-0000-0000-00000E010000}"/>
    <cellStyle name="Normal 6 3 3 4 2" xfId="270" xr:uid="{00000000-0005-0000-0000-00000F010000}"/>
    <cellStyle name="Normal 6 3 3 4 3" xfId="271" xr:uid="{00000000-0005-0000-0000-000010010000}"/>
    <cellStyle name="Normal 6 3 3 5" xfId="272" xr:uid="{00000000-0005-0000-0000-000011010000}"/>
    <cellStyle name="Normal 6 3 3 6" xfId="273" xr:uid="{00000000-0005-0000-0000-000012010000}"/>
    <cellStyle name="Normal 6 3 4" xfId="274" xr:uid="{00000000-0005-0000-0000-000013010000}"/>
    <cellStyle name="Normal 6 3 4 2" xfId="275" xr:uid="{00000000-0005-0000-0000-000014010000}"/>
    <cellStyle name="Normal 6 3 4 2 2" xfId="276" xr:uid="{00000000-0005-0000-0000-000015010000}"/>
    <cellStyle name="Normal 6 3 4 2 3" xfId="277" xr:uid="{00000000-0005-0000-0000-000016010000}"/>
    <cellStyle name="Normal 6 3 4 3" xfId="278" xr:uid="{00000000-0005-0000-0000-000017010000}"/>
    <cellStyle name="Normal 6 3 4 4" xfId="279" xr:uid="{00000000-0005-0000-0000-000018010000}"/>
    <cellStyle name="Normal 6 3 5" xfId="280" xr:uid="{00000000-0005-0000-0000-000019010000}"/>
    <cellStyle name="Normal 6 3 5 2" xfId="281" xr:uid="{00000000-0005-0000-0000-00001A010000}"/>
    <cellStyle name="Normal 6 3 5 2 2" xfId="282" xr:uid="{00000000-0005-0000-0000-00001B010000}"/>
    <cellStyle name="Normal 6 3 5 2 3" xfId="283" xr:uid="{00000000-0005-0000-0000-00001C010000}"/>
    <cellStyle name="Normal 6 3 5 3" xfId="284" xr:uid="{00000000-0005-0000-0000-00001D010000}"/>
    <cellStyle name="Normal 6 3 5 4" xfId="285" xr:uid="{00000000-0005-0000-0000-00001E010000}"/>
    <cellStyle name="Normal 6 3 6" xfId="286" xr:uid="{00000000-0005-0000-0000-00001F010000}"/>
    <cellStyle name="Normal 6 3 6 2" xfId="287" xr:uid="{00000000-0005-0000-0000-000020010000}"/>
    <cellStyle name="Normal 6 3 6 2 2" xfId="288" xr:uid="{00000000-0005-0000-0000-000021010000}"/>
    <cellStyle name="Normal 6 3 6 2 3" xfId="289" xr:uid="{00000000-0005-0000-0000-000022010000}"/>
    <cellStyle name="Normal 6 3 6 3" xfId="290" xr:uid="{00000000-0005-0000-0000-000023010000}"/>
    <cellStyle name="Normal 6 3 6 4" xfId="291" xr:uid="{00000000-0005-0000-0000-000024010000}"/>
    <cellStyle name="Normal 6 3 7" xfId="292" xr:uid="{00000000-0005-0000-0000-000025010000}"/>
    <cellStyle name="Normal 6 3 7 2" xfId="293" xr:uid="{00000000-0005-0000-0000-000026010000}"/>
    <cellStyle name="Normal 6 3 7 2 2" xfId="294" xr:uid="{00000000-0005-0000-0000-000027010000}"/>
    <cellStyle name="Normal 6 3 7 2 3" xfId="295" xr:uid="{00000000-0005-0000-0000-000028010000}"/>
    <cellStyle name="Normal 6 3 7 3" xfId="296" xr:uid="{00000000-0005-0000-0000-000029010000}"/>
    <cellStyle name="Normal 6 3 7 4" xfId="297" xr:uid="{00000000-0005-0000-0000-00002A010000}"/>
    <cellStyle name="Normal 6 3 8" xfId="298" xr:uid="{00000000-0005-0000-0000-00002B010000}"/>
    <cellStyle name="Normal 6 3 8 2" xfId="299" xr:uid="{00000000-0005-0000-0000-00002C010000}"/>
    <cellStyle name="Normal 6 3 8 3" xfId="300" xr:uid="{00000000-0005-0000-0000-00002D010000}"/>
    <cellStyle name="Normal 6 3 9" xfId="301" xr:uid="{00000000-0005-0000-0000-00002E010000}"/>
    <cellStyle name="Normal 6 4" xfId="302" xr:uid="{00000000-0005-0000-0000-00002F010000}"/>
    <cellStyle name="Normal 6 4 10" xfId="303" xr:uid="{00000000-0005-0000-0000-000030010000}"/>
    <cellStyle name="Normal 6 4 2" xfId="304" xr:uid="{00000000-0005-0000-0000-000031010000}"/>
    <cellStyle name="Normal 6 4 2 2" xfId="305" xr:uid="{00000000-0005-0000-0000-000032010000}"/>
    <cellStyle name="Normal 6 4 2 2 2" xfId="306" xr:uid="{00000000-0005-0000-0000-000033010000}"/>
    <cellStyle name="Normal 6 4 2 2 2 2" xfId="307" xr:uid="{00000000-0005-0000-0000-000034010000}"/>
    <cellStyle name="Normal 6 4 2 2 2 2 2" xfId="308" xr:uid="{00000000-0005-0000-0000-000035010000}"/>
    <cellStyle name="Normal 6 4 2 2 2 2 3" xfId="309" xr:uid="{00000000-0005-0000-0000-000036010000}"/>
    <cellStyle name="Normal 6 4 2 2 2 3" xfId="310" xr:uid="{00000000-0005-0000-0000-000037010000}"/>
    <cellStyle name="Normal 6 4 2 2 2 4" xfId="311" xr:uid="{00000000-0005-0000-0000-000038010000}"/>
    <cellStyle name="Normal 6 4 2 2 3" xfId="312" xr:uid="{00000000-0005-0000-0000-000039010000}"/>
    <cellStyle name="Normal 6 4 2 2 3 2" xfId="313" xr:uid="{00000000-0005-0000-0000-00003A010000}"/>
    <cellStyle name="Normal 6 4 2 2 3 2 2" xfId="314" xr:uid="{00000000-0005-0000-0000-00003B010000}"/>
    <cellStyle name="Normal 6 4 2 2 3 2 3" xfId="315" xr:uid="{00000000-0005-0000-0000-00003C010000}"/>
    <cellStyle name="Normal 6 4 2 2 3 3" xfId="316" xr:uid="{00000000-0005-0000-0000-00003D010000}"/>
    <cellStyle name="Normal 6 4 2 2 3 4" xfId="317" xr:uid="{00000000-0005-0000-0000-00003E010000}"/>
    <cellStyle name="Normal 6 4 2 2 4" xfId="318" xr:uid="{00000000-0005-0000-0000-00003F010000}"/>
    <cellStyle name="Normal 6 4 2 2 4 2" xfId="319" xr:uid="{00000000-0005-0000-0000-000040010000}"/>
    <cellStyle name="Normal 6 4 2 2 4 3" xfId="320" xr:uid="{00000000-0005-0000-0000-000041010000}"/>
    <cellStyle name="Normal 6 4 2 2 5" xfId="321" xr:uid="{00000000-0005-0000-0000-000042010000}"/>
    <cellStyle name="Normal 6 4 2 2 6" xfId="322" xr:uid="{00000000-0005-0000-0000-000043010000}"/>
    <cellStyle name="Normal 6 4 2 3" xfId="323" xr:uid="{00000000-0005-0000-0000-000044010000}"/>
    <cellStyle name="Normal 6 4 2 3 2" xfId="324" xr:uid="{00000000-0005-0000-0000-000045010000}"/>
    <cellStyle name="Normal 6 4 2 3 2 2" xfId="325" xr:uid="{00000000-0005-0000-0000-000046010000}"/>
    <cellStyle name="Normal 6 4 2 3 2 3" xfId="326" xr:uid="{00000000-0005-0000-0000-000047010000}"/>
    <cellStyle name="Normal 6 4 2 3 3" xfId="327" xr:uid="{00000000-0005-0000-0000-000048010000}"/>
    <cellStyle name="Normal 6 4 2 3 4" xfId="328" xr:uid="{00000000-0005-0000-0000-000049010000}"/>
    <cellStyle name="Normal 6 4 2 4" xfId="329" xr:uid="{00000000-0005-0000-0000-00004A010000}"/>
    <cellStyle name="Normal 6 4 2 4 2" xfId="330" xr:uid="{00000000-0005-0000-0000-00004B010000}"/>
    <cellStyle name="Normal 6 4 2 4 2 2" xfId="331" xr:uid="{00000000-0005-0000-0000-00004C010000}"/>
    <cellStyle name="Normal 6 4 2 4 2 3" xfId="332" xr:uid="{00000000-0005-0000-0000-00004D010000}"/>
    <cellStyle name="Normal 6 4 2 4 3" xfId="333" xr:uid="{00000000-0005-0000-0000-00004E010000}"/>
    <cellStyle name="Normal 6 4 2 4 4" xfId="334" xr:uid="{00000000-0005-0000-0000-00004F010000}"/>
    <cellStyle name="Normal 6 4 2 5" xfId="335" xr:uid="{00000000-0005-0000-0000-000050010000}"/>
    <cellStyle name="Normal 6 4 2 5 2" xfId="336" xr:uid="{00000000-0005-0000-0000-000051010000}"/>
    <cellStyle name="Normal 6 4 2 5 3" xfId="337" xr:uid="{00000000-0005-0000-0000-000052010000}"/>
    <cellStyle name="Normal 6 4 2 6" xfId="338" xr:uid="{00000000-0005-0000-0000-000053010000}"/>
    <cellStyle name="Normal 6 4 2 7" xfId="339" xr:uid="{00000000-0005-0000-0000-000054010000}"/>
    <cellStyle name="Normal 6 4 3" xfId="340" xr:uid="{00000000-0005-0000-0000-000055010000}"/>
    <cellStyle name="Normal 6 4 3 2" xfId="341" xr:uid="{00000000-0005-0000-0000-000056010000}"/>
    <cellStyle name="Normal 6 4 3 2 2" xfId="342" xr:uid="{00000000-0005-0000-0000-000057010000}"/>
    <cellStyle name="Normal 6 4 3 2 2 2" xfId="343" xr:uid="{00000000-0005-0000-0000-000058010000}"/>
    <cellStyle name="Normal 6 4 3 2 2 3" xfId="344" xr:uid="{00000000-0005-0000-0000-000059010000}"/>
    <cellStyle name="Normal 6 4 3 2 3" xfId="345" xr:uid="{00000000-0005-0000-0000-00005A010000}"/>
    <cellStyle name="Normal 6 4 3 2 4" xfId="346" xr:uid="{00000000-0005-0000-0000-00005B010000}"/>
    <cellStyle name="Normal 6 4 3 3" xfId="347" xr:uid="{00000000-0005-0000-0000-00005C010000}"/>
    <cellStyle name="Normal 6 4 3 3 2" xfId="348" xr:uid="{00000000-0005-0000-0000-00005D010000}"/>
    <cellStyle name="Normal 6 4 3 3 2 2" xfId="349" xr:uid="{00000000-0005-0000-0000-00005E010000}"/>
    <cellStyle name="Normal 6 4 3 3 2 3" xfId="350" xr:uid="{00000000-0005-0000-0000-00005F010000}"/>
    <cellStyle name="Normal 6 4 3 3 3" xfId="351" xr:uid="{00000000-0005-0000-0000-000060010000}"/>
    <cellStyle name="Normal 6 4 3 3 4" xfId="352" xr:uid="{00000000-0005-0000-0000-000061010000}"/>
    <cellStyle name="Normal 6 4 3 4" xfId="353" xr:uid="{00000000-0005-0000-0000-000062010000}"/>
    <cellStyle name="Normal 6 4 3 4 2" xfId="354" xr:uid="{00000000-0005-0000-0000-000063010000}"/>
    <cellStyle name="Normal 6 4 3 4 3" xfId="355" xr:uid="{00000000-0005-0000-0000-000064010000}"/>
    <cellStyle name="Normal 6 4 3 5" xfId="356" xr:uid="{00000000-0005-0000-0000-000065010000}"/>
    <cellStyle name="Normal 6 4 3 6" xfId="357" xr:uid="{00000000-0005-0000-0000-000066010000}"/>
    <cellStyle name="Normal 6 4 4" xfId="358" xr:uid="{00000000-0005-0000-0000-000067010000}"/>
    <cellStyle name="Normal 6 4 4 2" xfId="359" xr:uid="{00000000-0005-0000-0000-000068010000}"/>
    <cellStyle name="Normal 6 4 4 2 2" xfId="360" xr:uid="{00000000-0005-0000-0000-000069010000}"/>
    <cellStyle name="Normal 6 4 4 2 3" xfId="361" xr:uid="{00000000-0005-0000-0000-00006A010000}"/>
    <cellStyle name="Normal 6 4 4 3" xfId="362" xr:uid="{00000000-0005-0000-0000-00006B010000}"/>
    <cellStyle name="Normal 6 4 4 4" xfId="363" xr:uid="{00000000-0005-0000-0000-00006C010000}"/>
    <cellStyle name="Normal 6 4 5" xfId="364" xr:uid="{00000000-0005-0000-0000-00006D010000}"/>
    <cellStyle name="Normal 6 4 5 2" xfId="365" xr:uid="{00000000-0005-0000-0000-00006E010000}"/>
    <cellStyle name="Normal 6 4 5 2 2" xfId="366" xr:uid="{00000000-0005-0000-0000-00006F010000}"/>
    <cellStyle name="Normal 6 4 5 2 3" xfId="367" xr:uid="{00000000-0005-0000-0000-000070010000}"/>
    <cellStyle name="Normal 6 4 5 3" xfId="368" xr:uid="{00000000-0005-0000-0000-000071010000}"/>
    <cellStyle name="Normal 6 4 5 4" xfId="369" xr:uid="{00000000-0005-0000-0000-000072010000}"/>
    <cellStyle name="Normal 6 4 6" xfId="370" xr:uid="{00000000-0005-0000-0000-000073010000}"/>
    <cellStyle name="Normal 6 4 6 2" xfId="371" xr:uid="{00000000-0005-0000-0000-000074010000}"/>
    <cellStyle name="Normal 6 4 6 2 2" xfId="372" xr:uid="{00000000-0005-0000-0000-000075010000}"/>
    <cellStyle name="Normal 6 4 6 2 3" xfId="373" xr:uid="{00000000-0005-0000-0000-000076010000}"/>
    <cellStyle name="Normal 6 4 6 3" xfId="374" xr:uid="{00000000-0005-0000-0000-000077010000}"/>
    <cellStyle name="Normal 6 4 6 4" xfId="375" xr:uid="{00000000-0005-0000-0000-000078010000}"/>
    <cellStyle name="Normal 6 4 7" xfId="376" xr:uid="{00000000-0005-0000-0000-000079010000}"/>
    <cellStyle name="Normal 6 4 7 2" xfId="377" xr:uid="{00000000-0005-0000-0000-00007A010000}"/>
    <cellStyle name="Normal 6 4 7 2 2" xfId="378" xr:uid="{00000000-0005-0000-0000-00007B010000}"/>
    <cellStyle name="Normal 6 4 7 2 3" xfId="379" xr:uid="{00000000-0005-0000-0000-00007C010000}"/>
    <cellStyle name="Normal 6 4 7 3" xfId="380" xr:uid="{00000000-0005-0000-0000-00007D010000}"/>
    <cellStyle name="Normal 6 4 7 4" xfId="381" xr:uid="{00000000-0005-0000-0000-00007E010000}"/>
    <cellStyle name="Normal 6 4 8" xfId="382" xr:uid="{00000000-0005-0000-0000-00007F010000}"/>
    <cellStyle name="Normal 6 4 8 2" xfId="383" xr:uid="{00000000-0005-0000-0000-000080010000}"/>
    <cellStyle name="Normal 6 4 8 3" xfId="384" xr:uid="{00000000-0005-0000-0000-000081010000}"/>
    <cellStyle name="Normal 6 4 9" xfId="385" xr:uid="{00000000-0005-0000-0000-000082010000}"/>
    <cellStyle name="Normal 6 5" xfId="386" xr:uid="{00000000-0005-0000-0000-000083010000}"/>
    <cellStyle name="Normal 6 5 2" xfId="387" xr:uid="{00000000-0005-0000-0000-000084010000}"/>
    <cellStyle name="Normal 6 5 2 2" xfId="388" xr:uid="{00000000-0005-0000-0000-000085010000}"/>
    <cellStyle name="Normal 6 5 2 2 2" xfId="389" xr:uid="{00000000-0005-0000-0000-000086010000}"/>
    <cellStyle name="Normal 6 5 2 2 2 2" xfId="390" xr:uid="{00000000-0005-0000-0000-000087010000}"/>
    <cellStyle name="Normal 6 5 2 2 2 2 2" xfId="391" xr:uid="{00000000-0005-0000-0000-000088010000}"/>
    <cellStyle name="Normal 6 5 2 2 2 2 3" xfId="392" xr:uid="{00000000-0005-0000-0000-000089010000}"/>
    <cellStyle name="Normal 6 5 2 2 2 3" xfId="393" xr:uid="{00000000-0005-0000-0000-00008A010000}"/>
    <cellStyle name="Normal 6 5 2 2 2 4" xfId="394" xr:uid="{00000000-0005-0000-0000-00008B010000}"/>
    <cellStyle name="Normal 6 5 2 2 3" xfId="395" xr:uid="{00000000-0005-0000-0000-00008C010000}"/>
    <cellStyle name="Normal 6 5 2 2 3 2" xfId="396" xr:uid="{00000000-0005-0000-0000-00008D010000}"/>
    <cellStyle name="Normal 6 5 2 2 3 2 2" xfId="397" xr:uid="{00000000-0005-0000-0000-00008E010000}"/>
    <cellStyle name="Normal 6 5 2 2 3 2 3" xfId="398" xr:uid="{00000000-0005-0000-0000-00008F010000}"/>
    <cellStyle name="Normal 6 5 2 2 3 3" xfId="399" xr:uid="{00000000-0005-0000-0000-000090010000}"/>
    <cellStyle name="Normal 6 5 2 2 3 4" xfId="400" xr:uid="{00000000-0005-0000-0000-000091010000}"/>
    <cellStyle name="Normal 6 5 2 2 4" xfId="401" xr:uid="{00000000-0005-0000-0000-000092010000}"/>
    <cellStyle name="Normal 6 5 2 2 4 2" xfId="402" xr:uid="{00000000-0005-0000-0000-000093010000}"/>
    <cellStyle name="Normal 6 5 2 2 4 3" xfId="403" xr:uid="{00000000-0005-0000-0000-000094010000}"/>
    <cellStyle name="Normal 6 5 2 2 5" xfId="404" xr:uid="{00000000-0005-0000-0000-000095010000}"/>
    <cellStyle name="Normal 6 5 2 2 6" xfId="405" xr:uid="{00000000-0005-0000-0000-000096010000}"/>
    <cellStyle name="Normal 6 5 2 3" xfId="406" xr:uid="{00000000-0005-0000-0000-000097010000}"/>
    <cellStyle name="Normal 6 5 2 3 2" xfId="407" xr:uid="{00000000-0005-0000-0000-000098010000}"/>
    <cellStyle name="Normal 6 5 2 3 2 2" xfId="408" xr:uid="{00000000-0005-0000-0000-000099010000}"/>
    <cellStyle name="Normal 6 5 2 3 2 3" xfId="409" xr:uid="{00000000-0005-0000-0000-00009A010000}"/>
    <cellStyle name="Normal 6 5 2 3 3" xfId="410" xr:uid="{00000000-0005-0000-0000-00009B010000}"/>
    <cellStyle name="Normal 6 5 2 3 4" xfId="411" xr:uid="{00000000-0005-0000-0000-00009C010000}"/>
    <cellStyle name="Normal 6 5 2 4" xfId="412" xr:uid="{00000000-0005-0000-0000-00009D010000}"/>
    <cellStyle name="Normal 6 5 2 4 2" xfId="413" xr:uid="{00000000-0005-0000-0000-00009E010000}"/>
    <cellStyle name="Normal 6 5 2 4 2 2" xfId="414" xr:uid="{00000000-0005-0000-0000-00009F010000}"/>
    <cellStyle name="Normal 6 5 2 4 2 3" xfId="415" xr:uid="{00000000-0005-0000-0000-0000A0010000}"/>
    <cellStyle name="Normal 6 5 2 4 3" xfId="416" xr:uid="{00000000-0005-0000-0000-0000A1010000}"/>
    <cellStyle name="Normal 6 5 2 4 4" xfId="417" xr:uid="{00000000-0005-0000-0000-0000A2010000}"/>
    <cellStyle name="Normal 6 5 2 5" xfId="418" xr:uid="{00000000-0005-0000-0000-0000A3010000}"/>
    <cellStyle name="Normal 6 5 2 5 2" xfId="419" xr:uid="{00000000-0005-0000-0000-0000A4010000}"/>
    <cellStyle name="Normal 6 5 2 5 3" xfId="420" xr:uid="{00000000-0005-0000-0000-0000A5010000}"/>
    <cellStyle name="Normal 6 5 2 6" xfId="421" xr:uid="{00000000-0005-0000-0000-0000A6010000}"/>
    <cellStyle name="Normal 6 5 2 7" xfId="422" xr:uid="{00000000-0005-0000-0000-0000A7010000}"/>
    <cellStyle name="Normal 6 5 3" xfId="423" xr:uid="{00000000-0005-0000-0000-0000A8010000}"/>
    <cellStyle name="Normal 6 5 3 2" xfId="424" xr:uid="{00000000-0005-0000-0000-0000A9010000}"/>
    <cellStyle name="Normal 6 5 3 2 2" xfId="425" xr:uid="{00000000-0005-0000-0000-0000AA010000}"/>
    <cellStyle name="Normal 6 5 3 2 2 2" xfId="426" xr:uid="{00000000-0005-0000-0000-0000AB010000}"/>
    <cellStyle name="Normal 6 5 3 2 2 3" xfId="427" xr:uid="{00000000-0005-0000-0000-0000AC010000}"/>
    <cellStyle name="Normal 6 5 3 2 3" xfId="428" xr:uid="{00000000-0005-0000-0000-0000AD010000}"/>
    <cellStyle name="Normal 6 5 3 2 4" xfId="429" xr:uid="{00000000-0005-0000-0000-0000AE010000}"/>
    <cellStyle name="Normal 6 5 3 3" xfId="430" xr:uid="{00000000-0005-0000-0000-0000AF010000}"/>
    <cellStyle name="Normal 6 5 3 3 2" xfId="431" xr:uid="{00000000-0005-0000-0000-0000B0010000}"/>
    <cellStyle name="Normal 6 5 3 3 2 2" xfId="432" xr:uid="{00000000-0005-0000-0000-0000B1010000}"/>
    <cellStyle name="Normal 6 5 3 3 2 3" xfId="433" xr:uid="{00000000-0005-0000-0000-0000B2010000}"/>
    <cellStyle name="Normal 6 5 3 3 3" xfId="434" xr:uid="{00000000-0005-0000-0000-0000B3010000}"/>
    <cellStyle name="Normal 6 5 3 3 4" xfId="435" xr:uid="{00000000-0005-0000-0000-0000B4010000}"/>
    <cellStyle name="Normal 6 5 3 4" xfId="436" xr:uid="{00000000-0005-0000-0000-0000B5010000}"/>
    <cellStyle name="Normal 6 5 3 4 2" xfId="437" xr:uid="{00000000-0005-0000-0000-0000B6010000}"/>
    <cellStyle name="Normal 6 5 3 4 3" xfId="438" xr:uid="{00000000-0005-0000-0000-0000B7010000}"/>
    <cellStyle name="Normal 6 5 3 5" xfId="439" xr:uid="{00000000-0005-0000-0000-0000B8010000}"/>
    <cellStyle name="Normal 6 5 3 6" xfId="440" xr:uid="{00000000-0005-0000-0000-0000B9010000}"/>
    <cellStyle name="Normal 6 5 4" xfId="441" xr:uid="{00000000-0005-0000-0000-0000BA010000}"/>
    <cellStyle name="Normal 6 5 4 2" xfId="442" xr:uid="{00000000-0005-0000-0000-0000BB010000}"/>
    <cellStyle name="Normal 6 5 4 2 2" xfId="443" xr:uid="{00000000-0005-0000-0000-0000BC010000}"/>
    <cellStyle name="Normal 6 5 4 2 3" xfId="444" xr:uid="{00000000-0005-0000-0000-0000BD010000}"/>
    <cellStyle name="Normal 6 5 4 3" xfId="445" xr:uid="{00000000-0005-0000-0000-0000BE010000}"/>
    <cellStyle name="Normal 6 5 4 4" xfId="446" xr:uid="{00000000-0005-0000-0000-0000BF010000}"/>
    <cellStyle name="Normal 6 5 5" xfId="447" xr:uid="{00000000-0005-0000-0000-0000C0010000}"/>
    <cellStyle name="Normal 6 5 5 2" xfId="448" xr:uid="{00000000-0005-0000-0000-0000C1010000}"/>
    <cellStyle name="Normal 6 5 5 2 2" xfId="449" xr:uid="{00000000-0005-0000-0000-0000C2010000}"/>
    <cellStyle name="Normal 6 5 5 2 3" xfId="450" xr:uid="{00000000-0005-0000-0000-0000C3010000}"/>
    <cellStyle name="Normal 6 5 5 3" xfId="451" xr:uid="{00000000-0005-0000-0000-0000C4010000}"/>
    <cellStyle name="Normal 6 5 5 4" xfId="452" xr:uid="{00000000-0005-0000-0000-0000C5010000}"/>
    <cellStyle name="Normal 6 5 6" xfId="453" xr:uid="{00000000-0005-0000-0000-0000C6010000}"/>
    <cellStyle name="Normal 6 5 6 2" xfId="454" xr:uid="{00000000-0005-0000-0000-0000C7010000}"/>
    <cellStyle name="Normal 6 5 6 3" xfId="455" xr:uid="{00000000-0005-0000-0000-0000C8010000}"/>
    <cellStyle name="Normal 6 5 7" xfId="456" xr:uid="{00000000-0005-0000-0000-0000C9010000}"/>
    <cellStyle name="Normal 6 5 8" xfId="457" xr:uid="{00000000-0005-0000-0000-0000CA010000}"/>
    <cellStyle name="Normal 6 6" xfId="458" xr:uid="{00000000-0005-0000-0000-0000CB010000}"/>
    <cellStyle name="Normal 6 6 2" xfId="459" xr:uid="{00000000-0005-0000-0000-0000CC010000}"/>
    <cellStyle name="Normal 6 6 2 2" xfId="460" xr:uid="{00000000-0005-0000-0000-0000CD010000}"/>
    <cellStyle name="Normal 6 6 2 2 2" xfId="461" xr:uid="{00000000-0005-0000-0000-0000CE010000}"/>
    <cellStyle name="Normal 6 6 2 2 2 2" xfId="462" xr:uid="{00000000-0005-0000-0000-0000CF010000}"/>
    <cellStyle name="Normal 6 6 2 2 2 2 2" xfId="463" xr:uid="{00000000-0005-0000-0000-0000D0010000}"/>
    <cellStyle name="Normal 6 6 2 2 2 2 3" xfId="464" xr:uid="{00000000-0005-0000-0000-0000D1010000}"/>
    <cellStyle name="Normal 6 6 2 2 2 3" xfId="465" xr:uid="{00000000-0005-0000-0000-0000D2010000}"/>
    <cellStyle name="Normal 6 6 2 2 2 4" xfId="466" xr:uid="{00000000-0005-0000-0000-0000D3010000}"/>
    <cellStyle name="Normal 6 6 2 2 3" xfId="467" xr:uid="{00000000-0005-0000-0000-0000D4010000}"/>
    <cellStyle name="Normal 6 6 2 2 3 2" xfId="468" xr:uid="{00000000-0005-0000-0000-0000D5010000}"/>
    <cellStyle name="Normal 6 6 2 2 3 2 2" xfId="469" xr:uid="{00000000-0005-0000-0000-0000D6010000}"/>
    <cellStyle name="Normal 6 6 2 2 3 2 3" xfId="470" xr:uid="{00000000-0005-0000-0000-0000D7010000}"/>
    <cellStyle name="Normal 6 6 2 2 3 3" xfId="471" xr:uid="{00000000-0005-0000-0000-0000D8010000}"/>
    <cellStyle name="Normal 6 6 2 2 3 4" xfId="472" xr:uid="{00000000-0005-0000-0000-0000D9010000}"/>
    <cellStyle name="Normal 6 6 2 2 4" xfId="473" xr:uid="{00000000-0005-0000-0000-0000DA010000}"/>
    <cellStyle name="Normal 6 6 2 2 4 2" xfId="474" xr:uid="{00000000-0005-0000-0000-0000DB010000}"/>
    <cellStyle name="Normal 6 6 2 2 4 3" xfId="475" xr:uid="{00000000-0005-0000-0000-0000DC010000}"/>
    <cellStyle name="Normal 6 6 2 2 5" xfId="476" xr:uid="{00000000-0005-0000-0000-0000DD010000}"/>
    <cellStyle name="Normal 6 6 2 2 6" xfId="477" xr:uid="{00000000-0005-0000-0000-0000DE010000}"/>
    <cellStyle name="Normal 6 6 2 3" xfId="478" xr:uid="{00000000-0005-0000-0000-0000DF010000}"/>
    <cellStyle name="Normal 6 6 2 3 2" xfId="479" xr:uid="{00000000-0005-0000-0000-0000E0010000}"/>
    <cellStyle name="Normal 6 6 2 3 2 2" xfId="480" xr:uid="{00000000-0005-0000-0000-0000E1010000}"/>
    <cellStyle name="Normal 6 6 2 3 2 3" xfId="481" xr:uid="{00000000-0005-0000-0000-0000E2010000}"/>
    <cellStyle name="Normal 6 6 2 3 3" xfId="482" xr:uid="{00000000-0005-0000-0000-0000E3010000}"/>
    <cellStyle name="Normal 6 6 2 3 4" xfId="483" xr:uid="{00000000-0005-0000-0000-0000E4010000}"/>
    <cellStyle name="Normal 6 6 2 4" xfId="484" xr:uid="{00000000-0005-0000-0000-0000E5010000}"/>
    <cellStyle name="Normal 6 6 2 4 2" xfId="485" xr:uid="{00000000-0005-0000-0000-0000E6010000}"/>
    <cellStyle name="Normal 6 6 2 4 2 2" xfId="486" xr:uid="{00000000-0005-0000-0000-0000E7010000}"/>
    <cellStyle name="Normal 6 6 2 4 2 3" xfId="487" xr:uid="{00000000-0005-0000-0000-0000E8010000}"/>
    <cellStyle name="Normal 6 6 2 4 3" xfId="488" xr:uid="{00000000-0005-0000-0000-0000E9010000}"/>
    <cellStyle name="Normal 6 6 2 4 4" xfId="489" xr:uid="{00000000-0005-0000-0000-0000EA010000}"/>
    <cellStyle name="Normal 6 6 2 5" xfId="490" xr:uid="{00000000-0005-0000-0000-0000EB010000}"/>
    <cellStyle name="Normal 6 6 2 5 2" xfId="491" xr:uid="{00000000-0005-0000-0000-0000EC010000}"/>
    <cellStyle name="Normal 6 6 2 5 3" xfId="492" xr:uid="{00000000-0005-0000-0000-0000ED010000}"/>
    <cellStyle name="Normal 6 6 2 6" xfId="493" xr:uid="{00000000-0005-0000-0000-0000EE010000}"/>
    <cellStyle name="Normal 6 6 2 7" xfId="494" xr:uid="{00000000-0005-0000-0000-0000EF010000}"/>
    <cellStyle name="Normal 6 6 3" xfId="495" xr:uid="{00000000-0005-0000-0000-0000F0010000}"/>
    <cellStyle name="Normal 6 6 3 2" xfId="496" xr:uid="{00000000-0005-0000-0000-0000F1010000}"/>
    <cellStyle name="Normal 6 6 3 2 2" xfId="497" xr:uid="{00000000-0005-0000-0000-0000F2010000}"/>
    <cellStyle name="Normal 6 6 3 2 2 2" xfId="498" xr:uid="{00000000-0005-0000-0000-0000F3010000}"/>
    <cellStyle name="Normal 6 6 3 2 2 3" xfId="499" xr:uid="{00000000-0005-0000-0000-0000F4010000}"/>
    <cellStyle name="Normal 6 6 3 2 3" xfId="500" xr:uid="{00000000-0005-0000-0000-0000F5010000}"/>
    <cellStyle name="Normal 6 6 3 2 4" xfId="501" xr:uid="{00000000-0005-0000-0000-0000F6010000}"/>
    <cellStyle name="Normal 6 6 3 3" xfId="502" xr:uid="{00000000-0005-0000-0000-0000F7010000}"/>
    <cellStyle name="Normal 6 6 3 3 2" xfId="503" xr:uid="{00000000-0005-0000-0000-0000F8010000}"/>
    <cellStyle name="Normal 6 6 3 3 2 2" xfId="504" xr:uid="{00000000-0005-0000-0000-0000F9010000}"/>
    <cellStyle name="Normal 6 6 3 3 2 3" xfId="505" xr:uid="{00000000-0005-0000-0000-0000FA010000}"/>
    <cellStyle name="Normal 6 6 3 3 3" xfId="506" xr:uid="{00000000-0005-0000-0000-0000FB010000}"/>
    <cellStyle name="Normal 6 6 3 3 4" xfId="507" xr:uid="{00000000-0005-0000-0000-0000FC010000}"/>
    <cellStyle name="Normal 6 6 3 4" xfId="508" xr:uid="{00000000-0005-0000-0000-0000FD010000}"/>
    <cellStyle name="Normal 6 6 3 4 2" xfId="509" xr:uid="{00000000-0005-0000-0000-0000FE010000}"/>
    <cellStyle name="Normal 6 6 3 4 3" xfId="510" xr:uid="{00000000-0005-0000-0000-0000FF010000}"/>
    <cellStyle name="Normal 6 6 3 5" xfId="511" xr:uid="{00000000-0005-0000-0000-000000020000}"/>
    <cellStyle name="Normal 6 6 3 6" xfId="512" xr:uid="{00000000-0005-0000-0000-000001020000}"/>
    <cellStyle name="Normal 6 6 4" xfId="513" xr:uid="{00000000-0005-0000-0000-000002020000}"/>
    <cellStyle name="Normal 6 6 4 2" xfId="514" xr:uid="{00000000-0005-0000-0000-000003020000}"/>
    <cellStyle name="Normal 6 6 4 2 2" xfId="515" xr:uid="{00000000-0005-0000-0000-000004020000}"/>
    <cellStyle name="Normal 6 6 4 2 3" xfId="516" xr:uid="{00000000-0005-0000-0000-000005020000}"/>
    <cellStyle name="Normal 6 6 4 3" xfId="517" xr:uid="{00000000-0005-0000-0000-000006020000}"/>
    <cellStyle name="Normal 6 6 4 4" xfId="518" xr:uid="{00000000-0005-0000-0000-000007020000}"/>
    <cellStyle name="Normal 6 6 5" xfId="519" xr:uid="{00000000-0005-0000-0000-000008020000}"/>
    <cellStyle name="Normal 6 6 5 2" xfId="520" xr:uid="{00000000-0005-0000-0000-000009020000}"/>
    <cellStyle name="Normal 6 6 5 2 2" xfId="521" xr:uid="{00000000-0005-0000-0000-00000A020000}"/>
    <cellStyle name="Normal 6 6 5 2 3" xfId="522" xr:uid="{00000000-0005-0000-0000-00000B020000}"/>
    <cellStyle name="Normal 6 6 5 3" xfId="523" xr:uid="{00000000-0005-0000-0000-00000C020000}"/>
    <cellStyle name="Normal 6 6 5 4" xfId="524" xr:uid="{00000000-0005-0000-0000-00000D020000}"/>
    <cellStyle name="Normal 6 6 6" xfId="525" xr:uid="{00000000-0005-0000-0000-00000E020000}"/>
    <cellStyle name="Normal 6 6 6 2" xfId="526" xr:uid="{00000000-0005-0000-0000-00000F020000}"/>
    <cellStyle name="Normal 6 6 6 3" xfId="527" xr:uid="{00000000-0005-0000-0000-000010020000}"/>
    <cellStyle name="Normal 6 6 7" xfId="528" xr:uid="{00000000-0005-0000-0000-000011020000}"/>
    <cellStyle name="Normal 6 6 8" xfId="529" xr:uid="{00000000-0005-0000-0000-000012020000}"/>
    <cellStyle name="Normal 6 7" xfId="530" xr:uid="{00000000-0005-0000-0000-000013020000}"/>
    <cellStyle name="Normal 6 7 2" xfId="531" xr:uid="{00000000-0005-0000-0000-000014020000}"/>
    <cellStyle name="Normal 6 7 2 2" xfId="532" xr:uid="{00000000-0005-0000-0000-000015020000}"/>
    <cellStyle name="Normal 6 7 2 2 2" xfId="533" xr:uid="{00000000-0005-0000-0000-000016020000}"/>
    <cellStyle name="Normal 6 7 2 2 2 2" xfId="534" xr:uid="{00000000-0005-0000-0000-000017020000}"/>
    <cellStyle name="Normal 6 7 2 2 2 2 2" xfId="535" xr:uid="{00000000-0005-0000-0000-000018020000}"/>
    <cellStyle name="Normal 6 7 2 2 2 2 3" xfId="536" xr:uid="{00000000-0005-0000-0000-000019020000}"/>
    <cellStyle name="Normal 6 7 2 2 2 3" xfId="537" xr:uid="{00000000-0005-0000-0000-00001A020000}"/>
    <cellStyle name="Normal 6 7 2 2 2 4" xfId="538" xr:uid="{00000000-0005-0000-0000-00001B020000}"/>
    <cellStyle name="Normal 6 7 2 2 3" xfId="539" xr:uid="{00000000-0005-0000-0000-00001C020000}"/>
    <cellStyle name="Normal 6 7 2 2 3 2" xfId="540" xr:uid="{00000000-0005-0000-0000-00001D020000}"/>
    <cellStyle name="Normal 6 7 2 2 3 2 2" xfId="541" xr:uid="{00000000-0005-0000-0000-00001E020000}"/>
    <cellStyle name="Normal 6 7 2 2 3 2 3" xfId="542" xr:uid="{00000000-0005-0000-0000-00001F020000}"/>
    <cellStyle name="Normal 6 7 2 2 3 3" xfId="543" xr:uid="{00000000-0005-0000-0000-000020020000}"/>
    <cellStyle name="Normal 6 7 2 2 3 4" xfId="544" xr:uid="{00000000-0005-0000-0000-000021020000}"/>
    <cellStyle name="Normal 6 7 2 2 4" xfId="545" xr:uid="{00000000-0005-0000-0000-000022020000}"/>
    <cellStyle name="Normal 6 7 2 2 4 2" xfId="546" xr:uid="{00000000-0005-0000-0000-000023020000}"/>
    <cellStyle name="Normal 6 7 2 2 4 3" xfId="547" xr:uid="{00000000-0005-0000-0000-000024020000}"/>
    <cellStyle name="Normal 6 7 2 2 5" xfId="548" xr:uid="{00000000-0005-0000-0000-000025020000}"/>
    <cellStyle name="Normal 6 7 2 2 6" xfId="549" xr:uid="{00000000-0005-0000-0000-000026020000}"/>
    <cellStyle name="Normal 6 7 2 3" xfId="550" xr:uid="{00000000-0005-0000-0000-000027020000}"/>
    <cellStyle name="Normal 6 7 2 3 2" xfId="551" xr:uid="{00000000-0005-0000-0000-000028020000}"/>
    <cellStyle name="Normal 6 7 2 3 2 2" xfId="552" xr:uid="{00000000-0005-0000-0000-000029020000}"/>
    <cellStyle name="Normal 6 7 2 3 2 3" xfId="553" xr:uid="{00000000-0005-0000-0000-00002A020000}"/>
    <cellStyle name="Normal 6 7 2 3 3" xfId="554" xr:uid="{00000000-0005-0000-0000-00002B020000}"/>
    <cellStyle name="Normal 6 7 2 3 4" xfId="555" xr:uid="{00000000-0005-0000-0000-00002C020000}"/>
    <cellStyle name="Normal 6 7 2 4" xfId="556" xr:uid="{00000000-0005-0000-0000-00002D020000}"/>
    <cellStyle name="Normal 6 7 2 4 2" xfId="557" xr:uid="{00000000-0005-0000-0000-00002E020000}"/>
    <cellStyle name="Normal 6 7 2 4 2 2" xfId="558" xr:uid="{00000000-0005-0000-0000-00002F020000}"/>
    <cellStyle name="Normal 6 7 2 4 2 3" xfId="559" xr:uid="{00000000-0005-0000-0000-000030020000}"/>
    <cellStyle name="Normal 6 7 2 4 3" xfId="560" xr:uid="{00000000-0005-0000-0000-000031020000}"/>
    <cellStyle name="Normal 6 7 2 4 4" xfId="561" xr:uid="{00000000-0005-0000-0000-000032020000}"/>
    <cellStyle name="Normal 6 7 2 5" xfId="562" xr:uid="{00000000-0005-0000-0000-000033020000}"/>
    <cellStyle name="Normal 6 7 2 5 2" xfId="563" xr:uid="{00000000-0005-0000-0000-000034020000}"/>
    <cellStyle name="Normal 6 7 2 5 3" xfId="564" xr:uid="{00000000-0005-0000-0000-000035020000}"/>
    <cellStyle name="Normal 6 7 2 6" xfId="565" xr:uid="{00000000-0005-0000-0000-000036020000}"/>
    <cellStyle name="Normal 6 7 2 7" xfId="566" xr:uid="{00000000-0005-0000-0000-000037020000}"/>
    <cellStyle name="Normal 6 7 3" xfId="567" xr:uid="{00000000-0005-0000-0000-000038020000}"/>
    <cellStyle name="Normal 6 7 3 2" xfId="568" xr:uid="{00000000-0005-0000-0000-000039020000}"/>
    <cellStyle name="Normal 6 7 3 2 2" xfId="569" xr:uid="{00000000-0005-0000-0000-00003A020000}"/>
    <cellStyle name="Normal 6 7 3 2 2 2" xfId="570" xr:uid="{00000000-0005-0000-0000-00003B020000}"/>
    <cellStyle name="Normal 6 7 3 2 2 3" xfId="571" xr:uid="{00000000-0005-0000-0000-00003C020000}"/>
    <cellStyle name="Normal 6 7 3 2 3" xfId="572" xr:uid="{00000000-0005-0000-0000-00003D020000}"/>
    <cellStyle name="Normal 6 7 3 2 4" xfId="573" xr:uid="{00000000-0005-0000-0000-00003E020000}"/>
    <cellStyle name="Normal 6 7 3 3" xfId="574" xr:uid="{00000000-0005-0000-0000-00003F020000}"/>
    <cellStyle name="Normal 6 7 3 3 2" xfId="575" xr:uid="{00000000-0005-0000-0000-000040020000}"/>
    <cellStyle name="Normal 6 7 3 3 2 2" xfId="576" xr:uid="{00000000-0005-0000-0000-000041020000}"/>
    <cellStyle name="Normal 6 7 3 3 2 3" xfId="577" xr:uid="{00000000-0005-0000-0000-000042020000}"/>
    <cellStyle name="Normal 6 7 3 3 3" xfId="578" xr:uid="{00000000-0005-0000-0000-000043020000}"/>
    <cellStyle name="Normal 6 7 3 3 4" xfId="579" xr:uid="{00000000-0005-0000-0000-000044020000}"/>
    <cellStyle name="Normal 6 7 3 4" xfId="580" xr:uid="{00000000-0005-0000-0000-000045020000}"/>
    <cellStyle name="Normal 6 7 3 4 2" xfId="581" xr:uid="{00000000-0005-0000-0000-000046020000}"/>
    <cellStyle name="Normal 6 7 3 4 3" xfId="582" xr:uid="{00000000-0005-0000-0000-000047020000}"/>
    <cellStyle name="Normal 6 7 3 5" xfId="583" xr:uid="{00000000-0005-0000-0000-000048020000}"/>
    <cellStyle name="Normal 6 7 3 6" xfId="584" xr:uid="{00000000-0005-0000-0000-000049020000}"/>
    <cellStyle name="Normal 6 7 4" xfId="585" xr:uid="{00000000-0005-0000-0000-00004A020000}"/>
    <cellStyle name="Normal 6 7 4 2" xfId="586" xr:uid="{00000000-0005-0000-0000-00004B020000}"/>
    <cellStyle name="Normal 6 7 4 2 2" xfId="587" xr:uid="{00000000-0005-0000-0000-00004C020000}"/>
    <cellStyle name="Normal 6 7 4 2 3" xfId="588" xr:uid="{00000000-0005-0000-0000-00004D020000}"/>
    <cellStyle name="Normal 6 7 4 3" xfId="589" xr:uid="{00000000-0005-0000-0000-00004E020000}"/>
    <cellStyle name="Normal 6 7 4 4" xfId="590" xr:uid="{00000000-0005-0000-0000-00004F020000}"/>
    <cellStyle name="Normal 6 7 5" xfId="591" xr:uid="{00000000-0005-0000-0000-000050020000}"/>
    <cellStyle name="Normal 6 7 5 2" xfId="592" xr:uid="{00000000-0005-0000-0000-000051020000}"/>
    <cellStyle name="Normal 6 7 5 2 2" xfId="593" xr:uid="{00000000-0005-0000-0000-000052020000}"/>
    <cellStyle name="Normal 6 7 5 2 3" xfId="594" xr:uid="{00000000-0005-0000-0000-000053020000}"/>
    <cellStyle name="Normal 6 7 5 3" xfId="595" xr:uid="{00000000-0005-0000-0000-000054020000}"/>
    <cellStyle name="Normal 6 7 5 4" xfId="596" xr:uid="{00000000-0005-0000-0000-000055020000}"/>
    <cellStyle name="Normal 6 7 6" xfId="597" xr:uid="{00000000-0005-0000-0000-000056020000}"/>
    <cellStyle name="Normal 6 7 6 2" xfId="598" xr:uid="{00000000-0005-0000-0000-000057020000}"/>
    <cellStyle name="Normal 6 7 6 3" xfId="599" xr:uid="{00000000-0005-0000-0000-000058020000}"/>
    <cellStyle name="Normal 6 7 7" xfId="600" xr:uid="{00000000-0005-0000-0000-000059020000}"/>
    <cellStyle name="Normal 6 7 8" xfId="601" xr:uid="{00000000-0005-0000-0000-00005A020000}"/>
    <cellStyle name="Normal 6 8" xfId="602" xr:uid="{00000000-0005-0000-0000-00005B020000}"/>
    <cellStyle name="Normal 6 8 2" xfId="603" xr:uid="{00000000-0005-0000-0000-00005C020000}"/>
    <cellStyle name="Normal 6 8 2 2" xfId="604" xr:uid="{00000000-0005-0000-0000-00005D020000}"/>
    <cellStyle name="Normal 6 8 2 2 2" xfId="605" xr:uid="{00000000-0005-0000-0000-00005E020000}"/>
    <cellStyle name="Normal 6 8 2 2 2 2" xfId="606" xr:uid="{00000000-0005-0000-0000-00005F020000}"/>
    <cellStyle name="Normal 6 8 2 2 2 3" xfId="607" xr:uid="{00000000-0005-0000-0000-000060020000}"/>
    <cellStyle name="Normal 6 8 2 2 3" xfId="608" xr:uid="{00000000-0005-0000-0000-000061020000}"/>
    <cellStyle name="Normal 6 8 2 2 4" xfId="609" xr:uid="{00000000-0005-0000-0000-000062020000}"/>
    <cellStyle name="Normal 6 8 2 3" xfId="610" xr:uid="{00000000-0005-0000-0000-000063020000}"/>
    <cellStyle name="Normal 6 8 2 3 2" xfId="611" xr:uid="{00000000-0005-0000-0000-000064020000}"/>
    <cellStyle name="Normal 6 8 2 3 2 2" xfId="612" xr:uid="{00000000-0005-0000-0000-000065020000}"/>
    <cellStyle name="Normal 6 8 2 3 2 3" xfId="613" xr:uid="{00000000-0005-0000-0000-000066020000}"/>
    <cellStyle name="Normal 6 8 2 3 3" xfId="614" xr:uid="{00000000-0005-0000-0000-000067020000}"/>
    <cellStyle name="Normal 6 8 2 3 4" xfId="615" xr:uid="{00000000-0005-0000-0000-000068020000}"/>
    <cellStyle name="Normal 6 8 2 4" xfId="616" xr:uid="{00000000-0005-0000-0000-000069020000}"/>
    <cellStyle name="Normal 6 8 2 4 2" xfId="617" xr:uid="{00000000-0005-0000-0000-00006A020000}"/>
    <cellStyle name="Normal 6 8 2 4 3" xfId="618" xr:uid="{00000000-0005-0000-0000-00006B020000}"/>
    <cellStyle name="Normal 6 8 2 5" xfId="619" xr:uid="{00000000-0005-0000-0000-00006C020000}"/>
    <cellStyle name="Normal 6 8 2 6" xfId="620" xr:uid="{00000000-0005-0000-0000-00006D020000}"/>
    <cellStyle name="Normal 6 8 3" xfId="621" xr:uid="{00000000-0005-0000-0000-00006E020000}"/>
    <cellStyle name="Normal 6 8 3 2" xfId="622" xr:uid="{00000000-0005-0000-0000-00006F020000}"/>
    <cellStyle name="Normal 6 8 3 2 2" xfId="623" xr:uid="{00000000-0005-0000-0000-000070020000}"/>
    <cellStyle name="Normal 6 8 3 2 3" xfId="624" xr:uid="{00000000-0005-0000-0000-000071020000}"/>
    <cellStyle name="Normal 6 8 3 3" xfId="625" xr:uid="{00000000-0005-0000-0000-000072020000}"/>
    <cellStyle name="Normal 6 8 3 4" xfId="626" xr:uid="{00000000-0005-0000-0000-000073020000}"/>
    <cellStyle name="Normal 6 8 4" xfId="627" xr:uid="{00000000-0005-0000-0000-000074020000}"/>
    <cellStyle name="Normal 6 8 4 2" xfId="628" xr:uid="{00000000-0005-0000-0000-000075020000}"/>
    <cellStyle name="Normal 6 8 4 2 2" xfId="629" xr:uid="{00000000-0005-0000-0000-000076020000}"/>
    <cellStyle name="Normal 6 8 4 2 3" xfId="630" xr:uid="{00000000-0005-0000-0000-000077020000}"/>
    <cellStyle name="Normal 6 8 4 3" xfId="631" xr:uid="{00000000-0005-0000-0000-000078020000}"/>
    <cellStyle name="Normal 6 8 4 4" xfId="632" xr:uid="{00000000-0005-0000-0000-000079020000}"/>
    <cellStyle name="Normal 6 8 5" xfId="633" xr:uid="{00000000-0005-0000-0000-00007A020000}"/>
    <cellStyle name="Normal 6 8 5 2" xfId="634" xr:uid="{00000000-0005-0000-0000-00007B020000}"/>
    <cellStyle name="Normal 6 8 5 3" xfId="635" xr:uid="{00000000-0005-0000-0000-00007C020000}"/>
    <cellStyle name="Normal 6 8 6" xfId="636" xr:uid="{00000000-0005-0000-0000-00007D020000}"/>
    <cellStyle name="Normal 6 8 7" xfId="637" xr:uid="{00000000-0005-0000-0000-00007E020000}"/>
    <cellStyle name="Normal 6 9" xfId="638" xr:uid="{00000000-0005-0000-0000-00007F020000}"/>
    <cellStyle name="Normal 6 9 2" xfId="639" xr:uid="{00000000-0005-0000-0000-000080020000}"/>
    <cellStyle name="Normal 6 9 2 2" xfId="640" xr:uid="{00000000-0005-0000-0000-000081020000}"/>
    <cellStyle name="Normal 6 9 2 2 2" xfId="641" xr:uid="{00000000-0005-0000-0000-000082020000}"/>
    <cellStyle name="Normal 6 9 2 2 3" xfId="642" xr:uid="{00000000-0005-0000-0000-000083020000}"/>
    <cellStyle name="Normal 6 9 2 3" xfId="643" xr:uid="{00000000-0005-0000-0000-000084020000}"/>
    <cellStyle name="Normal 6 9 2 4" xfId="644" xr:uid="{00000000-0005-0000-0000-000085020000}"/>
    <cellStyle name="Normal 6 9 3" xfId="645" xr:uid="{00000000-0005-0000-0000-000086020000}"/>
    <cellStyle name="Normal 6 9 3 2" xfId="646" xr:uid="{00000000-0005-0000-0000-000087020000}"/>
    <cellStyle name="Normal 6 9 3 2 2" xfId="647" xr:uid="{00000000-0005-0000-0000-000088020000}"/>
    <cellStyle name="Normal 6 9 3 2 3" xfId="648" xr:uid="{00000000-0005-0000-0000-000089020000}"/>
    <cellStyle name="Normal 6 9 3 3" xfId="649" xr:uid="{00000000-0005-0000-0000-00008A020000}"/>
    <cellStyle name="Normal 6 9 3 4" xfId="650" xr:uid="{00000000-0005-0000-0000-00008B020000}"/>
    <cellStyle name="Normal 6 9 4" xfId="651" xr:uid="{00000000-0005-0000-0000-00008C020000}"/>
    <cellStyle name="Normal 6 9 4 2" xfId="652" xr:uid="{00000000-0005-0000-0000-00008D020000}"/>
    <cellStyle name="Normal 6 9 4 3" xfId="653" xr:uid="{00000000-0005-0000-0000-00008E020000}"/>
    <cellStyle name="Normal 6 9 5" xfId="654" xr:uid="{00000000-0005-0000-0000-00008F020000}"/>
    <cellStyle name="Normal 6 9 6" xfId="655" xr:uid="{00000000-0005-0000-0000-000090020000}"/>
    <cellStyle name="Normal 7" xfId="656" xr:uid="{00000000-0005-0000-0000-000091020000}"/>
    <cellStyle name="Normal 7 2" xfId="657" xr:uid="{00000000-0005-0000-0000-000092020000}"/>
    <cellStyle name="Normal 8" xfId="658" xr:uid="{00000000-0005-0000-0000-000093020000}"/>
    <cellStyle name="Normal 8 2" xfId="659" xr:uid="{00000000-0005-0000-0000-000094020000}"/>
    <cellStyle name="Normal 9" xfId="660" xr:uid="{00000000-0005-0000-0000-000095020000}"/>
    <cellStyle name="Normal 9 2" xfId="1" xr:uid="{00000000-0005-0000-0000-000096020000}"/>
    <cellStyle name="Percent 2" xfId="661" xr:uid="{00000000-0005-0000-0000-000097020000}"/>
    <cellStyle name="Percent 2 2" xfId="662" xr:uid="{00000000-0005-0000-0000-000098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2"/>
  <sheetViews>
    <sheetView tabSelected="1" topLeftCell="A139" zoomScaleNormal="100" workbookViewId="0">
      <selection activeCell="B150" sqref="B150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96</v>
      </c>
      <c r="C1" s="37" t="s">
        <v>97</v>
      </c>
      <c r="D1" s="37" t="s">
        <v>98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269</v>
      </c>
      <c r="B6" s="23">
        <v>1</v>
      </c>
      <c r="C6" s="23"/>
      <c r="D6" s="23"/>
      <c r="E6" s="24" t="s">
        <v>270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137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323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138</v>
      </c>
      <c r="B16" s="25">
        <v>0.8</v>
      </c>
      <c r="C16" s="25"/>
      <c r="D16" s="25"/>
      <c r="E16" s="24"/>
    </row>
    <row r="17" spans="1:5" x14ac:dyDescent="0.25">
      <c r="A17" s="24" t="s">
        <v>322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320</v>
      </c>
      <c r="B18" s="25">
        <v>0.76900000000000002</v>
      </c>
      <c r="C18" s="25">
        <v>0.56299999999999994</v>
      </c>
      <c r="D18" s="25">
        <v>1</v>
      </c>
      <c r="E18" s="24" t="s">
        <v>319</v>
      </c>
    </row>
    <row r="19" spans="1:5" x14ac:dyDescent="0.25">
      <c r="A19" s="22" t="s">
        <v>143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291</v>
      </c>
      <c r="B20" s="23">
        <v>0.5</v>
      </c>
      <c r="C20" s="23"/>
      <c r="D20" s="23"/>
      <c r="E20" s="24"/>
    </row>
    <row r="21" spans="1:5" x14ac:dyDescent="0.25">
      <c r="A21" s="22" t="s">
        <v>139</v>
      </c>
      <c r="B21" s="23">
        <v>0.1</v>
      </c>
      <c r="C21" s="23"/>
      <c r="D21" s="23"/>
      <c r="E21" s="24"/>
    </row>
    <row r="22" spans="1:5" x14ac:dyDescent="0.25">
      <c r="A22" s="22" t="s">
        <v>308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145</v>
      </c>
      <c r="B25" s="23">
        <v>0.5</v>
      </c>
      <c r="C25" s="23"/>
      <c r="D25" s="23"/>
      <c r="E25" s="24"/>
    </row>
    <row r="26" spans="1:5" x14ac:dyDescent="0.25">
      <c r="A26" s="22" t="s">
        <v>146</v>
      </c>
      <c r="B26" s="23">
        <v>2</v>
      </c>
      <c r="C26" s="23"/>
      <c r="D26" s="23"/>
      <c r="E26" s="24"/>
    </row>
    <row r="27" spans="1:5" x14ac:dyDescent="0.25">
      <c r="A27" s="22" t="s">
        <v>147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314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185</v>
      </c>
      <c r="B36" s="23">
        <v>0.9</v>
      </c>
      <c r="C36" s="23"/>
      <c r="D36" s="23"/>
      <c r="E36" s="24"/>
    </row>
    <row r="37" spans="1:5" x14ac:dyDescent="0.25">
      <c r="A37" s="22" t="s">
        <v>321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330</v>
      </c>
      <c r="B38" s="23">
        <v>1</v>
      </c>
    </row>
    <row r="39" spans="1:5" s="75" customFormat="1" x14ac:dyDescent="0.25">
      <c r="A39" s="85" t="s">
        <v>331</v>
      </c>
      <c r="B39" s="23">
        <v>0.5</v>
      </c>
    </row>
    <row r="40" spans="1:5" s="75" customFormat="1" x14ac:dyDescent="0.25">
      <c r="A40" s="85" t="s">
        <v>332</v>
      </c>
      <c r="B40" s="23">
        <v>0</v>
      </c>
    </row>
    <row r="41" spans="1:5" x14ac:dyDescent="0.25">
      <c r="A41" s="22" t="s">
        <v>280</v>
      </c>
      <c r="B41" s="23">
        <v>0.95</v>
      </c>
      <c r="C41" s="23"/>
      <c r="D41" s="23"/>
      <c r="E41" s="24"/>
    </row>
    <row r="42" spans="1:5" x14ac:dyDescent="0.25">
      <c r="A42" s="22" t="s">
        <v>304</v>
      </c>
      <c r="B42" s="23">
        <v>10</v>
      </c>
      <c r="C42" s="23"/>
      <c r="D42" s="23"/>
      <c r="E42" s="24"/>
    </row>
    <row r="43" spans="1:5" x14ac:dyDescent="0.25">
      <c r="A43" s="22" t="s">
        <v>315</v>
      </c>
      <c r="B43" s="23">
        <v>15</v>
      </c>
      <c r="C43" s="23"/>
      <c r="D43" s="23"/>
      <c r="E43" s="24"/>
    </row>
    <row r="44" spans="1:5" x14ac:dyDescent="0.25">
      <c r="A44" s="22" t="s">
        <v>316</v>
      </c>
      <c r="B44" s="23">
        <v>0.6</v>
      </c>
      <c r="C44" s="23"/>
      <c r="D44" s="23"/>
      <c r="E44" s="24"/>
    </row>
    <row r="45" spans="1:5" x14ac:dyDescent="0.25">
      <c r="A45" s="24" t="s">
        <v>255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256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140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257</v>
      </c>
      <c r="B54" s="27">
        <v>0.43</v>
      </c>
      <c r="C54" s="27">
        <v>0.21</v>
      </c>
      <c r="D54" s="27">
        <v>0.89</v>
      </c>
      <c r="E54" s="24" t="s">
        <v>309</v>
      </c>
    </row>
    <row r="55" spans="1:5" x14ac:dyDescent="0.25">
      <c r="A55" s="26" t="s">
        <v>328</v>
      </c>
      <c r="B55" s="27">
        <v>0.5</v>
      </c>
      <c r="C55" s="27"/>
      <c r="D55" s="27"/>
      <c r="E55" s="24" t="s">
        <v>310</v>
      </c>
    </row>
    <row r="56" spans="1:5" x14ac:dyDescent="0.25">
      <c r="A56" s="26" t="s">
        <v>327</v>
      </c>
      <c r="B56" s="27">
        <v>0.5</v>
      </c>
      <c r="C56" s="27"/>
      <c r="D56" s="27"/>
      <c r="E56" s="24" t="s">
        <v>310</v>
      </c>
    </row>
    <row r="57" spans="1:5" x14ac:dyDescent="0.25">
      <c r="A57" s="26" t="s">
        <v>311</v>
      </c>
      <c r="B57" s="27">
        <v>0.91</v>
      </c>
      <c r="C57" s="27"/>
      <c r="D57" s="27"/>
      <c r="E57" s="24"/>
    </row>
    <row r="58" spans="1:5" x14ac:dyDescent="0.25">
      <c r="A58" s="26" t="s">
        <v>258</v>
      </c>
      <c r="B58" s="27">
        <v>0.23</v>
      </c>
      <c r="C58" s="27">
        <v>0.1</v>
      </c>
      <c r="D58" s="27">
        <v>0.3</v>
      </c>
      <c r="E58" s="24" t="s">
        <v>60</v>
      </c>
    </row>
    <row r="59" spans="1:5" x14ac:dyDescent="0.25">
      <c r="A59" s="26" t="s">
        <v>259</v>
      </c>
      <c r="B59" s="27">
        <v>0.5</v>
      </c>
      <c r="C59" s="27"/>
      <c r="D59" s="27"/>
      <c r="E59" s="24"/>
    </row>
    <row r="60" spans="1:5" x14ac:dyDescent="0.25">
      <c r="A60" s="26" t="s">
        <v>260</v>
      </c>
      <c r="B60" s="27">
        <v>0.9</v>
      </c>
      <c r="C60" s="27"/>
      <c r="D60" s="27"/>
      <c r="E60" s="24" t="s">
        <v>254</v>
      </c>
    </row>
    <row r="61" spans="1:5" x14ac:dyDescent="0.25">
      <c r="A61" s="26" t="s">
        <v>261</v>
      </c>
      <c r="B61" s="27">
        <v>0.5</v>
      </c>
      <c r="C61" s="27"/>
      <c r="D61" s="27"/>
      <c r="E61" s="24" t="s">
        <v>253</v>
      </c>
    </row>
    <row r="62" spans="1:5" x14ac:dyDescent="0.25">
      <c r="A62" s="26" t="s">
        <v>326</v>
      </c>
      <c r="B62" s="27">
        <f>10/12</f>
        <v>0.83333333333333337</v>
      </c>
      <c r="C62" s="27">
        <f>9/12</f>
        <v>0.75</v>
      </c>
      <c r="D62" s="27">
        <f>14/12</f>
        <v>1.1666666666666667</v>
      </c>
      <c r="E62" s="24"/>
    </row>
    <row r="63" spans="1:5" x14ac:dyDescent="0.25">
      <c r="A63" s="26" t="s">
        <v>325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141</v>
      </c>
    </row>
    <row r="64" spans="1:5" x14ac:dyDescent="0.25">
      <c r="A64" s="26" t="s">
        <v>262</v>
      </c>
      <c r="B64" s="27">
        <v>0.84</v>
      </c>
      <c r="C64" s="27">
        <v>0.84</v>
      </c>
      <c r="D64" s="27">
        <v>0.9</v>
      </c>
      <c r="E64" s="24" t="s">
        <v>142</v>
      </c>
    </row>
    <row r="65" spans="1:5" x14ac:dyDescent="0.25">
      <c r="A65" s="26" t="s">
        <v>313</v>
      </c>
      <c r="B65" s="27">
        <v>0.94399999999999995</v>
      </c>
      <c r="C65" s="27">
        <v>0.90800000000000003</v>
      </c>
      <c r="D65" s="27">
        <v>0.96599999999999997</v>
      </c>
      <c r="E65" s="24" t="s">
        <v>318</v>
      </c>
    </row>
    <row r="66" spans="1:5" x14ac:dyDescent="0.25">
      <c r="A66" s="26" t="s">
        <v>329</v>
      </c>
      <c r="B66" s="27">
        <v>0.25</v>
      </c>
      <c r="C66" s="27"/>
      <c r="D66" s="27"/>
      <c r="E66" s="24"/>
    </row>
    <row r="67" spans="1:5" x14ac:dyDescent="0.25">
      <c r="A67" s="26" t="s">
        <v>229</v>
      </c>
      <c r="B67" s="27">
        <v>0.35</v>
      </c>
      <c r="C67" s="27"/>
      <c r="D67" s="27"/>
      <c r="E67" s="24"/>
    </row>
    <row r="68" spans="1:5" x14ac:dyDescent="0.25">
      <c r="A68" s="26" t="s">
        <v>228</v>
      </c>
      <c r="B68" s="27">
        <v>0.1</v>
      </c>
      <c r="C68" s="27"/>
      <c r="D68" s="27"/>
      <c r="E68" s="24"/>
    </row>
    <row r="69" spans="1:5" x14ac:dyDescent="0.25">
      <c r="A69" s="26" t="s">
        <v>227</v>
      </c>
      <c r="B69" s="27">
        <v>0.2</v>
      </c>
      <c r="C69" s="27"/>
      <c r="D69" s="27"/>
      <c r="E69" s="24"/>
    </row>
    <row r="70" spans="1:5" x14ac:dyDescent="0.25">
      <c r="A70" s="26" t="s">
        <v>226</v>
      </c>
      <c r="B70" s="27">
        <v>0.2</v>
      </c>
      <c r="C70" s="27"/>
      <c r="D70" s="27"/>
      <c r="E70" s="24"/>
    </row>
    <row r="71" spans="1:5" x14ac:dyDescent="0.25">
      <c r="A71" s="26" t="s">
        <v>230</v>
      </c>
      <c r="B71" s="27">
        <v>0.3</v>
      </c>
      <c r="C71" s="27"/>
      <c r="D71" s="27"/>
      <c r="E71" s="24"/>
    </row>
    <row r="72" spans="1:5" x14ac:dyDescent="0.25">
      <c r="A72" s="26" t="s">
        <v>231</v>
      </c>
      <c r="B72" s="27">
        <v>0.2</v>
      </c>
      <c r="C72" s="27"/>
      <c r="D72" s="27"/>
      <c r="E72" s="24"/>
    </row>
    <row r="73" spans="1:5" x14ac:dyDescent="0.25">
      <c r="A73" s="22" t="s">
        <v>336</v>
      </c>
      <c r="B73" s="23">
        <v>0.25</v>
      </c>
      <c r="C73" s="75"/>
      <c r="D73" s="75"/>
      <c r="E73" s="75"/>
    </row>
    <row r="74" spans="1:5" x14ac:dyDescent="0.25">
      <c r="A74" s="22" t="s">
        <v>337</v>
      </c>
      <c r="B74" s="23">
        <v>0.52</v>
      </c>
      <c r="C74" s="75"/>
      <c r="D74" s="75"/>
      <c r="E74" s="75"/>
    </row>
    <row r="75" spans="1:5" x14ac:dyDescent="0.25">
      <c r="A75" s="22" t="s">
        <v>335</v>
      </c>
      <c r="B75" s="23">
        <v>0.08</v>
      </c>
      <c r="C75" s="75"/>
      <c r="D75" s="75"/>
      <c r="E75" s="75"/>
    </row>
    <row r="76" spans="1:5" x14ac:dyDescent="0.25">
      <c r="A76" s="26" t="s">
        <v>263</v>
      </c>
      <c r="B76" s="27">
        <f>6/12</f>
        <v>0.5</v>
      </c>
      <c r="C76" s="27"/>
      <c r="D76" s="27"/>
      <c r="E76" s="24" t="s">
        <v>61</v>
      </c>
    </row>
    <row r="77" spans="1:5" x14ac:dyDescent="0.25">
      <c r="A77" s="26" t="s">
        <v>264</v>
      </c>
      <c r="B77" s="27">
        <v>50</v>
      </c>
      <c r="C77" s="27"/>
      <c r="D77" s="27"/>
      <c r="E77" s="24" t="s">
        <v>134</v>
      </c>
    </row>
    <row r="78" spans="1:5" x14ac:dyDescent="0.25">
      <c r="A78" s="26" t="s">
        <v>265</v>
      </c>
      <c r="B78" s="27">
        <v>0.75</v>
      </c>
      <c r="C78" s="27">
        <v>0.65</v>
      </c>
      <c r="D78" s="27">
        <v>0.9</v>
      </c>
      <c r="E78" s="24" t="s">
        <v>109</v>
      </c>
    </row>
    <row r="79" spans="1:5" x14ac:dyDescent="0.25">
      <c r="A79" s="26" t="s">
        <v>312</v>
      </c>
      <c r="B79" s="27">
        <v>1.52</v>
      </c>
      <c r="C79" s="27">
        <v>1.34</v>
      </c>
      <c r="D79" s="27">
        <v>1.92</v>
      </c>
      <c r="E79" s="24"/>
    </row>
    <row r="80" spans="1:5" x14ac:dyDescent="0.25">
      <c r="A80" s="26" t="s">
        <v>266</v>
      </c>
      <c r="B80" s="27">
        <v>0.27</v>
      </c>
      <c r="C80" s="27"/>
      <c r="D80" s="27"/>
      <c r="E80" s="24"/>
    </row>
    <row r="81" spans="1:5" x14ac:dyDescent="0.25">
      <c r="A81" s="26" t="s">
        <v>267</v>
      </c>
      <c r="B81" s="27">
        <v>0.8</v>
      </c>
      <c r="C81" s="27"/>
      <c r="D81" s="27"/>
      <c r="E81" s="24"/>
    </row>
    <row r="82" spans="1:5" x14ac:dyDescent="0.25">
      <c r="A82" s="24" t="s">
        <v>178</v>
      </c>
      <c r="B82" s="25">
        <v>25</v>
      </c>
      <c r="C82" s="25"/>
      <c r="D82" s="25"/>
      <c r="E82" s="24" t="s">
        <v>95</v>
      </c>
    </row>
    <row r="83" spans="1:5" s="67" customFormat="1" x14ac:dyDescent="0.25">
      <c r="A83" s="24" t="s">
        <v>179</v>
      </c>
      <c r="B83" s="25">
        <v>3.11</v>
      </c>
      <c r="C83" s="25"/>
      <c r="D83" s="25"/>
      <c r="E83" s="24"/>
    </row>
    <row r="84" spans="1:5" s="67" customFormat="1" x14ac:dyDescent="0.25">
      <c r="A84" s="24" t="s">
        <v>180</v>
      </c>
      <c r="B84" s="25">
        <v>36.700000000000003</v>
      </c>
      <c r="C84" s="25"/>
      <c r="D84" s="25"/>
      <c r="E84" s="24"/>
    </row>
    <row r="85" spans="1:5" s="67" customFormat="1" x14ac:dyDescent="0.25">
      <c r="A85" s="24" t="s">
        <v>181</v>
      </c>
      <c r="B85" s="25">
        <v>8.8000000000000007</v>
      </c>
      <c r="C85" s="25"/>
      <c r="D85" s="25"/>
      <c r="E85" s="24"/>
    </row>
    <row r="86" spans="1:5" s="67" customFormat="1" x14ac:dyDescent="0.25">
      <c r="A86" s="24" t="s">
        <v>182</v>
      </c>
      <c r="B86" s="25">
        <v>3</v>
      </c>
      <c r="C86" s="25"/>
      <c r="D86" s="25"/>
      <c r="E86" s="24"/>
    </row>
    <row r="87" spans="1:5" s="67" customFormat="1" x14ac:dyDescent="0.25">
      <c r="A87" s="24" t="s">
        <v>183</v>
      </c>
      <c r="B87" s="25">
        <v>3.5</v>
      </c>
      <c r="C87" s="25"/>
      <c r="D87" s="25"/>
      <c r="E87" s="24"/>
    </row>
    <row r="88" spans="1:5" s="67" customFormat="1" x14ac:dyDescent="0.25">
      <c r="A88" s="24" t="s">
        <v>184</v>
      </c>
      <c r="B88" s="25">
        <v>2.9</v>
      </c>
      <c r="C88" s="25"/>
      <c r="D88" s="25"/>
      <c r="E88" s="24"/>
    </row>
    <row r="89" spans="1:5" s="67" customFormat="1" x14ac:dyDescent="0.25">
      <c r="A89" s="24" t="s">
        <v>271</v>
      </c>
      <c r="B89" s="25">
        <v>0.05</v>
      </c>
      <c r="C89" s="25"/>
      <c r="D89" s="25"/>
      <c r="E89" s="24"/>
    </row>
    <row r="90" spans="1:5" s="67" customFormat="1" x14ac:dyDescent="0.25">
      <c r="A90" s="24" t="s">
        <v>277</v>
      </c>
      <c r="B90" s="25">
        <v>0.8</v>
      </c>
      <c r="C90" s="25"/>
      <c r="D90" s="25"/>
      <c r="E90" s="24"/>
    </row>
    <row r="91" spans="1:5" s="67" customFormat="1" x14ac:dyDescent="0.25">
      <c r="A91" s="24" t="s">
        <v>272</v>
      </c>
      <c r="B91" s="25">
        <v>0.01</v>
      </c>
      <c r="C91" s="25"/>
      <c r="D91" s="25"/>
      <c r="E91" s="24"/>
    </row>
    <row r="92" spans="1:5" s="67" customFormat="1" x14ac:dyDescent="0.25">
      <c r="A92" s="24" t="s">
        <v>273</v>
      </c>
      <c r="B92" s="25">
        <v>0.01</v>
      </c>
      <c r="C92" s="25"/>
      <c r="D92" s="25"/>
      <c r="E92" s="24"/>
    </row>
    <row r="93" spans="1:5" s="67" customFormat="1" x14ac:dyDescent="0.25">
      <c r="A93" s="24" t="s">
        <v>278</v>
      </c>
      <c r="B93" s="25">
        <v>0.9</v>
      </c>
      <c r="C93" s="25"/>
      <c r="D93" s="25"/>
      <c r="E93" s="24"/>
    </row>
    <row r="94" spans="1:5" s="67" customFormat="1" ht="14.25" customHeight="1" x14ac:dyDescent="0.25">
      <c r="A94" s="24" t="s">
        <v>274</v>
      </c>
      <c r="B94" s="25">
        <v>0.02</v>
      </c>
      <c r="C94" s="25"/>
      <c r="D94" s="25"/>
      <c r="E94" s="24"/>
    </row>
    <row r="95" spans="1:5" s="67" customFormat="1" ht="14.25" customHeight="1" x14ac:dyDescent="0.25">
      <c r="A95" s="24" t="s">
        <v>275</v>
      </c>
      <c r="B95" s="25">
        <v>0.05</v>
      </c>
      <c r="C95" s="25"/>
      <c r="D95" s="25"/>
      <c r="E95" s="24"/>
    </row>
    <row r="96" spans="1:5" s="67" customFormat="1" x14ac:dyDescent="0.25">
      <c r="A96" s="24" t="s">
        <v>279</v>
      </c>
      <c r="B96" s="25">
        <v>0.65</v>
      </c>
      <c r="C96" s="25"/>
      <c r="D96" s="25"/>
      <c r="E96" s="24"/>
    </row>
    <row r="97" spans="1:5" s="67" customFormat="1" x14ac:dyDescent="0.25">
      <c r="A97" s="24" t="s">
        <v>276</v>
      </c>
      <c r="B97" s="25">
        <v>0.05</v>
      </c>
      <c r="C97" s="25"/>
      <c r="D97" s="25"/>
      <c r="E97" s="24"/>
    </row>
    <row r="98" spans="1:5" s="67" customFormat="1" x14ac:dyDescent="0.25">
      <c r="A98" s="28" t="s">
        <v>276</v>
      </c>
      <c r="B98" s="29">
        <v>0</v>
      </c>
      <c r="C98" s="29"/>
      <c r="D98" s="29"/>
      <c r="E98" s="28"/>
    </row>
    <row r="99" spans="1:5" x14ac:dyDescent="0.25">
      <c r="A99" s="30" t="s">
        <v>32</v>
      </c>
      <c r="B99" s="31">
        <v>1865</v>
      </c>
      <c r="C99" s="84">
        <v>1830</v>
      </c>
      <c r="D99" s="84">
        <v>1920</v>
      </c>
      <c r="E99" s="30" t="s">
        <v>33</v>
      </c>
    </row>
    <row r="100" spans="1:5" x14ac:dyDescent="0.25">
      <c r="A100" s="30" t="s">
        <v>58</v>
      </c>
      <c r="B100" s="31">
        <v>1940</v>
      </c>
      <c r="C100" s="57"/>
      <c r="D100" s="57"/>
      <c r="E100" s="30" t="s">
        <v>59</v>
      </c>
    </row>
    <row r="101" spans="1:5" x14ac:dyDescent="0.25">
      <c r="A101" s="30" t="s">
        <v>40</v>
      </c>
      <c r="B101" s="31">
        <v>1990</v>
      </c>
      <c r="C101" s="57"/>
      <c r="D101" s="57"/>
      <c r="E101" s="30"/>
    </row>
    <row r="102" spans="1:5" x14ac:dyDescent="0.25">
      <c r="A102" s="30" t="s">
        <v>317</v>
      </c>
      <c r="B102" s="31">
        <v>2010</v>
      </c>
      <c r="C102" s="57"/>
      <c r="D102" s="57"/>
      <c r="E102" s="30"/>
    </row>
    <row r="103" spans="1:5" x14ac:dyDescent="0.25">
      <c r="A103" s="30" t="s">
        <v>41</v>
      </c>
      <c r="B103" s="31">
        <v>2016</v>
      </c>
      <c r="C103" s="57"/>
      <c r="D103" s="57"/>
      <c r="E103" s="30"/>
    </row>
    <row r="104" spans="1:5" x14ac:dyDescent="0.25">
      <c r="A104" s="30" t="s">
        <v>34</v>
      </c>
      <c r="B104" s="31">
        <v>2017</v>
      </c>
      <c r="C104" s="57"/>
      <c r="D104" s="57"/>
      <c r="E104" s="30" t="s">
        <v>35</v>
      </c>
    </row>
    <row r="105" spans="1:5" x14ac:dyDescent="0.25">
      <c r="A105" s="30" t="s">
        <v>36</v>
      </c>
      <c r="B105" s="31">
        <v>2020</v>
      </c>
      <c r="C105" s="57"/>
      <c r="D105" s="57"/>
      <c r="E105" s="30" t="s">
        <v>37</v>
      </c>
    </row>
    <row r="106" spans="1:5" x14ac:dyDescent="0.25">
      <c r="A106" s="30" t="s">
        <v>42</v>
      </c>
      <c r="B106" s="31">
        <v>2035</v>
      </c>
      <c r="C106" s="57"/>
      <c r="D106" s="57"/>
      <c r="E106" s="30"/>
    </row>
    <row r="107" spans="1:5" x14ac:dyDescent="0.25">
      <c r="A107" s="32" t="s">
        <v>324</v>
      </c>
      <c r="B107" s="33">
        <v>1930</v>
      </c>
      <c r="C107" s="58"/>
      <c r="D107" s="58"/>
      <c r="E107" s="30" t="s">
        <v>38</v>
      </c>
    </row>
    <row r="108" spans="1:5" x14ac:dyDescent="0.25">
      <c r="A108" s="32" t="s">
        <v>94</v>
      </c>
      <c r="B108" s="33">
        <v>2050</v>
      </c>
      <c r="C108" s="58"/>
      <c r="D108" s="58"/>
      <c r="E108" s="30" t="s">
        <v>39</v>
      </c>
    </row>
    <row r="109" spans="1:5" x14ac:dyDescent="0.25">
      <c r="A109" s="30" t="s">
        <v>126</v>
      </c>
      <c r="B109" s="31">
        <v>2010</v>
      </c>
      <c r="C109" s="57"/>
      <c r="D109" s="57"/>
      <c r="E109" s="30" t="s">
        <v>127</v>
      </c>
    </row>
    <row r="110" spans="1:5" x14ac:dyDescent="0.25">
      <c r="A110" s="30" t="s">
        <v>86</v>
      </c>
      <c r="B110" s="31">
        <v>2016</v>
      </c>
      <c r="C110" s="57"/>
      <c r="D110" s="57"/>
      <c r="E110" s="30" t="s">
        <v>88</v>
      </c>
    </row>
    <row r="111" spans="1:5" x14ac:dyDescent="0.25">
      <c r="A111" s="30" t="s">
        <v>87</v>
      </c>
      <c r="B111" s="31">
        <v>2036</v>
      </c>
      <c r="C111" s="57"/>
      <c r="D111" s="57"/>
      <c r="E111" s="30" t="s">
        <v>89</v>
      </c>
    </row>
    <row r="112" spans="1:5" x14ac:dyDescent="0.25">
      <c r="A112" s="30" t="s">
        <v>90</v>
      </c>
      <c r="B112" s="66">
        <v>1</v>
      </c>
      <c r="C112" s="57"/>
      <c r="D112" s="57"/>
      <c r="E112" s="30" t="s">
        <v>91</v>
      </c>
    </row>
    <row r="113" spans="1:5" x14ac:dyDescent="0.25">
      <c r="A113" s="30" t="s">
        <v>113</v>
      </c>
      <c r="B113" s="31">
        <v>2010</v>
      </c>
      <c r="C113" s="57"/>
      <c r="D113" s="57"/>
      <c r="E113" s="30" t="s">
        <v>116</v>
      </c>
    </row>
    <row r="114" spans="1:5" x14ac:dyDescent="0.25">
      <c r="A114" s="30" t="s">
        <v>114</v>
      </c>
      <c r="B114" s="31">
        <v>2035</v>
      </c>
      <c r="C114" s="57"/>
      <c r="D114" s="57"/>
      <c r="E114" s="30" t="s">
        <v>117</v>
      </c>
    </row>
    <row r="115" spans="1:5" x14ac:dyDescent="0.25">
      <c r="A115" s="30" t="s">
        <v>115</v>
      </c>
      <c r="B115" s="31">
        <v>5</v>
      </c>
      <c r="C115" s="57"/>
      <c r="D115" s="57"/>
      <c r="E115" s="30" t="s">
        <v>118</v>
      </c>
    </row>
    <row r="116" spans="1:5" x14ac:dyDescent="0.25">
      <c r="A116" s="30" t="s">
        <v>101</v>
      </c>
      <c r="B116" s="31">
        <v>1990</v>
      </c>
      <c r="C116" s="57"/>
      <c r="D116" s="57"/>
      <c r="E116" s="30" t="s">
        <v>102</v>
      </c>
    </row>
    <row r="117" spans="1:5" x14ac:dyDescent="0.25">
      <c r="A117" s="30" t="s">
        <v>144</v>
      </c>
      <c r="B117" s="31">
        <v>2017</v>
      </c>
      <c r="C117" s="57"/>
      <c r="D117" s="57"/>
      <c r="E117" s="30"/>
    </row>
    <row r="118" spans="1:5" x14ac:dyDescent="0.25">
      <c r="A118" s="30" t="s">
        <v>99</v>
      </c>
      <c r="B118" s="31">
        <v>2035</v>
      </c>
      <c r="C118" s="57"/>
      <c r="D118" s="57"/>
      <c r="E118" s="30" t="s">
        <v>100</v>
      </c>
    </row>
    <row r="119" spans="1:5" x14ac:dyDescent="0.25">
      <c r="A119" s="30" t="s">
        <v>66</v>
      </c>
      <c r="B119" s="31">
        <v>2010</v>
      </c>
      <c r="C119" s="57"/>
      <c r="D119" s="57"/>
      <c r="E119" s="30" t="s">
        <v>64</v>
      </c>
    </row>
    <row r="120" spans="1:5" x14ac:dyDescent="0.25">
      <c r="A120" s="34" t="s">
        <v>43</v>
      </c>
      <c r="B120" s="35">
        <v>1000000</v>
      </c>
      <c r="C120" s="59"/>
      <c r="D120" s="59"/>
      <c r="E120" s="34" t="s">
        <v>44</v>
      </c>
    </row>
    <row r="121" spans="1:5" x14ac:dyDescent="0.25">
      <c r="A121" s="38" t="s">
        <v>45</v>
      </c>
      <c r="B121" s="76">
        <v>3</v>
      </c>
      <c r="C121" s="60"/>
      <c r="D121" s="60"/>
      <c r="E121" s="38" t="s">
        <v>46</v>
      </c>
    </row>
    <row r="122" spans="1:5" x14ac:dyDescent="0.25">
      <c r="A122" s="38" t="s">
        <v>49</v>
      </c>
      <c r="B122" s="38"/>
      <c r="C122" s="38"/>
      <c r="D122" s="38"/>
      <c r="E122" s="38"/>
    </row>
    <row r="123" spans="1:5" x14ac:dyDescent="0.25">
      <c r="A123" s="53" t="s">
        <v>65</v>
      </c>
      <c r="B123" s="54">
        <v>0.03</v>
      </c>
      <c r="C123" s="62"/>
      <c r="D123" s="62"/>
      <c r="E123" s="54" t="s">
        <v>103</v>
      </c>
    </row>
    <row r="124" spans="1:5" x14ac:dyDescent="0.25">
      <c r="A124" s="55" t="s">
        <v>68</v>
      </c>
      <c r="B124" s="55">
        <v>2.13</v>
      </c>
      <c r="C124" s="64"/>
      <c r="D124" s="64"/>
      <c r="E124" s="55" t="s">
        <v>104</v>
      </c>
    </row>
    <row r="125" spans="1:5" x14ac:dyDescent="0.25">
      <c r="A125" s="55" t="s">
        <v>74</v>
      </c>
      <c r="B125" s="55">
        <v>0</v>
      </c>
      <c r="C125" s="61"/>
      <c r="D125" s="61"/>
      <c r="E125" s="55" t="s">
        <v>108</v>
      </c>
    </row>
    <row r="126" spans="1:5" x14ac:dyDescent="0.25">
      <c r="A126" s="55" t="s">
        <v>119</v>
      </c>
      <c r="B126" s="55">
        <v>0</v>
      </c>
      <c r="C126" s="61"/>
      <c r="D126" s="61"/>
      <c r="E126" s="55"/>
    </row>
    <row r="127" spans="1:5" x14ac:dyDescent="0.25">
      <c r="A127" s="55" t="s">
        <v>128</v>
      </c>
      <c r="B127" s="55">
        <v>1</v>
      </c>
      <c r="C127" s="63"/>
      <c r="D127" s="63"/>
      <c r="E127" s="52" t="s">
        <v>107</v>
      </c>
    </row>
    <row r="128" spans="1:5" x14ac:dyDescent="0.25">
      <c r="A128" s="55" t="s">
        <v>80</v>
      </c>
      <c r="B128" s="55">
        <v>1</v>
      </c>
      <c r="C128" s="61"/>
      <c r="D128" s="61"/>
      <c r="E128" s="55"/>
    </row>
    <row r="129" spans="1:5" x14ac:dyDescent="0.25">
      <c r="A129" s="55" t="s">
        <v>71</v>
      </c>
      <c r="B129" s="55">
        <v>222</v>
      </c>
      <c r="C129" s="64"/>
      <c r="D129" s="64"/>
      <c r="E129" s="55" t="s">
        <v>136</v>
      </c>
    </row>
    <row r="130" spans="1:5" x14ac:dyDescent="0.25">
      <c r="A130" s="55" t="s">
        <v>75</v>
      </c>
      <c r="B130" s="55">
        <v>0</v>
      </c>
      <c r="C130" s="61"/>
      <c r="D130" s="61"/>
      <c r="E130" s="55"/>
    </row>
    <row r="131" spans="1:5" x14ac:dyDescent="0.25">
      <c r="A131" s="55" t="s">
        <v>120</v>
      </c>
      <c r="B131" s="55">
        <v>118944</v>
      </c>
      <c r="C131" s="61"/>
      <c r="D131" s="61"/>
      <c r="E131" s="55" t="s">
        <v>105</v>
      </c>
    </row>
    <row r="132" spans="1:5" x14ac:dyDescent="0.25">
      <c r="A132" s="55" t="s">
        <v>133</v>
      </c>
      <c r="B132" s="55">
        <v>3</v>
      </c>
      <c r="C132" s="63"/>
      <c r="D132" s="63"/>
      <c r="E132" s="52"/>
    </row>
    <row r="133" spans="1:5" x14ac:dyDescent="0.25">
      <c r="A133" s="55" t="s">
        <v>81</v>
      </c>
      <c r="B133" s="55">
        <v>0.80100000000000005</v>
      </c>
      <c r="C133" s="61"/>
      <c r="D133" s="61"/>
      <c r="E133" s="55" t="s">
        <v>106</v>
      </c>
    </row>
    <row r="134" spans="1:5" x14ac:dyDescent="0.25">
      <c r="A134" s="56" t="s">
        <v>69</v>
      </c>
      <c r="B134" s="52">
        <v>35</v>
      </c>
      <c r="C134" s="63"/>
      <c r="D134" s="63"/>
      <c r="E134" s="52"/>
    </row>
    <row r="135" spans="1:5" x14ac:dyDescent="0.25">
      <c r="A135" s="56" t="s">
        <v>76</v>
      </c>
      <c r="B135" s="52">
        <v>0</v>
      </c>
      <c r="C135" s="63"/>
      <c r="D135" s="63"/>
      <c r="E135" s="52"/>
    </row>
    <row r="136" spans="1:5" x14ac:dyDescent="0.25">
      <c r="A136" s="56" t="s">
        <v>121</v>
      </c>
      <c r="B136" s="52">
        <v>311038.5</v>
      </c>
      <c r="C136" s="63"/>
      <c r="D136" s="63"/>
      <c r="E136" s="52"/>
    </row>
    <row r="137" spans="1:5" x14ac:dyDescent="0.25">
      <c r="A137" s="55" t="s">
        <v>129</v>
      </c>
      <c r="B137" s="52">
        <v>3</v>
      </c>
      <c r="C137" s="63"/>
      <c r="D137" s="63"/>
      <c r="E137" s="52"/>
    </row>
    <row r="138" spans="1:5" x14ac:dyDescent="0.25">
      <c r="A138" s="56" t="s">
        <v>82</v>
      </c>
      <c r="B138" s="52">
        <v>1</v>
      </c>
      <c r="C138" s="63"/>
      <c r="D138" s="63"/>
      <c r="E138" s="52"/>
    </row>
    <row r="139" spans="1:5" x14ac:dyDescent="0.25">
      <c r="A139" s="56" t="s">
        <v>70</v>
      </c>
      <c r="B139" s="52">
        <v>534</v>
      </c>
      <c r="C139" s="63"/>
      <c r="D139" s="63"/>
      <c r="E139" s="52"/>
    </row>
    <row r="140" spans="1:5" x14ac:dyDescent="0.25">
      <c r="A140" s="56" t="s">
        <v>77</v>
      </c>
      <c r="B140" s="52">
        <v>0</v>
      </c>
      <c r="C140" s="63"/>
      <c r="D140" s="63"/>
      <c r="E140" s="52"/>
    </row>
    <row r="141" spans="1:5" x14ac:dyDescent="0.25">
      <c r="A141" s="56" t="s">
        <v>122</v>
      </c>
      <c r="B141" s="52">
        <v>10407</v>
      </c>
      <c r="C141" s="63"/>
      <c r="D141" s="63"/>
      <c r="E141" s="52"/>
    </row>
    <row r="142" spans="1:5" x14ac:dyDescent="0.25">
      <c r="A142" s="55" t="s">
        <v>130</v>
      </c>
      <c r="B142" s="52">
        <v>3</v>
      </c>
      <c r="C142" s="63"/>
      <c r="D142" s="63"/>
      <c r="E142" s="52"/>
    </row>
    <row r="143" spans="1:5" x14ac:dyDescent="0.25">
      <c r="A143" s="56" t="s">
        <v>83</v>
      </c>
      <c r="B143" s="52">
        <v>1</v>
      </c>
      <c r="C143" s="63"/>
      <c r="D143" s="63"/>
      <c r="E143" s="52"/>
    </row>
    <row r="144" spans="1:5" x14ac:dyDescent="0.25">
      <c r="A144" s="56" t="s">
        <v>72</v>
      </c>
      <c r="B144" s="52">
        <v>74.260000000000005</v>
      </c>
      <c r="C144" s="63"/>
      <c r="D144" s="63"/>
      <c r="E144" s="52"/>
    </row>
    <row r="145" spans="1:5" x14ac:dyDescent="0.25">
      <c r="A145" s="56" t="s">
        <v>78</v>
      </c>
      <c r="B145" s="52">
        <v>0</v>
      </c>
      <c r="C145" s="63"/>
      <c r="D145" s="63"/>
      <c r="E145" s="65"/>
    </row>
    <row r="146" spans="1:5" x14ac:dyDescent="0.25">
      <c r="A146" s="56" t="s">
        <v>123</v>
      </c>
      <c r="B146" s="52">
        <v>277254.63</v>
      </c>
      <c r="C146" s="63"/>
      <c r="D146" s="63"/>
      <c r="E146" s="65"/>
    </row>
    <row r="147" spans="1:5" x14ac:dyDescent="0.25">
      <c r="A147" s="55" t="s">
        <v>131</v>
      </c>
      <c r="B147" s="52">
        <v>3</v>
      </c>
      <c r="C147" s="63"/>
      <c r="D147" s="63"/>
      <c r="E147" s="52"/>
    </row>
    <row r="148" spans="1:5" x14ac:dyDescent="0.25">
      <c r="A148" s="56" t="s">
        <v>84</v>
      </c>
      <c r="B148" s="52">
        <v>0.9</v>
      </c>
      <c r="C148" s="63"/>
      <c r="D148" s="63"/>
      <c r="E148" s="52"/>
    </row>
    <row r="149" spans="1:5" x14ac:dyDescent="0.25">
      <c r="A149" s="56" t="s">
        <v>73</v>
      </c>
      <c r="B149" s="55">
        <v>127</v>
      </c>
      <c r="C149" s="61"/>
      <c r="D149" s="61"/>
      <c r="E149" s="55"/>
    </row>
    <row r="150" spans="1:5" x14ac:dyDescent="0.25">
      <c r="A150" s="56" t="s">
        <v>79</v>
      </c>
      <c r="B150" s="55">
        <v>0</v>
      </c>
      <c r="C150" s="61"/>
      <c r="D150" s="61"/>
      <c r="E150" s="55"/>
    </row>
    <row r="151" spans="1:5" x14ac:dyDescent="0.25">
      <c r="A151" s="56" t="s">
        <v>124</v>
      </c>
      <c r="B151" s="55">
        <v>567148.19999999995</v>
      </c>
      <c r="C151" s="61"/>
      <c r="D151" s="61"/>
      <c r="E151" s="55"/>
    </row>
    <row r="152" spans="1:5" x14ac:dyDescent="0.25">
      <c r="A152" s="55" t="s">
        <v>135</v>
      </c>
      <c r="B152" s="55">
        <v>3</v>
      </c>
      <c r="C152" s="61"/>
      <c r="D152" s="61"/>
      <c r="E152" s="55"/>
    </row>
    <row r="153" spans="1:5" x14ac:dyDescent="0.25">
      <c r="A153" s="56" t="s">
        <v>85</v>
      </c>
      <c r="B153" s="55">
        <v>0.9</v>
      </c>
      <c r="C153" s="61"/>
      <c r="D153" s="61"/>
      <c r="E153" s="55"/>
    </row>
    <row r="154" spans="1:5" x14ac:dyDescent="0.25">
      <c r="A154" s="56" t="s">
        <v>110</v>
      </c>
      <c r="B154" s="55">
        <v>1000</v>
      </c>
      <c r="C154" s="61"/>
      <c r="D154" s="61"/>
      <c r="E154" s="55"/>
    </row>
    <row r="155" spans="1:5" x14ac:dyDescent="0.25">
      <c r="A155" s="56" t="s">
        <v>111</v>
      </c>
      <c r="B155" s="55">
        <v>0</v>
      </c>
      <c r="C155" s="61"/>
      <c r="D155" s="61"/>
      <c r="E155" s="55"/>
    </row>
    <row r="156" spans="1:5" x14ac:dyDescent="0.25">
      <c r="A156" s="56" t="s">
        <v>125</v>
      </c>
      <c r="B156" s="55">
        <v>700000</v>
      </c>
      <c r="C156" s="61"/>
      <c r="D156" s="61"/>
      <c r="E156" s="55"/>
    </row>
    <row r="157" spans="1:5" x14ac:dyDescent="0.25">
      <c r="A157" s="55" t="s">
        <v>132</v>
      </c>
      <c r="B157" s="55">
        <v>3</v>
      </c>
      <c r="C157" s="61"/>
      <c r="D157" s="61"/>
      <c r="E157" s="55"/>
    </row>
    <row r="158" spans="1:5" x14ac:dyDescent="0.25">
      <c r="A158" s="56" t="s">
        <v>112</v>
      </c>
      <c r="B158" s="55">
        <v>0.8</v>
      </c>
      <c r="C158" s="61"/>
      <c r="D158" s="61"/>
      <c r="E158" s="55"/>
    </row>
    <row r="159" spans="1:5" s="68" customFormat="1" x14ac:dyDescent="0.25">
      <c r="A159" s="55" t="s">
        <v>152</v>
      </c>
      <c r="B159" s="69">
        <v>2927</v>
      </c>
      <c r="C159" s="72"/>
      <c r="D159" s="72"/>
      <c r="E159" s="70"/>
    </row>
    <row r="160" spans="1:5" s="68" customFormat="1" x14ac:dyDescent="0.25">
      <c r="A160" s="55" t="s">
        <v>151</v>
      </c>
      <c r="B160" s="55">
        <v>0</v>
      </c>
      <c r="C160" s="72"/>
      <c r="D160" s="72"/>
      <c r="E160" s="70"/>
    </row>
    <row r="161" spans="1:7" s="68" customFormat="1" x14ac:dyDescent="0.25">
      <c r="A161" s="55" t="s">
        <v>150</v>
      </c>
      <c r="B161" s="71">
        <v>1144061</v>
      </c>
      <c r="C161" s="72"/>
      <c r="D161" s="72"/>
      <c r="E161" s="70"/>
    </row>
    <row r="162" spans="1:7" s="68" customFormat="1" x14ac:dyDescent="0.25">
      <c r="A162" s="55" t="s">
        <v>149</v>
      </c>
      <c r="B162" s="55">
        <v>3</v>
      </c>
      <c r="C162" s="72"/>
      <c r="D162" s="72"/>
      <c r="E162" s="70"/>
    </row>
    <row r="163" spans="1:7" s="68" customFormat="1" x14ac:dyDescent="0.25">
      <c r="A163" s="55" t="s">
        <v>148</v>
      </c>
      <c r="B163" s="55">
        <v>0.90010000000000001</v>
      </c>
      <c r="C163" s="72"/>
      <c r="D163" s="72"/>
      <c r="E163" s="70"/>
    </row>
    <row r="164" spans="1:7" x14ac:dyDescent="0.25">
      <c r="A164" s="55" t="s">
        <v>157</v>
      </c>
      <c r="B164" s="55">
        <v>30.26</v>
      </c>
      <c r="C164" s="61"/>
      <c r="D164" s="61"/>
      <c r="E164" s="55"/>
      <c r="F164" s="67"/>
      <c r="G164" s="67"/>
    </row>
    <row r="165" spans="1:7" x14ac:dyDescent="0.25">
      <c r="A165" s="55" t="s">
        <v>156</v>
      </c>
      <c r="B165" s="55">
        <v>0</v>
      </c>
      <c r="C165" s="61"/>
      <c r="D165" s="61"/>
      <c r="E165" s="55"/>
      <c r="F165" s="67"/>
      <c r="G165" s="67"/>
    </row>
    <row r="166" spans="1:7" x14ac:dyDescent="0.25">
      <c r="A166" s="55" t="s">
        <v>155</v>
      </c>
      <c r="B166" s="55">
        <v>662</v>
      </c>
      <c r="C166" s="61"/>
      <c r="D166" s="61"/>
      <c r="E166" s="55"/>
      <c r="F166" s="67"/>
      <c r="G166" s="67"/>
    </row>
    <row r="167" spans="1:7" x14ac:dyDescent="0.25">
      <c r="A167" s="55" t="s">
        <v>154</v>
      </c>
      <c r="B167" s="55">
        <v>3</v>
      </c>
      <c r="C167" s="61"/>
      <c r="D167" s="61"/>
      <c r="E167" s="55"/>
      <c r="F167" s="67"/>
      <c r="G167" s="67"/>
    </row>
    <row r="168" spans="1:7" x14ac:dyDescent="0.25">
      <c r="A168" s="55" t="s">
        <v>153</v>
      </c>
      <c r="B168" s="55">
        <v>0.9</v>
      </c>
      <c r="C168" s="61"/>
      <c r="D168" s="61"/>
      <c r="E168" s="55"/>
      <c r="F168" s="67"/>
      <c r="G168" s="67"/>
    </row>
    <row r="169" spans="1:7" x14ac:dyDescent="0.25">
      <c r="A169" s="55" t="s">
        <v>167</v>
      </c>
      <c r="B169" s="55">
        <v>44.5</v>
      </c>
      <c r="C169" s="61"/>
      <c r="D169" s="61"/>
      <c r="E169" s="55"/>
      <c r="F169" s="67"/>
      <c r="G169" s="67"/>
    </row>
    <row r="170" spans="1:7" x14ac:dyDescent="0.25">
      <c r="A170" s="55" t="s">
        <v>163</v>
      </c>
      <c r="B170" s="55">
        <v>0</v>
      </c>
      <c r="C170" s="61"/>
      <c r="D170" s="61"/>
      <c r="E170" s="55"/>
      <c r="F170" s="67"/>
      <c r="G170" s="67"/>
    </row>
    <row r="171" spans="1:7" x14ac:dyDescent="0.25">
      <c r="A171" s="55" t="s">
        <v>164</v>
      </c>
      <c r="B171" s="73">
        <v>47157.570893525954</v>
      </c>
      <c r="C171" s="61"/>
      <c r="D171" s="61"/>
      <c r="E171" s="55"/>
      <c r="F171" s="67"/>
      <c r="G171" s="67"/>
    </row>
    <row r="172" spans="1:7" x14ac:dyDescent="0.25">
      <c r="A172" s="55" t="s">
        <v>165</v>
      </c>
      <c r="B172" s="55">
        <v>3</v>
      </c>
      <c r="C172" s="61"/>
      <c r="D172" s="61"/>
      <c r="E172" s="55"/>
      <c r="F172" s="67"/>
      <c r="G172" s="67"/>
    </row>
    <row r="173" spans="1:7" x14ac:dyDescent="0.25">
      <c r="A173" s="55" t="s">
        <v>166</v>
      </c>
      <c r="B173" s="55">
        <v>0.9</v>
      </c>
      <c r="C173" s="61"/>
      <c r="D173" s="61"/>
      <c r="E173" s="55"/>
      <c r="F173" s="67"/>
      <c r="G173" s="67"/>
    </row>
    <row r="174" spans="1:7" x14ac:dyDescent="0.25">
      <c r="A174" s="55" t="s">
        <v>168</v>
      </c>
      <c r="B174" s="55">
        <v>44.5</v>
      </c>
      <c r="C174" s="61"/>
      <c r="D174" s="61"/>
      <c r="E174" s="55"/>
      <c r="F174" s="67"/>
      <c r="G174" s="67"/>
    </row>
    <row r="175" spans="1:7" x14ac:dyDescent="0.25">
      <c r="A175" s="55" t="s">
        <v>169</v>
      </c>
      <c r="B175" s="55">
        <v>0</v>
      </c>
      <c r="C175" s="61"/>
      <c r="D175" s="61"/>
      <c r="E175" s="55"/>
      <c r="F175" s="67"/>
      <c r="G175" s="67"/>
    </row>
    <row r="176" spans="1:7" x14ac:dyDescent="0.25">
      <c r="A176" s="55" t="s">
        <v>170</v>
      </c>
      <c r="B176" s="73">
        <v>47157.570893525954</v>
      </c>
      <c r="C176" s="61"/>
      <c r="D176" s="61"/>
      <c r="E176" s="55"/>
      <c r="F176" s="67"/>
      <c r="G176" s="67"/>
    </row>
    <row r="177" spans="1:7" x14ac:dyDescent="0.25">
      <c r="A177" s="55" t="s">
        <v>171</v>
      </c>
      <c r="B177" s="55">
        <v>3</v>
      </c>
      <c r="C177" s="61"/>
      <c r="D177" s="61"/>
      <c r="E177" s="55"/>
      <c r="F177" s="67"/>
      <c r="G177" s="67"/>
    </row>
    <row r="178" spans="1:7" x14ac:dyDescent="0.25">
      <c r="A178" s="55" t="s">
        <v>172</v>
      </c>
      <c r="B178" s="55">
        <v>0.9</v>
      </c>
      <c r="C178" s="61"/>
      <c r="D178" s="61"/>
      <c r="E178" s="55"/>
      <c r="F178" s="67"/>
      <c r="G178" s="67"/>
    </row>
    <row r="179" spans="1:7" x14ac:dyDescent="0.25">
      <c r="A179" s="55" t="s">
        <v>173</v>
      </c>
      <c r="B179" s="55">
        <v>44.5</v>
      </c>
      <c r="C179" s="61"/>
      <c r="D179" s="61"/>
      <c r="E179" s="55"/>
      <c r="F179" s="67"/>
      <c r="G179" s="67"/>
    </row>
    <row r="180" spans="1:7" x14ac:dyDescent="0.25">
      <c r="A180" s="55" t="s">
        <v>174</v>
      </c>
      <c r="B180" s="55">
        <v>0</v>
      </c>
      <c r="C180" s="61"/>
      <c r="D180" s="61"/>
      <c r="E180" s="55"/>
      <c r="F180" s="67"/>
      <c r="G180" s="67"/>
    </row>
    <row r="181" spans="1:7" x14ac:dyDescent="0.25">
      <c r="A181" s="55" t="s">
        <v>175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25">
      <c r="A182" s="55" t="s">
        <v>176</v>
      </c>
      <c r="B182" s="55">
        <v>3</v>
      </c>
      <c r="C182" s="61"/>
      <c r="D182" s="61"/>
      <c r="E182" s="55"/>
      <c r="F182" s="67"/>
      <c r="G182" s="67"/>
    </row>
    <row r="183" spans="1:7" x14ac:dyDescent="0.25">
      <c r="A183" s="55" t="s">
        <v>177</v>
      </c>
      <c r="B183" s="55">
        <v>0.9</v>
      </c>
      <c r="C183" s="61"/>
      <c r="D183" s="61"/>
      <c r="E183" s="55"/>
      <c r="F183" s="67"/>
      <c r="G183" s="67"/>
    </row>
    <row r="184" spans="1:7" x14ac:dyDescent="0.25">
      <c r="A184" s="55" t="s">
        <v>158</v>
      </c>
      <c r="B184" s="55">
        <v>100</v>
      </c>
      <c r="C184" s="61"/>
      <c r="D184" s="61"/>
      <c r="E184" s="73"/>
      <c r="F184" s="67"/>
      <c r="G184" s="67"/>
    </row>
    <row r="185" spans="1:7" x14ac:dyDescent="0.25">
      <c r="A185" s="55" t="s">
        <v>159</v>
      </c>
      <c r="B185" s="55">
        <v>0</v>
      </c>
      <c r="C185" s="61"/>
      <c r="D185" s="61"/>
      <c r="E185" s="73"/>
      <c r="F185" s="67"/>
      <c r="G185" s="67"/>
    </row>
    <row r="186" spans="1:7" x14ac:dyDescent="0.25">
      <c r="A186" s="55" t="s">
        <v>160</v>
      </c>
      <c r="B186" s="55">
        <v>303870</v>
      </c>
      <c r="C186" s="61"/>
      <c r="D186" s="61"/>
      <c r="E186" s="55"/>
    </row>
    <row r="187" spans="1:7" x14ac:dyDescent="0.25">
      <c r="A187" s="55" t="s">
        <v>161</v>
      </c>
      <c r="B187" s="55">
        <v>3</v>
      </c>
      <c r="C187" s="61"/>
      <c r="D187" s="61"/>
      <c r="E187" s="74"/>
    </row>
    <row r="188" spans="1:7" x14ac:dyDescent="0.25">
      <c r="A188" s="55" t="s">
        <v>162</v>
      </c>
      <c r="B188" s="55">
        <v>0.9</v>
      </c>
      <c r="C188" s="61"/>
      <c r="D188" s="61"/>
      <c r="E188" s="74"/>
    </row>
    <row r="189" spans="1:7" x14ac:dyDescent="0.25">
      <c r="A189" s="55" t="s">
        <v>186</v>
      </c>
      <c r="B189" s="55">
        <v>10</v>
      </c>
      <c r="C189" s="61"/>
      <c r="D189" s="61"/>
      <c r="E189" s="74"/>
    </row>
    <row r="190" spans="1:7" x14ac:dyDescent="0.25">
      <c r="A190" s="55" t="s">
        <v>187</v>
      </c>
      <c r="B190" s="55">
        <v>0</v>
      </c>
      <c r="C190" s="61"/>
      <c r="D190" s="61"/>
      <c r="E190" s="74"/>
    </row>
    <row r="191" spans="1:7" x14ac:dyDescent="0.25">
      <c r="A191" s="55" t="s">
        <v>188</v>
      </c>
      <c r="B191" s="55">
        <v>0</v>
      </c>
      <c r="C191" s="61"/>
      <c r="D191" s="61"/>
      <c r="E191" s="74"/>
    </row>
    <row r="192" spans="1:7" x14ac:dyDescent="0.25">
      <c r="A192" s="55" t="s">
        <v>189</v>
      </c>
      <c r="B192" s="55">
        <v>0</v>
      </c>
      <c r="C192" s="61"/>
      <c r="D192" s="61"/>
      <c r="E192" s="74"/>
    </row>
    <row r="193" spans="1:5" x14ac:dyDescent="0.25">
      <c r="A193" s="55" t="s">
        <v>190</v>
      </c>
      <c r="B193" s="55">
        <v>0.9</v>
      </c>
      <c r="C193" s="61"/>
      <c r="D193" s="61"/>
      <c r="E193" s="74"/>
    </row>
    <row r="194" spans="1:5" x14ac:dyDescent="0.25">
      <c r="A194" s="55" t="s">
        <v>191</v>
      </c>
      <c r="B194" s="55">
        <v>15.12</v>
      </c>
      <c r="C194" s="61"/>
      <c r="D194" s="61"/>
      <c r="E194" s="74"/>
    </row>
    <row r="195" spans="1:5" x14ac:dyDescent="0.25">
      <c r="A195" s="55" t="s">
        <v>192</v>
      </c>
      <c r="B195" s="55">
        <v>0</v>
      </c>
      <c r="C195" s="61"/>
      <c r="D195" s="61"/>
      <c r="E195" s="74"/>
    </row>
    <row r="196" spans="1:5" x14ac:dyDescent="0.25">
      <c r="A196" s="55" t="s">
        <v>193</v>
      </c>
      <c r="B196" s="55">
        <v>662</v>
      </c>
      <c r="C196" s="61"/>
      <c r="D196" s="61"/>
      <c r="E196" s="74"/>
    </row>
    <row r="197" spans="1:5" x14ac:dyDescent="0.25">
      <c r="A197" s="55" t="s">
        <v>194</v>
      </c>
      <c r="B197" s="55">
        <v>3</v>
      </c>
      <c r="C197" s="61"/>
      <c r="D197" s="61"/>
      <c r="E197" s="74"/>
    </row>
    <row r="198" spans="1:5" x14ac:dyDescent="0.25">
      <c r="A198" s="55" t="s">
        <v>195</v>
      </c>
      <c r="B198" s="55">
        <v>1</v>
      </c>
      <c r="C198" s="61"/>
      <c r="D198" s="61"/>
      <c r="E198" s="74"/>
    </row>
    <row r="199" spans="1:5" x14ac:dyDescent="0.25">
      <c r="A199" s="55" t="s">
        <v>196</v>
      </c>
      <c r="B199" s="55">
        <v>39</v>
      </c>
      <c r="C199" s="61"/>
      <c r="D199" s="61"/>
      <c r="E199" s="74"/>
    </row>
    <row r="200" spans="1:5" x14ac:dyDescent="0.25">
      <c r="A200" s="55" t="s">
        <v>197</v>
      </c>
      <c r="B200" s="55">
        <v>0</v>
      </c>
      <c r="C200" s="61"/>
      <c r="D200" s="61"/>
      <c r="E200" s="74"/>
    </row>
    <row r="201" spans="1:5" x14ac:dyDescent="0.25">
      <c r="A201" s="55" t="s">
        <v>198</v>
      </c>
      <c r="B201" s="73">
        <v>47157.570893525954</v>
      </c>
      <c r="C201" s="61"/>
      <c r="D201" s="61"/>
      <c r="E201" s="74"/>
    </row>
    <row r="202" spans="1:5" x14ac:dyDescent="0.25">
      <c r="A202" s="55" t="s">
        <v>199</v>
      </c>
      <c r="B202" s="55">
        <v>3</v>
      </c>
      <c r="C202" s="61"/>
      <c r="D202" s="61"/>
      <c r="E202" s="74"/>
    </row>
    <row r="203" spans="1:5" x14ac:dyDescent="0.25">
      <c r="A203" s="55" t="s">
        <v>200</v>
      </c>
      <c r="B203" s="55">
        <v>0.9</v>
      </c>
      <c r="C203" s="61"/>
      <c r="D203" s="61"/>
      <c r="E203" s="74"/>
    </row>
    <row r="204" spans="1:5" x14ac:dyDescent="0.25">
      <c r="A204" s="55" t="s">
        <v>201</v>
      </c>
      <c r="B204" s="55">
        <v>20</v>
      </c>
      <c r="C204" s="61"/>
      <c r="D204" s="61"/>
      <c r="E204" s="74"/>
    </row>
    <row r="205" spans="1:5" x14ac:dyDescent="0.25">
      <c r="A205" s="55" t="s">
        <v>202</v>
      </c>
      <c r="B205" s="55">
        <v>0</v>
      </c>
      <c r="C205" s="61"/>
      <c r="D205" s="61"/>
      <c r="E205" s="74"/>
    </row>
    <row r="206" spans="1:5" x14ac:dyDescent="0.25">
      <c r="A206" s="55" t="s">
        <v>203</v>
      </c>
      <c r="B206" s="73">
        <v>70700</v>
      </c>
      <c r="C206" s="61"/>
      <c r="D206" s="61"/>
      <c r="E206" s="74"/>
    </row>
    <row r="207" spans="1:5" x14ac:dyDescent="0.25">
      <c r="A207" s="55" t="s">
        <v>204</v>
      </c>
      <c r="B207" s="55">
        <v>3</v>
      </c>
      <c r="C207" s="61"/>
      <c r="D207" s="61"/>
      <c r="E207" s="74"/>
    </row>
    <row r="208" spans="1:5" x14ac:dyDescent="0.25">
      <c r="A208" s="55" t="s">
        <v>205</v>
      </c>
      <c r="B208" s="55">
        <v>0.9</v>
      </c>
      <c r="C208" s="61"/>
      <c r="D208" s="61"/>
      <c r="E208" s="74"/>
    </row>
    <row r="209" spans="1:5" x14ac:dyDescent="0.25">
      <c r="A209" s="55" t="s">
        <v>206</v>
      </c>
      <c r="B209" s="55">
        <v>28</v>
      </c>
      <c r="C209" s="61"/>
      <c r="D209" s="61"/>
      <c r="E209" s="74"/>
    </row>
    <row r="210" spans="1:5" x14ac:dyDescent="0.25">
      <c r="A210" s="55" t="s">
        <v>207</v>
      </c>
      <c r="B210" s="55">
        <v>0</v>
      </c>
      <c r="C210" s="61"/>
      <c r="D210" s="61"/>
      <c r="E210" s="74"/>
    </row>
    <row r="211" spans="1:5" x14ac:dyDescent="0.25">
      <c r="A211" s="55" t="s">
        <v>208</v>
      </c>
      <c r="B211" s="73">
        <v>70700</v>
      </c>
      <c r="C211" s="61"/>
      <c r="D211" s="61"/>
      <c r="E211" s="74"/>
    </row>
    <row r="212" spans="1:5" x14ac:dyDescent="0.25">
      <c r="A212" s="55" t="s">
        <v>209</v>
      </c>
      <c r="B212" s="55">
        <v>3</v>
      </c>
      <c r="C212" s="61"/>
      <c r="D212" s="61"/>
      <c r="E212" s="55"/>
    </row>
    <row r="213" spans="1:5" x14ac:dyDescent="0.25">
      <c r="A213" s="55" t="s">
        <v>210</v>
      </c>
      <c r="B213" s="55">
        <v>0.8</v>
      </c>
      <c r="C213" s="61"/>
      <c r="D213" s="61"/>
      <c r="E213" s="55"/>
    </row>
    <row r="214" spans="1:5" x14ac:dyDescent="0.25">
      <c r="A214" s="55" t="s">
        <v>211</v>
      </c>
      <c r="B214" s="55">
        <v>16</v>
      </c>
      <c r="C214" s="61"/>
      <c r="D214" s="61"/>
      <c r="E214" s="55"/>
    </row>
    <row r="215" spans="1:5" x14ac:dyDescent="0.25">
      <c r="A215" s="55" t="s">
        <v>212</v>
      </c>
      <c r="B215" s="55">
        <v>0</v>
      </c>
      <c r="C215" s="61"/>
      <c r="D215" s="61"/>
      <c r="E215" s="55"/>
    </row>
    <row r="216" spans="1:5" x14ac:dyDescent="0.25">
      <c r="A216" s="55" t="s">
        <v>213</v>
      </c>
      <c r="B216" s="71">
        <v>424350</v>
      </c>
      <c r="C216" s="63"/>
      <c r="D216" s="63"/>
      <c r="E216" s="52"/>
    </row>
    <row r="217" spans="1:5" x14ac:dyDescent="0.25">
      <c r="A217" s="55" t="s">
        <v>214</v>
      </c>
      <c r="B217" s="55">
        <v>3</v>
      </c>
      <c r="C217" s="63"/>
      <c r="D217" s="63"/>
      <c r="E217" s="52"/>
    </row>
    <row r="218" spans="1:5" x14ac:dyDescent="0.25">
      <c r="A218" s="55" t="s">
        <v>215</v>
      </c>
      <c r="B218" s="55">
        <v>1</v>
      </c>
      <c r="C218" s="63"/>
      <c r="D218" s="63"/>
      <c r="E218" s="52"/>
    </row>
    <row r="219" spans="1:5" x14ac:dyDescent="0.25">
      <c r="A219" s="55" t="s">
        <v>216</v>
      </c>
      <c r="B219" s="55">
        <v>16</v>
      </c>
      <c r="C219" s="63"/>
      <c r="D219" s="63"/>
      <c r="E219" s="52"/>
    </row>
    <row r="220" spans="1:5" x14ac:dyDescent="0.25">
      <c r="A220" s="55" t="s">
        <v>217</v>
      </c>
      <c r="B220" s="55">
        <v>0</v>
      </c>
      <c r="C220" s="63"/>
      <c r="D220" s="63"/>
      <c r="E220" s="52"/>
    </row>
    <row r="221" spans="1:5" x14ac:dyDescent="0.25">
      <c r="A221" s="55" t="s">
        <v>218</v>
      </c>
      <c r="B221" s="71">
        <v>424350</v>
      </c>
      <c r="C221" s="63"/>
      <c r="D221" s="63"/>
      <c r="E221" s="52"/>
    </row>
    <row r="222" spans="1:5" x14ac:dyDescent="0.25">
      <c r="A222" s="55" t="s">
        <v>219</v>
      </c>
      <c r="B222" s="55">
        <v>3</v>
      </c>
      <c r="C222" s="63"/>
      <c r="D222" s="63"/>
      <c r="E222" s="52"/>
    </row>
    <row r="223" spans="1:5" x14ac:dyDescent="0.25">
      <c r="A223" s="55" t="s">
        <v>220</v>
      </c>
      <c r="B223" s="55">
        <v>1</v>
      </c>
      <c r="C223" s="63"/>
      <c r="D223" s="63"/>
      <c r="E223" s="52"/>
    </row>
    <row r="224" spans="1:5" x14ac:dyDescent="0.25">
      <c r="A224" s="55" t="s">
        <v>221</v>
      </c>
      <c r="B224" s="55">
        <v>16</v>
      </c>
      <c r="C224" s="63"/>
      <c r="D224" s="63"/>
      <c r="E224" s="52"/>
    </row>
    <row r="225" spans="1:5" x14ac:dyDescent="0.25">
      <c r="A225" s="55" t="s">
        <v>222</v>
      </c>
      <c r="B225" s="55">
        <v>0</v>
      </c>
      <c r="C225" s="63"/>
      <c r="D225" s="63"/>
      <c r="E225" s="52"/>
    </row>
    <row r="226" spans="1:5" x14ac:dyDescent="0.25">
      <c r="A226" s="55" t="s">
        <v>223</v>
      </c>
      <c r="B226" s="71">
        <v>424350</v>
      </c>
      <c r="C226" s="63"/>
      <c r="D226" s="63"/>
      <c r="E226" s="52"/>
    </row>
    <row r="227" spans="1:5" x14ac:dyDescent="0.25">
      <c r="A227" s="55" t="s">
        <v>224</v>
      </c>
      <c r="B227" s="55">
        <v>3</v>
      </c>
      <c r="C227" s="63"/>
      <c r="D227" s="63"/>
      <c r="E227" s="52"/>
    </row>
    <row r="228" spans="1:5" x14ac:dyDescent="0.25">
      <c r="A228" s="55" t="s">
        <v>225</v>
      </c>
      <c r="B228" s="55">
        <v>1</v>
      </c>
      <c r="C228" s="63"/>
      <c r="D228" s="63"/>
      <c r="E228" s="52"/>
    </row>
    <row r="229" spans="1:5" x14ac:dyDescent="0.25">
      <c r="A229" s="55" t="s">
        <v>232</v>
      </c>
      <c r="B229" s="55">
        <v>10</v>
      </c>
      <c r="C229" s="63"/>
      <c r="D229" s="63"/>
      <c r="E229" s="52" t="s">
        <v>237</v>
      </c>
    </row>
    <row r="230" spans="1:5" x14ac:dyDescent="0.25">
      <c r="A230" s="55" t="s">
        <v>233</v>
      </c>
      <c r="B230" s="55">
        <v>0</v>
      </c>
      <c r="C230" s="63"/>
      <c r="D230" s="63"/>
      <c r="E230" s="52" t="s">
        <v>237</v>
      </c>
    </row>
    <row r="231" spans="1:5" x14ac:dyDescent="0.25">
      <c r="A231" s="55" t="s">
        <v>234</v>
      </c>
      <c r="B231" s="55">
        <v>10000</v>
      </c>
      <c r="C231" s="63"/>
      <c r="D231" s="63"/>
      <c r="E231" s="52" t="s">
        <v>237</v>
      </c>
    </row>
    <row r="232" spans="1:5" x14ac:dyDescent="0.25">
      <c r="A232" s="55" t="s">
        <v>235</v>
      </c>
      <c r="B232" s="55">
        <v>3</v>
      </c>
      <c r="C232" s="63"/>
      <c r="D232" s="63"/>
      <c r="E232" s="52" t="s">
        <v>237</v>
      </c>
    </row>
    <row r="233" spans="1:5" x14ac:dyDescent="0.25">
      <c r="A233" s="55" t="s">
        <v>236</v>
      </c>
      <c r="B233" s="55">
        <v>1</v>
      </c>
      <c r="C233" s="63"/>
      <c r="D233" s="63"/>
      <c r="E233" s="52" t="s">
        <v>237</v>
      </c>
    </row>
    <row r="234" spans="1:5" x14ac:dyDescent="0.25">
      <c r="A234" s="55" t="s">
        <v>238</v>
      </c>
      <c r="B234" s="55">
        <f>10*26</f>
        <v>260</v>
      </c>
      <c r="C234" s="63"/>
      <c r="D234" s="63"/>
      <c r="E234" s="52" t="s">
        <v>237</v>
      </c>
    </row>
    <row r="235" spans="1:5" x14ac:dyDescent="0.25">
      <c r="A235" s="55" t="s">
        <v>239</v>
      </c>
      <c r="B235" s="55">
        <v>0</v>
      </c>
      <c r="C235" s="63"/>
      <c r="D235" s="63"/>
      <c r="E235" s="52" t="s">
        <v>237</v>
      </c>
    </row>
    <row r="236" spans="1:5" x14ac:dyDescent="0.25">
      <c r="A236" s="55" t="s">
        <v>240</v>
      </c>
      <c r="B236" s="55">
        <v>0</v>
      </c>
      <c r="C236" s="63"/>
      <c r="D236" s="63"/>
      <c r="E236" s="52" t="s">
        <v>237</v>
      </c>
    </row>
    <row r="237" spans="1:5" x14ac:dyDescent="0.25">
      <c r="A237" s="55" t="s">
        <v>241</v>
      </c>
      <c r="B237" s="55">
        <v>3</v>
      </c>
      <c r="C237" s="63"/>
      <c r="D237" s="63"/>
      <c r="E237" s="52" t="s">
        <v>237</v>
      </c>
    </row>
    <row r="238" spans="1:5" x14ac:dyDescent="0.25">
      <c r="A238" s="55" t="s">
        <v>242</v>
      </c>
      <c r="B238" s="55">
        <v>1</v>
      </c>
      <c r="C238" s="63"/>
      <c r="D238" s="63"/>
      <c r="E238" s="52" t="s">
        <v>237</v>
      </c>
    </row>
    <row r="239" spans="1:5" x14ac:dyDescent="0.25">
      <c r="A239" s="55" t="s">
        <v>243</v>
      </c>
      <c r="B239" s="55">
        <f>10*52*2</f>
        <v>1040</v>
      </c>
      <c r="C239" s="63"/>
      <c r="D239" s="63"/>
      <c r="E239" s="52" t="s">
        <v>237</v>
      </c>
    </row>
    <row r="240" spans="1:5" x14ac:dyDescent="0.25">
      <c r="A240" s="55" t="s">
        <v>244</v>
      </c>
      <c r="B240" s="55">
        <v>0</v>
      </c>
      <c r="C240" s="63"/>
      <c r="D240" s="63"/>
      <c r="E240" s="52" t="s">
        <v>237</v>
      </c>
    </row>
    <row r="241" spans="1:5" x14ac:dyDescent="0.25">
      <c r="A241" s="55" t="s">
        <v>245</v>
      </c>
      <c r="B241" s="55">
        <v>0</v>
      </c>
      <c r="C241" s="63"/>
      <c r="D241" s="63"/>
      <c r="E241" s="52" t="s">
        <v>237</v>
      </c>
    </row>
    <row r="242" spans="1:5" x14ac:dyDescent="0.25">
      <c r="A242" s="55" t="s">
        <v>246</v>
      </c>
      <c r="B242" s="55">
        <v>3</v>
      </c>
      <c r="C242" s="63"/>
      <c r="D242" s="63"/>
      <c r="E242" s="52" t="s">
        <v>237</v>
      </c>
    </row>
    <row r="243" spans="1:5" x14ac:dyDescent="0.25">
      <c r="A243" s="55" t="s">
        <v>247</v>
      </c>
      <c r="B243" s="55">
        <v>1</v>
      </c>
      <c r="C243" s="63"/>
      <c r="D243" s="63"/>
      <c r="E243" s="52" t="s">
        <v>237</v>
      </c>
    </row>
    <row r="244" spans="1:5" x14ac:dyDescent="0.25">
      <c r="A244" s="55" t="s">
        <v>248</v>
      </c>
      <c r="B244" s="55">
        <v>24</v>
      </c>
      <c r="C244" s="63"/>
      <c r="D244" s="63"/>
      <c r="E244" s="52"/>
    </row>
    <row r="245" spans="1:5" x14ac:dyDescent="0.25">
      <c r="A245" s="55" t="s">
        <v>249</v>
      </c>
      <c r="B245" s="55">
        <v>0</v>
      </c>
      <c r="C245" s="63"/>
      <c r="D245" s="63"/>
      <c r="E245" s="52"/>
    </row>
    <row r="246" spans="1:5" x14ac:dyDescent="0.25">
      <c r="A246" s="55" t="s">
        <v>250</v>
      </c>
      <c r="B246" s="55">
        <v>0</v>
      </c>
      <c r="C246" s="63"/>
      <c r="D246" s="63"/>
      <c r="E246" s="52"/>
    </row>
    <row r="247" spans="1:5" x14ac:dyDescent="0.25">
      <c r="A247" s="55" t="s">
        <v>251</v>
      </c>
      <c r="B247" s="55">
        <v>3</v>
      </c>
      <c r="C247" s="63"/>
      <c r="D247" s="63"/>
      <c r="E247" s="52"/>
    </row>
    <row r="248" spans="1:5" x14ac:dyDescent="0.25">
      <c r="A248" s="55" t="s">
        <v>252</v>
      </c>
      <c r="B248" s="55">
        <v>0.90010000000000001</v>
      </c>
      <c r="C248" s="63"/>
      <c r="D248" s="63"/>
      <c r="E248" s="52"/>
    </row>
    <row r="249" spans="1:5" x14ac:dyDescent="0.25">
      <c r="A249" s="78" t="s">
        <v>281</v>
      </c>
      <c r="B249" s="78">
        <v>1000</v>
      </c>
      <c r="C249" s="79"/>
      <c r="D249" s="79"/>
      <c r="E249" s="77"/>
    </row>
    <row r="250" spans="1:5" x14ac:dyDescent="0.25">
      <c r="A250" s="78" t="s">
        <v>282</v>
      </c>
      <c r="B250" s="78">
        <v>0</v>
      </c>
      <c r="C250" s="79"/>
      <c r="D250" s="79"/>
      <c r="E250" s="77"/>
    </row>
    <row r="251" spans="1:5" x14ac:dyDescent="0.25">
      <c r="A251" s="78" t="s">
        <v>283</v>
      </c>
      <c r="B251" s="78">
        <v>0</v>
      </c>
      <c r="C251" s="79"/>
      <c r="D251" s="79"/>
      <c r="E251" s="77"/>
    </row>
    <row r="252" spans="1:5" x14ac:dyDescent="0.25">
      <c r="A252" s="78" t="s">
        <v>284</v>
      </c>
      <c r="B252" s="78">
        <v>3</v>
      </c>
      <c r="C252" s="79"/>
      <c r="D252" s="79"/>
      <c r="E252" s="77"/>
    </row>
    <row r="253" spans="1:5" x14ac:dyDescent="0.25">
      <c r="A253" s="78" t="s">
        <v>285</v>
      </c>
      <c r="B253" s="78">
        <v>1</v>
      </c>
      <c r="C253" s="79"/>
      <c r="D253" s="79"/>
      <c r="E253" s="77"/>
    </row>
    <row r="254" spans="1:5" x14ac:dyDescent="0.25">
      <c r="A254" s="78" t="s">
        <v>286</v>
      </c>
      <c r="B254" s="78">
        <v>1000</v>
      </c>
      <c r="C254" s="79"/>
      <c r="D254" s="79"/>
      <c r="E254" s="77"/>
    </row>
    <row r="255" spans="1:5" x14ac:dyDescent="0.25">
      <c r="A255" s="78" t="s">
        <v>287</v>
      </c>
      <c r="B255" s="78">
        <v>0</v>
      </c>
      <c r="C255" s="79"/>
      <c r="D255" s="79"/>
      <c r="E255" s="77"/>
    </row>
    <row r="256" spans="1:5" x14ac:dyDescent="0.25">
      <c r="A256" s="78" t="s">
        <v>288</v>
      </c>
      <c r="B256" s="78">
        <v>0</v>
      </c>
      <c r="C256" s="79"/>
      <c r="D256" s="79"/>
      <c r="E256" s="77"/>
    </row>
    <row r="257" spans="1:5" x14ac:dyDescent="0.25">
      <c r="A257" s="78" t="s">
        <v>289</v>
      </c>
      <c r="B257" s="78">
        <v>3</v>
      </c>
      <c r="C257" s="79"/>
      <c r="D257" s="79"/>
      <c r="E257" s="77"/>
    </row>
    <row r="258" spans="1:5" x14ac:dyDescent="0.25">
      <c r="A258" s="88" t="s">
        <v>290</v>
      </c>
      <c r="B258" s="88">
        <v>1</v>
      </c>
      <c r="C258" s="89"/>
      <c r="D258" s="89"/>
      <c r="E258" s="88"/>
    </row>
    <row r="259" spans="1:5" s="87" customFormat="1" x14ac:dyDescent="0.25">
      <c r="A259" s="86"/>
      <c r="B259" s="86"/>
    </row>
    <row r="260" spans="1:5" s="87" customFormat="1" x14ac:dyDescent="0.25">
      <c r="A260" s="86"/>
      <c r="B260" s="86"/>
    </row>
    <row r="261" spans="1:5" s="87" customFormat="1" x14ac:dyDescent="0.25">
      <c r="A261" s="86"/>
      <c r="B261" s="86"/>
    </row>
    <row r="262" spans="1:5" s="87" customFormat="1" x14ac:dyDescent="0.25"/>
  </sheetData>
  <dataValidations count="2">
    <dataValidation type="whole" allowBlank="1" showInputMessage="1" showErrorMessage="1" sqref="B120:D121" xr:uid="{00000000-0002-0000-0000-000000000000}">
      <formula1>0</formula1>
      <formula2>10000000000</formula2>
    </dataValidation>
    <dataValidation type="decimal" allowBlank="1" showInputMessage="1" showErrorMessage="1" sqref="B99:D119" xr:uid="{00000000-0002-0000-0000-000001000000}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M3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268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333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334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92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93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11" customFormat="1" x14ac:dyDescent="0.3">
      <c r="A7" s="16" t="s">
        <v>305</v>
      </c>
      <c r="B7" s="10" t="s">
        <v>0</v>
      </c>
      <c r="C7" s="10"/>
      <c r="D7" s="49"/>
      <c r="E7" s="49"/>
      <c r="F7" s="49"/>
      <c r="G7" s="49"/>
      <c r="H7" s="49">
        <v>40</v>
      </c>
      <c r="I7" s="49"/>
      <c r="J7" s="49"/>
      <c r="K7" s="49"/>
      <c r="L7" s="49"/>
      <c r="M7" s="49"/>
    </row>
    <row r="8" spans="1:13" s="11" customFormat="1" x14ac:dyDescent="0.3">
      <c r="A8" s="16" t="s">
        <v>338</v>
      </c>
      <c r="B8" s="10" t="s">
        <v>0</v>
      </c>
      <c r="C8" s="10"/>
      <c r="D8" s="49"/>
      <c r="E8" s="49"/>
      <c r="F8" s="49"/>
      <c r="G8" s="49"/>
      <c r="H8" s="49">
        <v>30</v>
      </c>
      <c r="I8" s="49"/>
      <c r="J8" s="49"/>
      <c r="K8" s="49"/>
      <c r="L8" s="49"/>
      <c r="M8" s="49"/>
    </row>
    <row r="9" spans="1:13" s="11" customFormat="1" x14ac:dyDescent="0.3">
      <c r="A9" s="16" t="s">
        <v>306</v>
      </c>
      <c r="B9" s="10" t="s">
        <v>0</v>
      </c>
      <c r="C9" s="10">
        <v>3</v>
      </c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339</v>
      </c>
      <c r="B10" s="10" t="s">
        <v>0</v>
      </c>
      <c r="C10" s="10">
        <v>3</v>
      </c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">
      <c r="A11" s="16" t="s">
        <v>307</v>
      </c>
      <c r="B11" s="10" t="s">
        <v>0</v>
      </c>
      <c r="C11" s="10">
        <v>3</v>
      </c>
      <c r="D11" s="49"/>
      <c r="E11" s="49"/>
      <c r="F11" s="49"/>
      <c r="G11" s="49"/>
      <c r="H11" s="49">
        <v>30</v>
      </c>
      <c r="I11" s="49"/>
      <c r="J11" s="49">
        <v>40</v>
      </c>
      <c r="K11" s="49"/>
      <c r="L11" s="49"/>
      <c r="M11" s="49"/>
    </row>
    <row r="12" spans="1:13" s="11" customFormat="1" x14ac:dyDescent="0.3">
      <c r="A12" s="16" t="s">
        <v>340</v>
      </c>
      <c r="B12" s="10" t="s">
        <v>0</v>
      </c>
      <c r="C12" s="10">
        <v>10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">
      <c r="A13" s="16" t="s">
        <v>292</v>
      </c>
      <c r="B13" s="10" t="s">
        <v>0</v>
      </c>
      <c r="C13" s="10"/>
      <c r="D13" s="49"/>
      <c r="E13" s="49"/>
      <c r="F13" s="49"/>
      <c r="G13" s="49"/>
      <c r="H13" s="49">
        <v>40</v>
      </c>
      <c r="I13" s="49"/>
      <c r="J13" s="49"/>
      <c r="K13" s="49"/>
      <c r="L13" s="49"/>
      <c r="M13" s="49"/>
    </row>
    <row r="14" spans="1:13" s="11" customFormat="1" x14ac:dyDescent="0.3">
      <c r="A14" s="16" t="s">
        <v>341</v>
      </c>
      <c r="B14" s="10" t="s">
        <v>0</v>
      </c>
      <c r="C14" s="10"/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">
      <c r="A15" s="16" t="s">
        <v>293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3">
      <c r="A16" s="16" t="s">
        <v>342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3">
      <c r="A17" s="16" t="s">
        <v>294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3">
      <c r="A18" s="16" t="s">
        <v>343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44" customFormat="1" x14ac:dyDescent="0.3">
      <c r="A19" s="42" t="s">
        <v>295</v>
      </c>
      <c r="B19" s="43" t="s">
        <v>0</v>
      </c>
      <c r="C19" s="43"/>
      <c r="D19" s="50"/>
      <c r="E19" s="50"/>
      <c r="F19" s="50">
        <v>0</v>
      </c>
      <c r="G19" s="50"/>
      <c r="H19" s="50">
        <v>15</v>
      </c>
      <c r="I19" s="50">
        <v>30</v>
      </c>
      <c r="J19" s="50"/>
      <c r="K19" s="50"/>
      <c r="L19" s="50"/>
      <c r="M19" s="50"/>
    </row>
    <row r="20" spans="1:13" s="44" customFormat="1" x14ac:dyDescent="0.3">
      <c r="A20" s="42" t="s">
        <v>344</v>
      </c>
      <c r="B20" s="43" t="s">
        <v>0</v>
      </c>
      <c r="C20" s="43"/>
      <c r="D20" s="50"/>
      <c r="E20" s="50"/>
      <c r="F20" s="50">
        <v>40</v>
      </c>
      <c r="G20" s="50"/>
      <c r="H20" s="50"/>
      <c r="I20" s="50"/>
      <c r="J20" s="50"/>
      <c r="K20" s="50"/>
      <c r="L20" s="50"/>
      <c r="M20" s="50"/>
    </row>
    <row r="21" spans="1:13" s="44" customFormat="1" x14ac:dyDescent="0.3">
      <c r="A21" s="42" t="s">
        <v>296</v>
      </c>
      <c r="B21" s="43" t="s">
        <v>0</v>
      </c>
      <c r="C21" s="43"/>
      <c r="D21" s="50"/>
      <c r="E21" s="50"/>
      <c r="F21" s="50">
        <v>0</v>
      </c>
      <c r="G21" s="50"/>
      <c r="H21" s="50">
        <v>30</v>
      </c>
      <c r="I21" s="50"/>
      <c r="J21" s="50"/>
      <c r="K21" s="50"/>
      <c r="L21" s="50"/>
      <c r="M21" s="50"/>
    </row>
    <row r="22" spans="1:13" s="44" customFormat="1" x14ac:dyDescent="0.3">
      <c r="A22" s="42" t="s">
        <v>345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50"/>
    </row>
    <row r="23" spans="1:13" s="44" customFormat="1" x14ac:dyDescent="0.25">
      <c r="A23" s="42" t="s">
        <v>297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346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13" customFormat="1" x14ac:dyDescent="0.25">
      <c r="A25" s="17" t="s">
        <v>298</v>
      </c>
      <c r="B25" s="12" t="s">
        <v>0</v>
      </c>
      <c r="C25" s="12"/>
      <c r="D25" s="51"/>
      <c r="E25" s="51"/>
      <c r="F25" s="51">
        <v>0</v>
      </c>
      <c r="G25" s="51"/>
      <c r="H25" s="51">
        <v>35</v>
      </c>
      <c r="I25" s="51"/>
      <c r="J25" s="51"/>
      <c r="K25" s="51"/>
      <c r="L25" s="51"/>
      <c r="M25" s="51">
        <v>50</v>
      </c>
    </row>
    <row r="26" spans="1:13" s="13" customFormat="1" x14ac:dyDescent="0.25">
      <c r="A26" s="17" t="s">
        <v>347</v>
      </c>
      <c r="B26" s="12" t="s">
        <v>0</v>
      </c>
      <c r="C26" s="12"/>
      <c r="D26" s="51"/>
      <c r="E26" s="51"/>
      <c r="F26" s="51">
        <v>0</v>
      </c>
      <c r="G26" s="51"/>
      <c r="H26" s="51">
        <v>50</v>
      </c>
      <c r="I26" s="51"/>
      <c r="J26" s="51"/>
      <c r="K26" s="51"/>
      <c r="L26" s="51"/>
      <c r="M26" s="51"/>
    </row>
    <row r="27" spans="1:13" s="13" customFormat="1" x14ac:dyDescent="0.25">
      <c r="A27" s="17" t="s">
        <v>299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348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300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348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83" customFormat="1" x14ac:dyDescent="0.25">
      <c r="A31" s="80" t="s">
        <v>301</v>
      </c>
      <c r="B31" s="81" t="s">
        <v>1</v>
      </c>
      <c r="C31" s="81"/>
      <c r="D31" s="82"/>
      <c r="E31" s="82"/>
      <c r="F31" s="82">
        <v>0</v>
      </c>
      <c r="G31" s="82"/>
      <c r="H31" s="82">
        <v>30</v>
      </c>
      <c r="I31" s="82"/>
      <c r="J31" s="82"/>
      <c r="K31" s="82"/>
      <c r="L31" s="82"/>
      <c r="M31" s="82"/>
    </row>
    <row r="32" spans="1:13" s="83" customFormat="1" x14ac:dyDescent="0.25">
      <c r="A32" s="80" t="s">
        <v>349</v>
      </c>
      <c r="B32" s="81" t="s">
        <v>1</v>
      </c>
      <c r="C32" s="81"/>
      <c r="D32" s="82"/>
      <c r="E32" s="82"/>
      <c r="F32" s="82">
        <v>0</v>
      </c>
      <c r="G32" s="82"/>
      <c r="H32" s="82">
        <v>50</v>
      </c>
      <c r="I32" s="82"/>
      <c r="J32" s="82"/>
      <c r="K32" s="82"/>
      <c r="L32" s="82"/>
      <c r="M32" s="82"/>
    </row>
    <row r="33" spans="1:13" s="83" customFormat="1" x14ac:dyDescent="0.25">
      <c r="A33" s="80" t="s">
        <v>302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350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303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351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44" customFormat="1" x14ac:dyDescent="0.25">
      <c r="A37" s="42" t="s">
        <v>67</v>
      </c>
      <c r="B37" s="43" t="s">
        <v>4</v>
      </c>
      <c r="C37" s="43"/>
      <c r="E37" s="44">
        <v>6.11</v>
      </c>
      <c r="F37" s="44">
        <v>6.86</v>
      </c>
      <c r="G37" s="44">
        <v>7.7</v>
      </c>
      <c r="H37" s="44">
        <v>25.9</v>
      </c>
      <c r="I37" s="44">
        <v>36.799999999999997</v>
      </c>
      <c r="J37" s="44">
        <v>49.9</v>
      </c>
      <c r="L37" s="44">
        <v>70.099999999999994</v>
      </c>
      <c r="M37" s="44">
        <v>114.8</v>
      </c>
    </row>
  </sheetData>
  <dataValidations xWindow="382" yWindow="552" count="3">
    <dataValidation allowBlank="1" showErrorMessage="1" sqref="C1" xr:uid="{00000000-0002-0000-0100-000000000000}"/>
    <dataValidation type="decimal" allowBlank="1" showInputMessage="1" showErrorMessage="1" sqref="D2:M36" xr:uid="{00000000-0002-0000-0100-000001000000}">
      <formula1>0</formula1>
      <formula2>100</formula2>
    </dataValidation>
    <dataValidation type="decimal" allowBlank="1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 xr:uid="{00000000-0002-0000-0100-000003000000}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2016-11-30T09:24:51Z</cp:lastPrinted>
  <dcterms:created xsi:type="dcterms:W3CDTF">2015-10-21T04:45:12Z</dcterms:created>
  <dcterms:modified xsi:type="dcterms:W3CDTF">2018-01-28T10:57:31Z</dcterms:modified>
</cp:coreProperties>
</file>