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1"/>
  </bookViews>
  <sheets>
    <sheet name="country_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D27" i="2" l="1"/>
  <c r="AZ27" i="2"/>
  <c r="AZ26" i="2"/>
  <c r="AZ28" i="2"/>
  <c r="E28" i="2"/>
  <c r="E26" i="2"/>
  <c r="E27" i="2"/>
  <c r="D33" i="2" l="1"/>
</calcChain>
</file>

<file path=xl/sharedStrings.xml><?xml version="1.0" encoding="utf-8"?>
<sst xmlns="http://schemas.openxmlformats.org/spreadsheetml/2006/main" count="135" uniqueCount="72">
  <si>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</si>
  <si>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</si>
  <si>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</si>
  <si>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</si>
  <si>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</si>
  <si>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</si>
  <si>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</si>
  <si>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</si>
  <si>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</si>
  <si>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</si>
  <si>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</si>
  <si>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</si>
  <si>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</si>
  <si>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</si>
  <si>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</si>
  <si>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</si>
  <si>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</si>
  <si>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</si>
  <si>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</si>
  <si>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</si>
  <si>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</si>
  <si>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</si>
  <si>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</si>
  <si>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</si>
  <si>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</si>
  <si>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</si>
  <si>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</si>
  <si>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</si>
  <si>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</si>
  <si>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</si>
  <si>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</si>
  <si>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</si>
  <si>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</si>
  <si>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</si>
  <si>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</si>
  <si>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</si>
  <si>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</si>
  <si>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</si>
  <si>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</si>
  <si>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</si>
  <si>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</si>
  <si>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</si>
  <si>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</si>
  <si>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program_timeperiod_await_treatment</t>
  </si>
  <si>
    <t>program_cost_await_treatment</t>
  </si>
  <si>
    <t>scenario_1</t>
  </si>
  <si>
    <t>scenario_2</t>
  </si>
  <si>
    <t>Proportion of TB-related deaths not already under treatment that are correctly reported as such</t>
  </si>
  <si>
    <t>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</si>
  <si>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</si>
  <si>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</si>
  <si>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</si>
  <si>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</si>
  <si>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</si>
  <si>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</si>
  <si>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</si>
  <si>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</si>
  <si>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</si>
  <si>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</si>
  <si>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start_time</t>
  </si>
  <si>
    <t>Calendar year from which model starts running (i.e. when TB is introduced)</t>
  </si>
  <si>
    <t>susceptible_fully</t>
  </si>
  <si>
    <t>active</t>
  </si>
  <si>
    <t>Starting population of fully susceptible persons (essentially the starting population size)</t>
  </si>
  <si>
    <t>Seed of patients with active TB</t>
  </si>
  <si>
    <t>scenario_start_time</t>
  </si>
  <si>
    <t>scenario_full_time</t>
  </si>
  <si>
    <t>Time that scenarios reach full effect</t>
  </si>
  <si>
    <t>Time that scenarios start to be implemented (probably make these modifiable for each program later)</t>
  </si>
  <si>
    <t>program_timeperiod_await_treatment_smearneg</t>
  </si>
  <si>
    <t>program_timeperiod_await_treatment_extrapul</t>
  </si>
  <si>
    <t>scenario_3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</si>
</sst>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0" borderId="3" xfId="0" applyFont="1" applyBorder="1"/>
    <xf numFmtId="0" fontId="9" fillId="12" borderId="3" xfId="0" applyFont="1" applyFill="1" applyBorder="1"/>
    <xf numFmtId="0" fontId="7" fillId="12" borderId="6" xfId="0" applyFont="1" applyFill="1" applyBorder="1"/>
    <xf numFmtId="0" fontId="6" fillId="12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1" borderId="0" xfId="0" applyFont="1" applyFill="1"/>
    <xf numFmtId="0" fontId="10" fillId="13" borderId="0" xfId="0" applyFont="1" applyFill="1"/>
    <xf numFmtId="0" fontId="11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1" fillId="0" borderId="0" xfId="2" applyFont="1" applyFill="1" applyBorder="1"/>
    <xf numFmtId="0" fontId="11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9" fillId="14" borderId="3" xfId="0" applyFont="1" applyFill="1" applyBorder="1"/>
    <xf numFmtId="0" fontId="7" fillId="14" borderId="6" xfId="0" applyFont="1" applyFill="1" applyBorder="1"/>
    <xf numFmtId="0" fontId="6" fillId="14" borderId="0" xfId="0" applyFont="1" applyFill="1"/>
    <xf numFmtId="0" fontId="10" fillId="14" borderId="0" xfId="0" applyFont="1" applyFill="1"/>
    <xf numFmtId="0" fontId="6" fillId="5" borderId="0" xfId="0" applyFont="1" applyFill="1"/>
    <xf numFmtId="0" fontId="7" fillId="15" borderId="6" xfId="0" applyFont="1" applyFill="1" applyBorder="1"/>
    <xf numFmtId="0" fontId="12" fillId="0" borderId="0" xfId="0" applyFont="1" applyFill="1" applyBorder="1"/>
    <xf numFmtId="2" fontId="12" fillId="0" borderId="3" xfId="0" applyNumberFormat="1" applyFont="1" applyFill="1" applyBorder="1"/>
    <xf numFmtId="0" fontId="13" fillId="0" borderId="0" xfId="0" applyFont="1" applyFill="1" applyBorder="1"/>
    <xf numFmtId="2" fontId="13" fillId="0" borderId="3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14"/>
  <sheetViews>
    <sheetView zoomScale="110" zoomScaleNormal="110" workbookViewId="0">
      <selection activeCell="B14" sqref="B14"/>
    </sheetView>
  </sheetViews>
  <sheetFormatPr defaultRowHeight="15" x14ac:dyDescent="0.25"/>
  <cols>
    <col min="1" max="1" width="48.28515625" style="33" bestFit="1" customWidth="1"/>
    <col min="2" max="2" width="10.85546875" style="36" customWidth="1"/>
    <col min="3" max="3" width="84.28515625" style="31" bestFit="1" customWidth="1"/>
    <col min="4" max="4" width="17.7109375" style="31" bestFit="1" customWidth="1"/>
    <col min="5" max="16384" width="9.140625" style="31"/>
  </cols>
  <sheetData>
    <row r="1" spans="1:4" s="37" customFormat="1" x14ac:dyDescent="0.25">
      <c r="A1" s="37" t="s">
        <v>5</v>
      </c>
      <c r="B1" s="38" t="s">
        <v>6</v>
      </c>
      <c r="C1" s="37" t="s">
        <v>36</v>
      </c>
      <c r="D1" s="37" t="s">
        <v>37</v>
      </c>
    </row>
    <row r="2" spans="1:4" s="30" customFormat="1" x14ac:dyDescent="0.25">
      <c r="A2" s="29" t="s">
        <v>7</v>
      </c>
      <c r="B2" s="34">
        <v>6.7</v>
      </c>
      <c r="C2" s="30" t="s">
        <v>38</v>
      </c>
    </row>
    <row r="3" spans="1:4" x14ac:dyDescent="0.25">
      <c r="A3" s="29" t="s">
        <v>2</v>
      </c>
      <c r="B3" s="34">
        <v>26</v>
      </c>
      <c r="C3" s="31" t="s">
        <v>39</v>
      </c>
    </row>
    <row r="4" spans="1:4" x14ac:dyDescent="0.25">
      <c r="A4" s="29" t="s">
        <v>0</v>
      </c>
      <c r="B4" s="34">
        <v>4</v>
      </c>
      <c r="C4" s="31" t="s">
        <v>40</v>
      </c>
    </row>
    <row r="5" spans="1:4" x14ac:dyDescent="0.25">
      <c r="A5" s="29" t="s">
        <v>49</v>
      </c>
      <c r="B5" s="34">
        <v>1945</v>
      </c>
      <c r="C5" s="31" t="s">
        <v>51</v>
      </c>
    </row>
    <row r="6" spans="1:4" x14ac:dyDescent="0.25">
      <c r="A6" s="29" t="s">
        <v>50</v>
      </c>
      <c r="B6" s="34">
        <v>1955</v>
      </c>
      <c r="C6" s="31" t="s">
        <v>52</v>
      </c>
    </row>
    <row r="7" spans="1:4" x14ac:dyDescent="0.25">
      <c r="A7" s="29" t="s">
        <v>1</v>
      </c>
      <c r="B7" s="34">
        <v>2050</v>
      </c>
      <c r="C7" s="31" t="s">
        <v>41</v>
      </c>
    </row>
    <row r="8" spans="1:4" x14ac:dyDescent="0.25">
      <c r="A8" s="29" t="s">
        <v>4</v>
      </c>
      <c r="B8" s="34">
        <v>2</v>
      </c>
      <c r="C8" s="31" t="s">
        <v>42</v>
      </c>
    </row>
    <row r="9" spans="1:4" x14ac:dyDescent="0.25">
      <c r="A9" s="32" t="s">
        <v>53</v>
      </c>
      <c r="B9" s="35">
        <v>0.22</v>
      </c>
      <c r="C9" s="31" t="s">
        <v>47</v>
      </c>
    </row>
    <row r="10" spans="1:4" s="47" customFormat="1" x14ac:dyDescent="0.25">
      <c r="A10" s="47" t="s">
        <v>59</v>
      </c>
      <c r="B10" s="48">
        <v>1895</v>
      </c>
      <c r="C10" s="47" t="s">
        <v>60</v>
      </c>
    </row>
    <row r="11" spans="1:4" s="47" customFormat="1" x14ac:dyDescent="0.25">
      <c r="A11" s="47" t="s">
        <v>65</v>
      </c>
      <c r="B11" s="48">
        <v>2016</v>
      </c>
      <c r="C11" s="47" t="s">
        <v>68</v>
      </c>
    </row>
    <row r="12" spans="1:4" s="47" customFormat="1" x14ac:dyDescent="0.25">
      <c r="A12" s="47" t="s">
        <v>66</v>
      </c>
      <c r="B12" s="48">
        <v>2020</v>
      </c>
      <c r="C12" s="47" t="s">
        <v>67</v>
      </c>
    </row>
    <row r="13" spans="1:4" s="45" customFormat="1" x14ac:dyDescent="0.25">
      <c r="A13" s="45" t="s">
        <v>61</v>
      </c>
      <c r="B13" s="46">
        <v>190000</v>
      </c>
      <c r="C13" s="45" t="s">
        <v>63</v>
      </c>
    </row>
    <row r="14" spans="1:4" s="45" customFormat="1" x14ac:dyDescent="0.25">
      <c r="A14" s="45" t="s">
        <v>62</v>
      </c>
      <c r="B14" s="46">
        <v>3</v>
      </c>
      <c r="C14" s="45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D33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8" sqref="A28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54" width="14" style="1" bestFit="1" customWidth="1"/>
    <col min="55" max="56" width="14.42578125" style="1" bestFit="1" customWidth="1"/>
    <col min="57" max="16384" width="9.140625" style="1"/>
  </cols>
  <sheetData>
    <row r="1" spans="1:56" s="5" customFormat="1" x14ac:dyDescent="0.25">
      <c r="A1" s="3" t="s">
        <v>16</v>
      </c>
      <c r="B1" s="4" t="s">
        <v>15</v>
      </c>
      <c r="C1" s="4" t="s">
        <v>48</v>
      </c>
      <c r="D1" s="4" t="s">
        <v>54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45</v>
      </c>
      <c r="BC1" s="5" t="s">
        <v>46</v>
      </c>
      <c r="BD1" s="5" t="s">
        <v>71</v>
      </c>
    </row>
    <row r="2" spans="1:56" s="7" customFormat="1" x14ac:dyDescent="0.25">
      <c r="A2" s="16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55</v>
      </c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</row>
    <row r="3" spans="1:56" s="7" customFormat="1" x14ac:dyDescent="0.25">
      <c r="A3" s="16" t="s">
        <v>17</v>
      </c>
      <c r="B3" s="6" t="s">
        <v>23</v>
      </c>
      <c r="C3" s="6"/>
      <c r="D3" s="44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6" s="9" customFormat="1" x14ac:dyDescent="0.25">
      <c r="A4" s="17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>
        <v>50</v>
      </c>
    </row>
    <row r="5" spans="1:56" s="9" customFormat="1" x14ac:dyDescent="0.25">
      <c r="A5" s="17" t="s">
        <v>18</v>
      </c>
      <c r="B5" s="8" t="s">
        <v>23</v>
      </c>
      <c r="C5" s="8"/>
      <c r="D5" s="44" t="s">
        <v>23</v>
      </c>
      <c r="F5" s="9">
        <v>0</v>
      </c>
      <c r="X5" s="9">
        <v>1</v>
      </c>
    </row>
    <row r="6" spans="1:56" s="11" customFormat="1" x14ac:dyDescent="0.25">
      <c r="A6" s="18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Y6" s="11">
        <v>85</v>
      </c>
    </row>
    <row r="7" spans="1:56" s="11" customFormat="1" x14ac:dyDescent="0.25">
      <c r="A7" s="18" t="s">
        <v>19</v>
      </c>
      <c r="B7" s="10" t="s">
        <v>23</v>
      </c>
      <c r="C7" s="10"/>
      <c r="D7" s="44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6" s="13" customFormat="1" x14ac:dyDescent="0.25">
      <c r="A8" s="19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6" s="13" customFormat="1" x14ac:dyDescent="0.25">
      <c r="A9" s="19" t="s">
        <v>20</v>
      </c>
      <c r="B9" s="12" t="s">
        <v>23</v>
      </c>
      <c r="C9" s="12"/>
      <c r="D9" s="44" t="s">
        <v>23</v>
      </c>
      <c r="X9" s="13">
        <v>1</v>
      </c>
    </row>
    <row r="10" spans="1:56" s="15" customFormat="1" x14ac:dyDescent="0.25">
      <c r="A10" s="20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6" s="15" customFormat="1" x14ac:dyDescent="0.25">
      <c r="A11" s="20" t="s">
        <v>21</v>
      </c>
      <c r="B11" s="14" t="s">
        <v>23</v>
      </c>
      <c r="C11" s="14"/>
      <c r="D11" s="44" t="s">
        <v>23</v>
      </c>
      <c r="X11" s="15">
        <v>1</v>
      </c>
    </row>
    <row r="12" spans="1:56" s="15" customFormat="1" x14ac:dyDescent="0.25">
      <c r="A12" s="20" t="s">
        <v>12</v>
      </c>
      <c r="B12" s="14" t="s">
        <v>14</v>
      </c>
      <c r="C12" s="14">
        <v>1</v>
      </c>
      <c r="D12" s="14" t="s">
        <v>13</v>
      </c>
      <c r="I12" s="15">
        <v>7</v>
      </c>
      <c r="W12" s="15">
        <v>0</v>
      </c>
      <c r="AG12" s="15">
        <v>50</v>
      </c>
      <c r="AL12" s="15">
        <v>70</v>
      </c>
    </row>
    <row r="13" spans="1:56" s="15" customFormat="1" x14ac:dyDescent="0.25">
      <c r="A13" s="20" t="s">
        <v>22</v>
      </c>
      <c r="B13" s="14" t="s">
        <v>23</v>
      </c>
      <c r="C13" s="14"/>
      <c r="D13" s="44" t="s">
        <v>23</v>
      </c>
      <c r="X13" s="15">
        <v>1</v>
      </c>
    </row>
    <row r="14" spans="1:56" s="13" customFormat="1" x14ac:dyDescent="0.25">
      <c r="A14" s="19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40</v>
      </c>
      <c r="X14" s="13">
        <v>65</v>
      </c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>
        <v>93</v>
      </c>
      <c r="AY14" s="27">
        <v>85</v>
      </c>
      <c r="BB14" s="13">
        <v>91.1</v>
      </c>
      <c r="BC14" s="13">
        <v>96</v>
      </c>
    </row>
    <row r="15" spans="1:56" s="13" customFormat="1" x14ac:dyDescent="0.25">
      <c r="A15" s="19" t="s">
        <v>25</v>
      </c>
      <c r="B15" s="12" t="s">
        <v>23</v>
      </c>
      <c r="C15" s="12"/>
      <c r="D15" s="44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6" s="13" customFormat="1" x14ac:dyDescent="0.25">
      <c r="A16" s="19" t="s">
        <v>26</v>
      </c>
      <c r="B16" s="12" t="s">
        <v>13</v>
      </c>
      <c r="C16" s="12">
        <v>3</v>
      </c>
      <c r="D16" s="12" t="s">
        <v>13</v>
      </c>
      <c r="I16" s="13">
        <v>0</v>
      </c>
      <c r="R16" s="13">
        <v>10</v>
      </c>
      <c r="X16" s="13">
        <v>8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13">
        <v>5</v>
      </c>
      <c r="BB16" s="13">
        <v>1.6</v>
      </c>
      <c r="BC16" s="13">
        <v>1.25</v>
      </c>
    </row>
    <row r="17" spans="1:56" s="13" customFormat="1" x14ac:dyDescent="0.25">
      <c r="A17" s="19" t="s">
        <v>27</v>
      </c>
      <c r="B17" s="12" t="s">
        <v>23</v>
      </c>
      <c r="C17" s="12"/>
      <c r="D17" s="44" t="s">
        <v>23</v>
      </c>
      <c r="I17" s="13">
        <v>0</v>
      </c>
      <c r="X17" s="13">
        <v>1</v>
      </c>
    </row>
    <row r="18" spans="1:56" s="24" customFormat="1" x14ac:dyDescent="0.25">
      <c r="A18" s="22" t="s">
        <v>28</v>
      </c>
      <c r="B18" s="23" t="s">
        <v>13</v>
      </c>
      <c r="C18" s="23">
        <v>1</v>
      </c>
      <c r="D18" s="23" t="s">
        <v>13</v>
      </c>
      <c r="I18" s="24">
        <v>0</v>
      </c>
      <c r="R18" s="24">
        <v>15</v>
      </c>
      <c r="X18" s="24">
        <v>30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4">
        <v>50</v>
      </c>
    </row>
    <row r="19" spans="1:56" s="24" customFormat="1" x14ac:dyDescent="0.25">
      <c r="A19" s="22" t="s">
        <v>29</v>
      </c>
      <c r="B19" s="23" t="s">
        <v>23</v>
      </c>
      <c r="C19" s="23"/>
      <c r="D19" s="44" t="s">
        <v>23</v>
      </c>
      <c r="I19" s="24">
        <v>0</v>
      </c>
      <c r="R19" s="24">
        <v>492549</v>
      </c>
      <c r="X19" s="24">
        <v>256491</v>
      </c>
      <c r="AM19" s="24">
        <v>9382947</v>
      </c>
      <c r="AU19" s="24">
        <v>52431253</v>
      </c>
    </row>
    <row r="20" spans="1:56" s="24" customFormat="1" x14ac:dyDescent="0.25">
      <c r="A20" s="22" t="s">
        <v>30</v>
      </c>
      <c r="B20" s="23" t="s">
        <v>13</v>
      </c>
      <c r="C20" s="23">
        <v>1</v>
      </c>
      <c r="D20" s="23" t="s">
        <v>13</v>
      </c>
      <c r="I20" s="24">
        <v>0</v>
      </c>
      <c r="R20" s="24">
        <v>55</v>
      </c>
      <c r="X20" s="24">
        <v>50</v>
      </c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4">
        <v>20</v>
      </c>
    </row>
    <row r="21" spans="1:56" s="24" customFormat="1" x14ac:dyDescent="0.25">
      <c r="A21" s="22" t="s">
        <v>31</v>
      </c>
      <c r="B21" s="23" t="s">
        <v>23</v>
      </c>
      <c r="C21" s="23"/>
      <c r="D21" s="44" t="s">
        <v>23</v>
      </c>
      <c r="I21" s="24">
        <v>0</v>
      </c>
      <c r="X21" s="24">
        <v>1</v>
      </c>
    </row>
    <row r="22" spans="1:56" s="9" customFormat="1" x14ac:dyDescent="0.25">
      <c r="A22" s="17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9">
        <v>30</v>
      </c>
    </row>
    <row r="23" spans="1:56" s="9" customFormat="1" x14ac:dyDescent="0.25">
      <c r="A23" s="17" t="s">
        <v>33</v>
      </c>
      <c r="B23" s="8" t="s">
        <v>23</v>
      </c>
      <c r="C23" s="8"/>
      <c r="D23" s="44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6" s="9" customFormat="1" x14ac:dyDescent="0.25">
      <c r="A24" s="17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9">
        <v>35</v>
      </c>
    </row>
    <row r="25" spans="1:56" s="9" customFormat="1" x14ac:dyDescent="0.25">
      <c r="A25" s="17" t="s">
        <v>35</v>
      </c>
      <c r="B25" s="8" t="s">
        <v>23</v>
      </c>
      <c r="C25" s="8"/>
      <c r="D25" s="44" t="s">
        <v>23</v>
      </c>
      <c r="I25" s="9">
        <v>0</v>
      </c>
      <c r="X25" s="9">
        <v>1</v>
      </c>
    </row>
    <row r="26" spans="1:56" s="41" customFormat="1" x14ac:dyDescent="0.25">
      <c r="A26" s="39" t="s">
        <v>43</v>
      </c>
      <c r="B26" s="40" t="s">
        <v>13</v>
      </c>
      <c r="C26" s="40">
        <v>1</v>
      </c>
      <c r="D26" s="40" t="s">
        <v>13</v>
      </c>
      <c r="E26" s="41">
        <f>7/365</f>
        <v>1.9178082191780823E-2</v>
      </c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1">
        <f>7/365</f>
        <v>1.9178082191780823E-2</v>
      </c>
    </row>
    <row r="27" spans="1:56" s="41" customFormat="1" x14ac:dyDescent="0.25">
      <c r="A27" s="39" t="s">
        <v>69</v>
      </c>
      <c r="B27" s="40" t="s">
        <v>13</v>
      </c>
      <c r="C27" s="40">
        <v>1</v>
      </c>
      <c r="D27" s="40" t="s">
        <v>13</v>
      </c>
      <c r="E27" s="41">
        <f>25/365</f>
        <v>6.8493150684931503E-2</v>
      </c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1">
        <f>30/365</f>
        <v>8.2191780821917804E-2</v>
      </c>
      <c r="BD27" s="41">
        <f>7/365</f>
        <v>1.9178082191780823E-2</v>
      </c>
    </row>
    <row r="28" spans="1:56" s="41" customFormat="1" x14ac:dyDescent="0.25">
      <c r="A28" s="39" t="s">
        <v>70</v>
      </c>
      <c r="B28" s="40" t="s">
        <v>13</v>
      </c>
      <c r="C28" s="40">
        <v>1</v>
      </c>
      <c r="D28" s="40" t="s">
        <v>13</v>
      </c>
      <c r="E28" s="41">
        <f>7/365</f>
        <v>1.9178082191780823E-2</v>
      </c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1">
        <f>7/365</f>
        <v>1.9178082191780823E-2</v>
      </c>
    </row>
    <row r="29" spans="1:56" s="41" customFormat="1" x14ac:dyDescent="0.25">
      <c r="A29" s="39" t="s">
        <v>44</v>
      </c>
      <c r="B29" s="40" t="s">
        <v>23</v>
      </c>
      <c r="C29" s="40"/>
      <c r="D29" s="44" t="s">
        <v>23</v>
      </c>
      <c r="I29" s="41">
        <v>0</v>
      </c>
      <c r="R29" s="41">
        <v>532947</v>
      </c>
      <c r="X29" s="41">
        <v>9283747</v>
      </c>
      <c r="AZ29" s="41">
        <v>739284639</v>
      </c>
    </row>
    <row r="30" spans="1:56" s="7" customFormat="1" x14ac:dyDescent="0.25">
      <c r="A30" s="16" t="s">
        <v>55</v>
      </c>
      <c r="B30" s="6" t="s">
        <v>13</v>
      </c>
      <c r="C30" s="6">
        <v>1</v>
      </c>
      <c r="D30" s="44" t="s">
        <v>14</v>
      </c>
      <c r="AB30" s="43"/>
      <c r="AL30" s="43"/>
      <c r="AR30" s="43"/>
      <c r="AS30" s="43"/>
      <c r="AT30" s="43"/>
      <c r="AU30" s="43"/>
      <c r="AV30" s="43"/>
      <c r="AW30" s="43"/>
      <c r="AX30" s="43"/>
      <c r="AY30" s="43"/>
      <c r="AZ30" s="43"/>
    </row>
    <row r="31" spans="1:56" s="7" customFormat="1" x14ac:dyDescent="0.25">
      <c r="A31" s="16" t="s">
        <v>56</v>
      </c>
      <c r="B31" s="6" t="s">
        <v>13</v>
      </c>
      <c r="C31" s="6">
        <v>1</v>
      </c>
      <c r="D31" s="6" t="s">
        <v>13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</row>
    <row r="32" spans="1:56" s="7" customFormat="1" x14ac:dyDescent="0.25">
      <c r="A32" s="16" t="s">
        <v>57</v>
      </c>
      <c r="B32" s="6" t="s">
        <v>13</v>
      </c>
      <c r="C32" s="6">
        <v>1</v>
      </c>
      <c r="D32" s="6" t="s">
        <v>13</v>
      </c>
    </row>
    <row r="33" spans="1:4" s="7" customFormat="1" x14ac:dyDescent="0.25">
      <c r="A33" s="16" t="s">
        <v>58</v>
      </c>
      <c r="B33" s="6" t="s">
        <v>13</v>
      </c>
      <c r="C33" s="6">
        <v>1</v>
      </c>
      <c r="D33" s="44" t="str">
        <f>D32</f>
        <v>yes</v>
      </c>
    </row>
  </sheetData>
  <dataValidations xWindow="343" yWindow="238" count="4">
    <dataValidation type="decimal" allowBlank="1" showInputMessage="1" showErrorMessage="1" sqref="E6:BC6 E16:BC16 E14:BC14 E12:BC12 E10:BC10 E24:BC24 E22:BC22 E20:BC20 E18:BC18 E8:BC8 E4:BC4 E2:BC2 E26:BC28">
      <formula1>0</formula1>
      <formula2>100</formula2>
    </dataValidation>
    <dataValidation type="decimal" allowBlank="1" showInputMessage="1" showErrorMessage="1" sqref="E29:BC29 E25:BC25 E23:BC23 E21:BC21 E19:BC19 E17:BC17 E15:BC15 E13:BC13 E11:BC11 E9:BC9 E3:BC3 E5:BC5 E7:BC7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D31 D34:D1048576 D2:D29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D30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D33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D32</xm:sqref>
        </x14:dataValidation>
        <x14:dataValidation type="list" allowBlank="1" showInputMessage="1" showErrorMessage="1">
          <x14:formula1>
            <xm:f>dropdown_lists!$A$2:$A$4</xm:f>
          </x14:formula1>
          <xm:sqref>B2:B29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A4"/>
  <sheetViews>
    <sheetView workbookViewId="0">
      <selection activeCell="D8" sqref="D8"/>
    </sheetView>
  </sheetViews>
  <sheetFormatPr defaultRowHeight="15" x14ac:dyDescent="0.25"/>
  <sheetData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2016-06-19T11:42:09Z</dcterms:modified>
</cp:coreProperties>
</file>