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T24" i="2" l="1"/>
  <c r="B21" i="1" l="1"/>
  <c r="B20" i="1"/>
  <c r="T14" i="2" l="1"/>
  <c r="S14" i="2"/>
  <c r="R14" i="2"/>
  <c r="Q14" i="2"/>
  <c r="P14" i="2"/>
  <c r="O14" i="2"/>
  <c r="B9" i="1" l="1"/>
  <c r="T25" i="2" l="1"/>
  <c r="AB25" i="2" s="1"/>
  <c r="AC26" i="2" l="1"/>
</calcChain>
</file>

<file path=xl/sharedStrings.xml><?xml version="1.0" encoding="utf-8"?>
<sst xmlns="http://schemas.openxmlformats.org/spreadsheetml/2006/main" count="110" uniqueCount="83">
  <si>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</si>
  <si>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</si>
  <si>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</si>
  <si>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</si>
  <si>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</si>
  <si>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</si>
  <si>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</si>
  <si>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</si>
  <si>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</si>
  <si>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</si>
  <si>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</si>
  <si>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</si>
  <si>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</si>
  <si>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</si>
  <si>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</si>
  <si>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</si>
  <si>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</si>
  <si>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</si>
  <si>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</si>
  <si>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</si>
  <si>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</si>
  <si>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</si>
  <si>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</si>
  <si>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</si>
  <si>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</si>
  <si>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</si>
  <si>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</si>
  <si>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</si>
  <si>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</si>
  <si>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</si>
  <si>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</si>
  <si>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</si>
  <si>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</si>
  <si>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</si>
  <si>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</si>
  <si>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</si>
  <si>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</si>
  <si>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</si>
  <si>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</si>
  <si>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</si>
  <si>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</si>
  <si>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</si>
  <si>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</si>
  <si>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</si>
  <si>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</si>
  <si>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</si>
  <si>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</si>
  <si>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</si>
  <si>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</si>
  <si>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</si>
  <si>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</si>
  <si>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program_perc_awareness_raising</t>
  </si>
  <si>
    <t>scenario_9</t>
  </si>
  <si>
    <t>program_perc_cxrxpertacf_ruralpoor</t>
  </si>
  <si>
    <t>program_perc_cxrxpertacf_prison</t>
  </si>
  <si>
    <t>program_perc_ipt_age0to5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</si>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</sst>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2" fillId="4" borderId="0" xfId="0" applyFont="1" applyFill="1" applyBorder="1" applyAlignment="1">
      <alignment vertical="center"/>
    </xf>
    <xf numFmtId="2" fontId="12" fillId="4" borderId="0" xfId="1" applyNumberFormat="1" applyFont="1" applyFill="1" applyBorder="1" applyProtection="1">
      <protection locked="0"/>
    </xf>
    <xf numFmtId="0" fontId="12" fillId="4" borderId="0" xfId="0" applyFont="1" applyFill="1" applyBorder="1"/>
    <xf numFmtId="0" fontId="12" fillId="4" borderId="0" xfId="2" applyFont="1" applyFill="1" applyBorder="1"/>
    <xf numFmtId="2" fontId="12" fillId="4" borderId="0" xfId="2" applyNumberFormat="1" applyFont="1" applyFill="1" applyBorder="1"/>
    <xf numFmtId="0" fontId="13" fillId="5" borderId="0" xfId="0" applyFont="1" applyFill="1" applyBorder="1" applyAlignment="1">
      <alignment vertical="center"/>
    </xf>
    <xf numFmtId="1" fontId="13" fillId="5" borderId="0" xfId="1" applyNumberFormat="1" applyFont="1" applyFill="1" applyBorder="1" applyProtection="1">
      <protection locked="0"/>
    </xf>
    <xf numFmtId="1" fontId="13" fillId="6" borderId="0" xfId="1" applyNumberFormat="1" applyFont="1" applyFill="1" applyBorder="1" applyProtection="1">
      <protection locked="0"/>
    </xf>
    <xf numFmtId="0" fontId="13" fillId="5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27</v>
      </c>
      <c r="B4" s="18">
        <v>1</v>
      </c>
      <c r="F4" s="18"/>
      <c r="G4" s="18"/>
    </row>
    <row r="5" spans="1:7" s="16" customFormat="1" x14ac:dyDescent="0.3">
      <c r="A5" s="17" t="s">
        <v>40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26</v>
      </c>
      <c r="B7" s="22">
        <v>2.7</v>
      </c>
    </row>
    <row r="8" spans="1:7" x14ac:dyDescent="0.3">
      <c r="A8" s="17" t="s">
        <v>44</v>
      </c>
      <c r="B8" s="18">
        <v>1.5</v>
      </c>
    </row>
    <row r="9" spans="1:7" x14ac:dyDescent="0.3">
      <c r="A9" s="17" t="s">
        <v>50</v>
      </c>
      <c r="B9" s="18">
        <f>1/3</f>
        <v>0.33333333333333331</v>
      </c>
    </row>
    <row r="10" spans="1:7" x14ac:dyDescent="0.3">
      <c r="A10" s="24" t="s">
        <v>29</v>
      </c>
      <c r="B10" s="24">
        <v>26.22</v>
      </c>
      <c r="C10" s="23"/>
      <c r="D10" s="23"/>
      <c r="E10" s="24"/>
    </row>
    <row r="11" spans="1:7" x14ac:dyDescent="0.3">
      <c r="A11" s="24" t="s">
        <v>30</v>
      </c>
      <c r="B11" s="24">
        <v>0</v>
      </c>
      <c r="C11" s="24"/>
      <c r="D11" s="24"/>
      <c r="E11" s="24"/>
    </row>
    <row r="12" spans="1:7" x14ac:dyDescent="0.3">
      <c r="A12" s="24" t="s">
        <v>31</v>
      </c>
      <c r="B12" s="24">
        <v>265450</v>
      </c>
      <c r="C12" s="24"/>
      <c r="D12" s="24"/>
      <c r="E12" s="24"/>
    </row>
    <row r="13" spans="1:7" x14ac:dyDescent="0.3">
      <c r="A13" s="24" t="s">
        <v>32</v>
      </c>
      <c r="B13" s="24">
        <v>3</v>
      </c>
      <c r="C13" s="13"/>
      <c r="D13" s="13"/>
      <c r="E13" s="13"/>
    </row>
    <row r="14" spans="1:7" x14ac:dyDescent="0.3">
      <c r="A14" s="24" t="s">
        <v>33</v>
      </c>
      <c r="B14" s="24">
        <v>1</v>
      </c>
      <c r="C14" s="24"/>
      <c r="D14" s="24"/>
      <c r="E14" s="24"/>
    </row>
    <row r="15" spans="1:7" x14ac:dyDescent="0.3">
      <c r="A15" s="1" t="s">
        <v>38</v>
      </c>
      <c r="B15" s="24">
        <v>26.24</v>
      </c>
      <c r="C15" s="24"/>
      <c r="D15" s="24"/>
      <c r="E15" s="24"/>
    </row>
    <row r="16" spans="1:7" x14ac:dyDescent="0.3">
      <c r="A16" s="1" t="s">
        <v>34</v>
      </c>
      <c r="B16" s="13">
        <v>0</v>
      </c>
    </row>
    <row r="17" spans="1:5" x14ac:dyDescent="0.3">
      <c r="A17" s="1" t="s">
        <v>35</v>
      </c>
      <c r="B17" s="25">
        <v>11575186.195826644</v>
      </c>
    </row>
    <row r="18" spans="1:5" x14ac:dyDescent="0.3">
      <c r="A18" s="24" t="s">
        <v>36</v>
      </c>
      <c r="B18" s="13">
        <v>3</v>
      </c>
    </row>
    <row r="19" spans="1:5" x14ac:dyDescent="0.3">
      <c r="A19" s="1" t="s">
        <v>37</v>
      </c>
      <c r="B19" s="13">
        <v>1</v>
      </c>
    </row>
    <row r="20" spans="1:5" customFormat="1" x14ac:dyDescent="0.3">
      <c r="A20" s="27" t="s">
        <v>63</v>
      </c>
      <c r="B20" s="28">
        <f>20/12</f>
        <v>1.6666666666666667</v>
      </c>
      <c r="C20" s="28"/>
      <c r="D20" s="28"/>
      <c r="E20" s="29"/>
    </row>
    <row r="21" spans="1:5" customFormat="1" x14ac:dyDescent="0.3">
      <c r="A21" s="30" t="s">
        <v>64</v>
      </c>
      <c r="B21" s="31">
        <f>12/20</f>
        <v>0.6</v>
      </c>
      <c r="C21" s="31"/>
      <c r="D21" s="31"/>
      <c r="E21" s="29" t="s">
        <v>65</v>
      </c>
    </row>
    <row r="22" spans="1:5" customFormat="1" x14ac:dyDescent="0.3">
      <c r="A22" s="30" t="s">
        <v>66</v>
      </c>
      <c r="B22" s="31">
        <v>0.84</v>
      </c>
      <c r="C22" s="31"/>
      <c r="D22" s="31"/>
      <c r="E22" s="29" t="s">
        <v>67</v>
      </c>
    </row>
    <row r="23" spans="1:5" x14ac:dyDescent="0.3">
      <c r="A23" s="32" t="s">
        <v>68</v>
      </c>
      <c r="B23" s="33">
        <v>1940</v>
      </c>
      <c r="C23" s="34"/>
      <c r="D23" s="34"/>
      <c r="E23" s="35" t="s">
        <v>69</v>
      </c>
    </row>
    <row r="24" spans="1:5" x14ac:dyDescent="0.3">
      <c r="A24" s="32" t="s">
        <v>70</v>
      </c>
      <c r="B24" s="33">
        <v>1950</v>
      </c>
      <c r="C24" s="34"/>
      <c r="D24" s="34"/>
      <c r="E24" s="35" t="s">
        <v>71</v>
      </c>
    </row>
    <row r="25" spans="1:5" x14ac:dyDescent="0.3">
      <c r="A25" s="35" t="s">
        <v>72</v>
      </c>
      <c r="B25" s="22">
        <v>1995</v>
      </c>
    </row>
    <row r="26" spans="1:5" x14ac:dyDescent="0.3">
      <c r="A26" s="29" t="s">
        <v>73</v>
      </c>
      <c r="B26" s="22">
        <v>10</v>
      </c>
    </row>
    <row r="27" spans="1:5" x14ac:dyDescent="0.3">
      <c r="A27" s="29" t="s">
        <v>74</v>
      </c>
      <c r="B27" s="22">
        <v>15</v>
      </c>
    </row>
    <row r="28" spans="1:5" x14ac:dyDescent="0.3">
      <c r="A28" s="30" t="s">
        <v>75</v>
      </c>
      <c r="B28" s="22">
        <v>0.5</v>
      </c>
    </row>
    <row r="29" spans="1:5" customFormat="1" x14ac:dyDescent="0.3">
      <c r="A29" s="27" t="s">
        <v>77</v>
      </c>
      <c r="B29" s="28">
        <v>0.13</v>
      </c>
      <c r="C29" s="28"/>
      <c r="D29" s="28"/>
      <c r="E29" s="29"/>
    </row>
    <row r="30" spans="1:5" customFormat="1" x14ac:dyDescent="0.3">
      <c r="A30" s="27" t="s">
        <v>80</v>
      </c>
      <c r="B30" s="28">
        <v>0.32</v>
      </c>
      <c r="C30" s="28"/>
      <c r="D30" s="28"/>
      <c r="E30" s="29"/>
    </row>
    <row r="31" spans="1:5" customFormat="1" x14ac:dyDescent="0.3">
      <c r="A31" s="27" t="s">
        <v>78</v>
      </c>
      <c r="B31" s="28">
        <v>0.05</v>
      </c>
      <c r="C31" s="28"/>
      <c r="D31" s="28"/>
      <c r="E31" s="29"/>
    </row>
    <row r="32" spans="1:5" customFormat="1" x14ac:dyDescent="0.3">
      <c r="A32" s="27" t="s">
        <v>79</v>
      </c>
      <c r="B32" s="28">
        <v>0.156</v>
      </c>
      <c r="C32" s="28"/>
      <c r="D32" s="28"/>
      <c r="E32" s="29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8"/>
  <sheetViews>
    <sheetView tabSelected="1" zoomScale="80" zoomScaleNormal="8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W16" sqref="W16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36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41</v>
      </c>
      <c r="AB1" s="2" t="s">
        <v>42</v>
      </c>
      <c r="AC1" s="2" t="s">
        <v>52</v>
      </c>
    </row>
    <row r="2" spans="1:29" s="9" customFormat="1" x14ac:dyDescent="0.25">
      <c r="A2" s="37" t="s">
        <v>22</v>
      </c>
      <c r="B2" s="11" t="s">
        <v>3</v>
      </c>
      <c r="C2" s="11">
        <v>0.1</v>
      </c>
      <c r="D2" s="1"/>
      <c r="U2" s="26"/>
      <c r="AA2" s="26"/>
    </row>
    <row r="3" spans="1:29" x14ac:dyDescent="0.25">
      <c r="A3" s="37" t="s">
        <v>24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37" t="s">
        <v>25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37" t="s">
        <v>23</v>
      </c>
      <c r="B5" s="11" t="s">
        <v>4</v>
      </c>
      <c r="C5" s="11"/>
      <c r="D5" s="1"/>
      <c r="T5" s="9">
        <v>0</v>
      </c>
      <c r="U5" s="26"/>
      <c r="V5" s="26"/>
    </row>
    <row r="6" spans="1:29" x14ac:dyDescent="0.25">
      <c r="A6" s="37" t="s">
        <v>39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37" t="s">
        <v>43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37" t="s">
        <v>54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37" t="s">
        <v>53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37" t="s">
        <v>28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37" t="s">
        <v>55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37" t="s">
        <v>56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37" t="s">
        <v>51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37" t="s">
        <v>58</v>
      </c>
      <c r="B14" s="5" t="s">
        <v>4</v>
      </c>
      <c r="C14" s="5">
        <v>0.5</v>
      </c>
      <c r="D14" s="38"/>
      <c r="E14" s="38"/>
      <c r="F14" s="38"/>
      <c r="G14" s="38"/>
      <c r="H14" s="38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37" t="s">
        <v>59</v>
      </c>
      <c r="B15" s="5" t="s">
        <v>4</v>
      </c>
      <c r="D15" s="38"/>
      <c r="E15" s="38"/>
      <c r="F15" s="38"/>
      <c r="G15" s="38"/>
      <c r="H15" s="38"/>
      <c r="T15" s="7">
        <v>100</v>
      </c>
    </row>
    <row r="16" spans="1:29" x14ac:dyDescent="0.25">
      <c r="A16" s="37" t="s">
        <v>57</v>
      </c>
      <c r="B16" s="5" t="s">
        <v>4</v>
      </c>
      <c r="T16" s="7">
        <v>0</v>
      </c>
      <c r="V16" s="12">
        <v>100</v>
      </c>
      <c r="W16" s="12"/>
      <c r="X16" s="12"/>
      <c r="Z16" s="12"/>
      <c r="AA16" s="12"/>
    </row>
    <row r="17" spans="1:29" x14ac:dyDescent="0.25">
      <c r="A17" s="37" t="s">
        <v>60</v>
      </c>
      <c r="B17" s="5" t="s">
        <v>4</v>
      </c>
      <c r="O17" s="7">
        <v>50</v>
      </c>
      <c r="U17" s="7">
        <v>100</v>
      </c>
      <c r="V17" s="12"/>
      <c r="W17" s="12"/>
      <c r="X17" s="12"/>
      <c r="Z17" s="12"/>
      <c r="AA17" s="12"/>
    </row>
    <row r="18" spans="1:29" x14ac:dyDescent="0.25">
      <c r="A18" s="37" t="s">
        <v>61</v>
      </c>
      <c r="B18" s="5" t="s">
        <v>4</v>
      </c>
      <c r="O18" s="7">
        <v>100</v>
      </c>
      <c r="U18" s="7">
        <v>100</v>
      </c>
      <c r="V18" s="12"/>
      <c r="W18" s="12"/>
      <c r="X18" s="12"/>
      <c r="Z18" s="12"/>
      <c r="AA18" s="12"/>
    </row>
    <row r="19" spans="1:29" x14ac:dyDescent="0.25">
      <c r="A19" s="37" t="s">
        <v>81</v>
      </c>
      <c r="B19" s="5" t="s">
        <v>4</v>
      </c>
      <c r="D19" s="6">
        <v>100</v>
      </c>
      <c r="T19" s="7">
        <v>100</v>
      </c>
      <c r="V19" s="12"/>
      <c r="W19" s="12"/>
      <c r="X19" s="12">
        <v>0</v>
      </c>
      <c r="Z19" s="12">
        <v>0</v>
      </c>
      <c r="AA19" s="12"/>
    </row>
    <row r="20" spans="1:29" x14ac:dyDescent="0.25">
      <c r="A20" s="37" t="s">
        <v>82</v>
      </c>
      <c r="B20" s="5" t="s">
        <v>4</v>
      </c>
      <c r="D20" s="6">
        <v>100</v>
      </c>
      <c r="T20" s="7">
        <v>100</v>
      </c>
      <c r="V20" s="12"/>
      <c r="W20" s="12"/>
      <c r="X20" s="12"/>
      <c r="Y20" s="7">
        <v>0</v>
      </c>
      <c r="Z20" s="12">
        <v>0</v>
      </c>
      <c r="AA20" s="12"/>
    </row>
    <row r="21" spans="1:29" x14ac:dyDescent="0.25">
      <c r="A21" s="37" t="s">
        <v>21</v>
      </c>
      <c r="B21" s="5" t="s">
        <v>4</v>
      </c>
      <c r="D21" s="6">
        <v>1</v>
      </c>
      <c r="E21" s="13">
        <v>1</v>
      </c>
      <c r="F21" s="13">
        <v>2.4974653103104298</v>
      </c>
      <c r="G21" s="13">
        <v>9.3018160392078606</v>
      </c>
      <c r="H21" s="13">
        <v>10.2347283365258</v>
      </c>
      <c r="I21" s="13">
        <v>25.481798063623799</v>
      </c>
      <c r="J21" s="13">
        <v>28.584806362378998</v>
      </c>
      <c r="K21" s="13">
        <v>37.0398409405256</v>
      </c>
      <c r="L21" s="13">
        <v>43.633070539419101</v>
      </c>
      <c r="M21" s="13">
        <v>63.651452282157699</v>
      </c>
      <c r="N21" s="13">
        <v>82.987551867219906</v>
      </c>
      <c r="O21" s="13">
        <v>100</v>
      </c>
      <c r="P21" s="13">
        <v>104.647302904564</v>
      </c>
      <c r="Q21" s="13">
        <v>107.966804979253</v>
      </c>
      <c r="R21" s="13">
        <v>111.203319502075</v>
      </c>
      <c r="S21" s="13">
        <v>115.767634854772</v>
      </c>
      <c r="T21" s="13">
        <v>117.42738589211601</v>
      </c>
    </row>
    <row r="22" spans="1:29" x14ac:dyDescent="0.25">
      <c r="A22" s="37" t="s">
        <v>76</v>
      </c>
      <c r="B22" s="5" t="s">
        <v>3</v>
      </c>
      <c r="I22" s="7">
        <v>1</v>
      </c>
    </row>
    <row r="23" spans="1:29" x14ac:dyDescent="0.25">
      <c r="A23" s="37" t="s">
        <v>45</v>
      </c>
      <c r="B23" s="5" t="s">
        <v>3</v>
      </c>
      <c r="I23" s="7">
        <v>1</v>
      </c>
      <c r="N23" s="7">
        <v>5.4</v>
      </c>
      <c r="Q23" s="7">
        <v>6</v>
      </c>
      <c r="R23" s="7">
        <v>7.63</v>
      </c>
      <c r="T23" s="7">
        <v>8.4</v>
      </c>
    </row>
    <row r="24" spans="1:29" x14ac:dyDescent="0.25">
      <c r="A24" s="37" t="s">
        <v>46</v>
      </c>
      <c r="B24" s="5" t="s">
        <v>4</v>
      </c>
      <c r="M24" s="7">
        <v>0.1</v>
      </c>
      <c r="T24" s="7">
        <f>100*9028/7265000</f>
        <v>0.12426703372333103</v>
      </c>
    </row>
    <row r="25" spans="1:29" x14ac:dyDescent="0.25">
      <c r="A25" s="37" t="s">
        <v>47</v>
      </c>
      <c r="B25" s="5" t="s">
        <v>4</v>
      </c>
      <c r="T25" s="7">
        <f>4.5/98 * 100</f>
        <v>4.591836734693878</v>
      </c>
      <c r="AA25" s="12">
        <v>2.2999999999999998</v>
      </c>
      <c r="AB25" s="7">
        <f>T25/2</f>
        <v>2.295918367346939</v>
      </c>
    </row>
    <row r="26" spans="1:29" x14ac:dyDescent="0.25">
      <c r="A26" s="37" t="s">
        <v>48</v>
      </c>
      <c r="B26" s="5" t="s">
        <v>4</v>
      </c>
      <c r="E26" s="7">
        <v>2</v>
      </c>
      <c r="T26" s="7">
        <v>4.5</v>
      </c>
      <c r="AA26" s="12">
        <v>5.0999999999999996</v>
      </c>
      <c r="AC26" s="7">
        <f>T26/2</f>
        <v>2.25</v>
      </c>
    </row>
    <row r="27" spans="1:29" x14ac:dyDescent="0.25">
      <c r="A27" s="37" t="s">
        <v>49</v>
      </c>
      <c r="B27" s="5" t="s">
        <v>3</v>
      </c>
      <c r="C27" s="5">
        <v>0.3</v>
      </c>
      <c r="L27" s="7">
        <v>67</v>
      </c>
    </row>
    <row r="28" spans="1:29" x14ac:dyDescent="0.25">
      <c r="A28" s="37" t="s">
        <v>62</v>
      </c>
      <c r="B28" s="5" t="s">
        <v>3</v>
      </c>
      <c r="D28" s="6">
        <v>1</v>
      </c>
      <c r="F28" s="7">
        <v>1</v>
      </c>
      <c r="G28" s="7">
        <v>1</v>
      </c>
      <c r="H28" s="7">
        <v>3.11</v>
      </c>
      <c r="S28" s="7">
        <v>3.11</v>
      </c>
      <c r="V28" s="12"/>
      <c r="W28" s="12"/>
      <c r="X28" s="12"/>
      <c r="Y28" s="12"/>
      <c r="Z28" s="12"/>
      <c r="AA28" s="12"/>
    </row>
  </sheetData>
  <dataValidations disablePrompts="1"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5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2017-04-23T23:21:39Z</dcterms:modified>
</cp:coreProperties>
</file>