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levallois/Documents/OpenClassRoom/Data analyst/Projet 3/"/>
    </mc:Choice>
  </mc:AlternateContent>
  <xr:revisionPtr revIDLastSave="0" documentId="13_ncr:1_{53A679D6-6E46-A448-985F-E7C373713609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FAOSTAT_data_4-20-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9" i="1"/>
  <c r="D3" i="1"/>
  <c r="D7" i="1"/>
  <c r="D6" i="1"/>
  <c r="D13" i="1"/>
  <c r="B16" i="1"/>
  <c r="D11" i="1"/>
  <c r="D2" i="1"/>
</calcChain>
</file>

<file path=xl/sharedStrings.xml><?xml version="1.0" encoding="utf-8"?>
<sst xmlns="http://schemas.openxmlformats.org/spreadsheetml/2006/main" count="23" uniqueCount="23">
  <si>
    <t>Production</t>
  </si>
  <si>
    <t>Importation</t>
  </si>
  <si>
    <t>Variation de stock</t>
  </si>
  <si>
    <t>Exportations</t>
  </si>
  <si>
    <t>Disponibilité intérieure</t>
  </si>
  <si>
    <t>Aliments pour animaux</t>
  </si>
  <si>
    <t>Semences</t>
  </si>
  <si>
    <t>Pertes</t>
  </si>
  <si>
    <t>Traitement</t>
  </si>
  <si>
    <t>Autres utilisation (non alimentaire)</t>
  </si>
  <si>
    <t>Disponibilité alimentaire (kg/personne)</t>
  </si>
  <si>
    <t>Disponibilité alimentaire (en millier de tonnes)</t>
  </si>
  <si>
    <t>en millier de tonnes</t>
  </si>
  <si>
    <t>Calcul</t>
  </si>
  <si>
    <t>Relations</t>
  </si>
  <si>
    <t>Calcul disponibilité alimentaire avec 66,77 millions de français</t>
  </si>
  <si>
    <t>" = Disponibilité intérieure + Exportations - Importations +Variation des stocks"</t>
  </si>
  <si>
    <t>" = Production + Importation - Exportation - Variation des stocks"</t>
  </si>
  <si>
    <t>" = Disponibilité intérieure - Semences - Pertes - Traitements - Autres utilisation -Disponibilité alimentaire"</t>
  </si>
  <si>
    <t>" = Disponibilité intérieure + Exportations + Variation des stocks - Production"</t>
  </si>
  <si>
    <t>" = Semences + Pertes + Traitement" FAUX</t>
  </si>
  <si>
    <t>" = Disponibilité intérieure - Aliments pour animaux - Semences - Pertes - Traitement - Autre utilisation "</t>
  </si>
  <si>
    <t>" = Disponibilité intérieure - Disponibilité alimentaire - Aliments pour animaux - Semences - Traitement - Autres utilisation"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</si>
</sst>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50" workbookViewId="0">
      <selection activeCell="E18" sqref="E18"/>
    </sheetView>
  </sheetViews>
  <sheetFormatPr baseColWidth="10" defaultRowHeight="16"/>
  <cols>
    <col min="1" max="1" width="39.83203125" bestFit="1" customWidth="1"/>
    <col min="2" max="2" width="11.5" bestFit="1" customWidth="1"/>
    <col min="3" max="3" width="5" customWidth="1"/>
    <col min="4" max="4" width="8.33203125" bestFit="1" customWidth="1"/>
    <col min="5" max="5" width="87.1640625" bestFit="1" customWidth="1"/>
  </cols>
  <sheetData>
    <row r="1" spans="1:5" s="3" customFormat="1" ht="34">
      <c r="B1" s="3" t="s">
        <v>12</v>
      </c>
      <c r="D1" s="3" t="s">
        <v>13</v>
      </c>
      <c r="E1" s="3" t="s">
        <v>14</v>
      </c>
    </row>
    <row r="2" spans="1:5">
      <c r="A2" s="5" t="s">
        <v>0</v>
      </c>
      <c r="B2">
        <v>38678</v>
      </c>
      <c r="D2">
        <f>B5+B6-B3+B4</f>
        <v>38678</v>
      </c>
      <c r="E2" t="s">
        <v>16</v>
      </c>
    </row>
    <row r="3" spans="1:5">
      <c r="A3" s="5" t="s">
        <v>1</v>
      </c>
      <c r="B3">
        <v>2643</v>
      </c>
      <c r="D3">
        <f>B6+B5+B4-B2</f>
        <v>2643</v>
      </c>
      <c r="E3" t="s">
        <v>19</v>
      </c>
    </row>
    <row r="4" spans="1:5">
      <c r="A4" s="5" t="s">
        <v>2</v>
      </c>
      <c r="B4">
        <v>3887</v>
      </c>
      <c r="D4">
        <f>B6-B5</f>
        <v>3896</v>
      </c>
    </row>
    <row r="5" spans="1:5">
      <c r="A5" s="5" t="s">
        <v>3</v>
      </c>
      <c r="B5">
        <v>16769</v>
      </c>
    </row>
    <row r="6" spans="1:5">
      <c r="A6" s="6" t="s">
        <v>4</v>
      </c>
      <c r="B6">
        <v>20665</v>
      </c>
      <c r="D6">
        <f>B2+B3-B5-B4</f>
        <v>20665</v>
      </c>
      <c r="E6" t="s">
        <v>17</v>
      </c>
    </row>
    <row r="7" spans="1:5">
      <c r="A7" s="6" t="s">
        <v>5</v>
      </c>
      <c r="B7">
        <v>7593</v>
      </c>
      <c r="D7">
        <f>B6-B8-B9-B10-B11-B13</f>
        <v>7593</v>
      </c>
      <c r="E7" t="s">
        <v>18</v>
      </c>
    </row>
    <row r="8" spans="1:5">
      <c r="A8" s="6" t="s">
        <v>6</v>
      </c>
      <c r="B8">
        <v>797</v>
      </c>
    </row>
    <row r="9" spans="1:5">
      <c r="A9" s="6" t="s">
        <v>7</v>
      </c>
      <c r="B9">
        <v>354</v>
      </c>
      <c r="D9">
        <f>B6-B13-B7-B8-B10-B11</f>
        <v>354</v>
      </c>
      <c r="E9" t="s">
        <v>22</v>
      </c>
    </row>
    <row r="10" spans="1:5">
      <c r="A10" s="6" t="s">
        <v>8</v>
      </c>
      <c r="B10">
        <v>1839</v>
      </c>
    </row>
    <row r="11" spans="1:5">
      <c r="A11" s="6" t="s">
        <v>9</v>
      </c>
      <c r="B11">
        <v>2878</v>
      </c>
      <c r="D11">
        <f>B10+B9+B8</f>
        <v>2990</v>
      </c>
      <c r="E11" t="s">
        <v>20</v>
      </c>
    </row>
    <row r="12" spans="1:5">
      <c r="A12" s="6" t="s">
        <v>10</v>
      </c>
      <c r="B12">
        <v>111.09</v>
      </c>
    </row>
    <row r="13" spans="1:5">
      <c r="A13" s="4" t="s">
        <v>11</v>
      </c>
      <c r="B13">
        <v>7204</v>
      </c>
      <c r="D13">
        <f>B6-B7-B8-B9-B10-B11</f>
        <v>7204</v>
      </c>
      <c r="E13" t="s">
        <v>21</v>
      </c>
    </row>
    <row r="16" spans="1:5" s="2" customFormat="1" ht="34">
      <c r="A16" s="1" t="s">
        <v>15</v>
      </c>
      <c r="B16" s="2">
        <f>(B12*66770000)/1000000</f>
        <v>7417.4793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FAOSTAT_data_4-20-2020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Levallois, Matthieu</dc:creator>
  <cp:lastModifiedBy>Levallois, Matthieu</cp:lastModifiedBy>
  <dcterms:created xsi:type="dcterms:W3CDTF">2020-04-20T13:26:21Z</dcterms:created>
  <dcterms:modified xsi:type="dcterms:W3CDTF">2020-04-29T10:29:13Z</dcterms:modified>
</cp:coreProperties>
</file>