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Downloads\"/>
    </mc:Choice>
  </mc:AlternateContent>
  <bookViews>
    <workbookView xWindow="0" yWindow="0" windowWidth="28800" windowHeight="12330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F8" i="2" s="1"/>
  <c r="G8" i="2" s="1"/>
  <c r="E9" i="2"/>
  <c r="E10" i="2"/>
  <c r="E11" i="2"/>
  <c r="E12" i="2"/>
  <c r="E13" i="2"/>
  <c r="E14" i="2"/>
  <c r="E15" i="2"/>
  <c r="E16" i="2"/>
  <c r="F16" i="2" s="1"/>
  <c r="G16" i="2" s="1"/>
  <c r="E17" i="2"/>
  <c r="E18" i="2"/>
  <c r="E19" i="2"/>
  <c r="E20" i="2"/>
  <c r="E21" i="2"/>
  <c r="E22" i="2"/>
  <c r="E23" i="2"/>
  <c r="E24" i="2"/>
  <c r="F24" i="2" s="1"/>
  <c r="G24" i="2" s="1"/>
  <c r="E25" i="2"/>
  <c r="E26" i="2"/>
  <c r="E27" i="2"/>
  <c r="E28" i="2"/>
  <c r="E29" i="2"/>
  <c r="E30" i="2"/>
  <c r="E31" i="2"/>
  <c r="E32" i="2"/>
  <c r="F32" i="2" s="1"/>
  <c r="G32" i="2" s="1"/>
  <c r="E33" i="2"/>
  <c r="E34" i="2"/>
  <c r="E35" i="2"/>
  <c r="E36" i="2"/>
  <c r="E37" i="2"/>
  <c r="E38" i="2"/>
  <c r="E39" i="2"/>
  <c r="E40" i="2"/>
  <c r="F40" i="2" s="1"/>
  <c r="G40" i="2" s="1"/>
  <c r="E41" i="2"/>
  <c r="E42" i="2"/>
  <c r="E43" i="2"/>
  <c r="E44" i="2"/>
  <c r="E45" i="2"/>
  <c r="E46" i="2"/>
  <c r="E2" i="2"/>
  <c r="G3" i="2"/>
  <c r="G10" i="2"/>
  <c r="G11" i="2"/>
  <c r="G17" i="2"/>
  <c r="G18" i="2"/>
  <c r="G19" i="2"/>
  <c r="G25" i="2"/>
  <c r="G26" i="2"/>
  <c r="G27" i="2"/>
  <c r="G33" i="2"/>
  <c r="G34" i="2"/>
  <c r="G35" i="2"/>
  <c r="G41" i="2"/>
  <c r="G42" i="2"/>
  <c r="G43" i="2"/>
  <c r="F3" i="2"/>
  <c r="F4" i="2"/>
  <c r="G4" i="2" s="1"/>
  <c r="F5" i="2"/>
  <c r="G5" i="2" s="1"/>
  <c r="F6" i="2"/>
  <c r="G6" i="2" s="1"/>
  <c r="F7" i="2"/>
  <c r="G7" i="2" s="1"/>
  <c r="F9" i="2"/>
  <c r="G9" i="2" s="1"/>
  <c r="F10" i="2"/>
  <c r="F11" i="2"/>
  <c r="F12" i="2"/>
  <c r="G12" i="2" s="1"/>
  <c r="F13" i="2"/>
  <c r="G13" i="2" s="1"/>
  <c r="F14" i="2"/>
  <c r="G14" i="2" s="1"/>
  <c r="F15" i="2"/>
  <c r="G15" i="2" s="1"/>
  <c r="F17" i="2"/>
  <c r="F18" i="2"/>
  <c r="F19" i="2"/>
  <c r="F20" i="2"/>
  <c r="G20" i="2" s="1"/>
  <c r="F21" i="2"/>
  <c r="G21" i="2" s="1"/>
  <c r="F22" i="2"/>
  <c r="G22" i="2" s="1"/>
  <c r="F23" i="2"/>
  <c r="G23" i="2" s="1"/>
  <c r="F25" i="2"/>
  <c r="F26" i="2"/>
  <c r="F27" i="2"/>
  <c r="F28" i="2"/>
  <c r="G28" i="2" s="1"/>
  <c r="F29" i="2"/>
  <c r="G29" i="2" s="1"/>
  <c r="F30" i="2"/>
  <c r="G30" i="2" s="1"/>
  <c r="F31" i="2"/>
  <c r="G31" i="2" s="1"/>
  <c r="F33" i="2"/>
  <c r="F34" i="2"/>
  <c r="F35" i="2"/>
  <c r="F36" i="2"/>
  <c r="G36" i="2" s="1"/>
  <c r="F37" i="2"/>
  <c r="G37" i="2" s="1"/>
  <c r="F38" i="2"/>
  <c r="G38" i="2" s="1"/>
  <c r="F39" i="2"/>
  <c r="G39" i="2" s="1"/>
  <c r="F41" i="2"/>
  <c r="F42" i="2"/>
  <c r="F43" i="2"/>
  <c r="F44" i="2"/>
  <c r="G44" i="2" s="1"/>
  <c r="F45" i="2"/>
  <c r="G45" i="2" s="1"/>
  <c r="F46" i="2"/>
  <c r="G46" i="2" s="1"/>
  <c r="F2" i="2"/>
  <c r="G2" i="2" s="1"/>
  <c r="D17" i="1"/>
  <c r="D16" i="1"/>
  <c r="D15" i="1"/>
  <c r="D13" i="1"/>
  <c r="D12" i="1"/>
  <c r="D11" i="1"/>
  <c r="C11" i="1"/>
  <c r="D10" i="1"/>
  <c r="C10" i="1"/>
  <c r="D9" i="1"/>
  <c r="C9" i="1"/>
  <c r="D6" i="1"/>
  <c r="D5" i="1"/>
  <c r="D4" i="1"/>
  <c r="D3" i="1"/>
  <c r="C6" i="1"/>
  <c r="C5" i="1"/>
  <c r="C4" i="1"/>
  <c r="C3" i="1"/>
  <c r="B6" i="1"/>
  <c r="B5" i="1"/>
  <c r="B3" i="1"/>
  <c r="B4" i="1"/>
  <c r="G47" i="2" l="1"/>
  <c r="H3" i="1" s="1"/>
</calcChain>
</file>

<file path=xl/sharedStrings.xml><?xml version="1.0" encoding="utf-8"?>
<sst xmlns="http://schemas.openxmlformats.org/spreadsheetml/2006/main" count="65" uniqueCount="65">
  <si>
    <t xml:space="preserve">FTE </t>
  </si>
  <si>
    <t>Leave</t>
  </si>
  <si>
    <t xml:space="preserve">room absensces </t>
  </si>
  <si>
    <t>Hrs per year</t>
  </si>
  <si>
    <t>Total</t>
  </si>
  <si>
    <t>Per month</t>
  </si>
  <si>
    <t xml:space="preserve">Converted to Mins </t>
  </si>
  <si>
    <t>Mins / Month</t>
  </si>
  <si>
    <t xml:space="preserve">Subject </t>
  </si>
  <si>
    <t xml:space="preserve">Planning / Admin </t>
  </si>
  <si>
    <t xml:space="preserve">Meeting </t>
  </si>
  <si>
    <t>Extra Activities</t>
  </si>
  <si>
    <t>Section</t>
  </si>
  <si>
    <t>ABM 11-YA-1</t>
  </si>
  <si>
    <t>ABM 11-YA-2</t>
  </si>
  <si>
    <t>ABM 11-YA-3</t>
  </si>
  <si>
    <t>ABM 11-YA-4</t>
  </si>
  <si>
    <t>ABM PLUS 11-YA-1P</t>
  </si>
  <si>
    <t>HUMSS 11-YA-1</t>
  </si>
  <si>
    <t>HUMSS 11-YA-2</t>
  </si>
  <si>
    <t>HUMSS 11-YA-3</t>
  </si>
  <si>
    <t>HUMSS 11-YA-4</t>
  </si>
  <si>
    <t>HUMSS PLUS 11-YA-1P</t>
  </si>
  <si>
    <t>STEM 11-YA-1</t>
  </si>
  <si>
    <t>STEM 11-YA-2</t>
  </si>
  <si>
    <t>STEM 11-YA-3</t>
  </si>
  <si>
    <t>STEM 11-YA-4</t>
  </si>
  <si>
    <t>STEM 11-YA-5</t>
  </si>
  <si>
    <t>STEM 11-YA-6</t>
  </si>
  <si>
    <t>STEM 11-YA-7</t>
  </si>
  <si>
    <t>STEM 11-YA-8</t>
  </si>
  <si>
    <t>STEM 11-YA-9</t>
  </si>
  <si>
    <t>STEM 11-YA-10</t>
  </si>
  <si>
    <t>STEM 11-YA-11</t>
  </si>
  <si>
    <t>STEM 11-YA-12</t>
  </si>
  <si>
    <t>STEM 11-YA-13</t>
  </si>
  <si>
    <t>STEM 11-YA-14</t>
  </si>
  <si>
    <t>STEM 11-YA-15</t>
  </si>
  <si>
    <t>STEM  PLUS 11-YA-1-P</t>
  </si>
  <si>
    <t>STEM  PLUS 11-YA-2P</t>
  </si>
  <si>
    <t>STEM  PLUS 11-YA-3P</t>
  </si>
  <si>
    <t>STEM  PLUS 11-YA-4P</t>
  </si>
  <si>
    <t>STEM  PLUS 11-YA-5P</t>
  </si>
  <si>
    <t>ABM 12-YA-1</t>
  </si>
  <si>
    <t>HUMSS 12-YA-1</t>
  </si>
  <si>
    <t>ABM 12-YA-2</t>
  </si>
  <si>
    <t>ABM 12-YA-3</t>
  </si>
  <si>
    <t>HUMSS 12-YA-2</t>
  </si>
  <si>
    <t>STEM 12-YA-1</t>
  </si>
  <si>
    <t>STEM 12-YA-2</t>
  </si>
  <si>
    <t>STEM 12-YA-3</t>
  </si>
  <si>
    <t>STEM 12-YA-4</t>
  </si>
  <si>
    <t>STEM 12-YA-5</t>
  </si>
  <si>
    <t>STEM 12-YA-6</t>
  </si>
  <si>
    <t>STEM 12-YA-7</t>
  </si>
  <si>
    <t>STEM 12-YA-8</t>
  </si>
  <si>
    <t>STEM 12-YA-9</t>
  </si>
  <si>
    <t>STEM PLUS 12-YA-1P</t>
  </si>
  <si>
    <t>Students</t>
  </si>
  <si>
    <t>Grade</t>
  </si>
  <si>
    <t>No of Subjects</t>
  </si>
  <si>
    <t>duration</t>
  </si>
  <si>
    <t>Total Hrs</t>
  </si>
  <si>
    <t>Total Mins</t>
  </si>
  <si>
    <t>TOTAL NEED/UNNEED PROFS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</si>
</sst>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7"/>
  <sheetViews>
    <sheetView tabSelected="1" workbookViewId="0">
      <selection activeCell="K4" sqref="K4"/>
    </sheetView>
  </sheetViews>
  <sheetFormatPr defaultRowHeight="15" x14ac:dyDescent="0.25"/>
  <cols>
    <col min="2" max="2" width="14.140625" bestFit="1" customWidth="1"/>
  </cols>
  <sheetData>
    <row r="2" spans="1:8" x14ac:dyDescent="0.25">
      <c r="B2" t="s">
        <v>3</v>
      </c>
      <c r="C2" t="s">
        <v>5</v>
      </c>
      <c r="D2" t="s">
        <v>6</v>
      </c>
      <c r="H2" t="s">
        <v>64</v>
      </c>
    </row>
    <row r="3" spans="1:8" x14ac:dyDescent="0.25">
      <c r="A3" t="s">
        <v>0</v>
      </c>
      <c r="B3">
        <f>8*20*12</f>
        <v>1920</v>
      </c>
      <c r="C3">
        <f>B3/12</f>
        <v>160</v>
      </c>
      <c r="D3">
        <f>C3*60</f>
        <v>9600</v>
      </c>
      <c r="H3">
        <f>Sheet2!G47/Sheet1!D6</f>
        <v>30.422535211267604</v>
      </c>
    </row>
    <row r="4" spans="1:8" x14ac:dyDescent="0.25">
      <c r="A4" t="s">
        <v>1</v>
      </c>
      <c r="B4">
        <f>15*8</f>
        <v>120</v>
      </c>
      <c r="C4">
        <f>B4/12</f>
        <v>10</v>
      </c>
      <c r="D4">
        <f>C4*60</f>
        <v>600</v>
      </c>
    </row>
    <row r="5" spans="1:8" x14ac:dyDescent="0.25">
      <c r="A5" t="s">
        <v>2</v>
      </c>
      <c r="B5">
        <f>8*12</f>
        <v>96</v>
      </c>
      <c r="C5">
        <f>B5/12</f>
        <v>8</v>
      </c>
      <c r="D5">
        <f>C5*60</f>
        <v>480</v>
      </c>
    </row>
    <row r="6" spans="1:8" x14ac:dyDescent="0.25">
      <c r="A6" t="s">
        <v>4</v>
      </c>
      <c r="B6">
        <f>B3-B4-B5</f>
        <v>1704</v>
      </c>
      <c r="C6">
        <f>B6/12</f>
        <v>142</v>
      </c>
      <c r="D6">
        <f>C6*60</f>
        <v>8520</v>
      </c>
      <c r="E6" t="s">
        <v>7</v>
      </c>
    </row>
    <row r="9" spans="1:8" x14ac:dyDescent="0.25">
      <c r="A9" t="s">
        <v>8</v>
      </c>
      <c r="C9">
        <f>3*4</f>
        <v>12</v>
      </c>
      <c r="D9">
        <f>C9*60</f>
        <v>720</v>
      </c>
    </row>
    <row r="10" spans="1:8" x14ac:dyDescent="0.25">
      <c r="A10" t="s">
        <v>9</v>
      </c>
      <c r="C10">
        <f>5*4</f>
        <v>20</v>
      </c>
      <c r="D10" s="1">
        <f>C10*60</f>
        <v>1200</v>
      </c>
    </row>
    <row r="11" spans="1:8" x14ac:dyDescent="0.25">
      <c r="A11" t="s">
        <v>10</v>
      </c>
      <c r="C11">
        <f>4</f>
        <v>4</v>
      </c>
      <c r="D11" s="1">
        <f>C11*60</f>
        <v>240</v>
      </c>
    </row>
    <row r="12" spans="1:8" x14ac:dyDescent="0.25">
      <c r="A12" t="s">
        <v>11</v>
      </c>
      <c r="C12">
        <v>1</v>
      </c>
      <c r="D12" s="1">
        <f>C12*60</f>
        <v>60</v>
      </c>
    </row>
    <row r="13" spans="1:8" x14ac:dyDescent="0.25">
      <c r="D13">
        <f>SUM(D9:D12)</f>
        <v>2220</v>
      </c>
    </row>
    <row r="15" spans="1:8" x14ac:dyDescent="0.25">
      <c r="D15">
        <f>D6-D10-D11-D12</f>
        <v>7020</v>
      </c>
    </row>
    <row r="16" spans="1:8" x14ac:dyDescent="0.25">
      <c r="D16">
        <f>D6-D15</f>
        <v>1500</v>
      </c>
    </row>
    <row r="17" spans="4:4" x14ac:dyDescent="0.25">
      <c r="D17">
        <f>D16/D9</f>
        <v>2.0833333333333335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"/>
  <sheetViews>
    <sheetView topLeftCell="A13" zoomScale="85" zoomScaleNormal="85" workbookViewId="0">
      <selection activeCell="L35" sqref="L35"/>
    </sheetView>
  </sheetViews>
  <sheetFormatPr defaultRowHeight="15" x14ac:dyDescent="0.25"/>
  <cols>
    <col min="1" max="1" width="19" customWidth="1"/>
    <col min="4" max="4" width="18.7109375" customWidth="1"/>
  </cols>
  <sheetData>
    <row r="1" spans="1:7" x14ac:dyDescent="0.25">
      <c r="A1" t="s">
        <v>12</v>
      </c>
      <c r="B1" t="s">
        <v>58</v>
      </c>
      <c r="C1" t="s">
        <v>59</v>
      </c>
      <c r="D1" t="s">
        <v>60</v>
      </c>
      <c r="E1" t="s">
        <v>61</v>
      </c>
      <c r="F1" t="s">
        <v>62</v>
      </c>
      <c r="G1" t="s">
        <v>63</v>
      </c>
    </row>
    <row r="2" spans="1:7" x14ac:dyDescent="0.25">
      <c r="A2" t="s">
        <v>13</v>
      </c>
      <c r="B2">
        <v>48</v>
      </c>
      <c r="C2">
        <v>11</v>
      </c>
      <c r="D2">
        <v>8</v>
      </c>
      <c r="E2">
        <f>3*4</f>
        <v>12</v>
      </c>
      <c r="F2">
        <f>D2*E2</f>
        <v>96</v>
      </c>
      <c r="G2">
        <f>F2*60</f>
        <v>5760</v>
      </c>
    </row>
    <row r="3" spans="1:7" x14ac:dyDescent="0.25">
      <c r="A3" t="s">
        <v>14</v>
      </c>
      <c r="B3">
        <v>49</v>
      </c>
      <c r="C3">
        <v>11</v>
      </c>
      <c r="D3">
        <v>8</v>
      </c>
      <c r="E3">
        <f t="shared" ref="E3:E46" si="0">3*4</f>
        <v>12</v>
      </c>
      <c r="F3">
        <f t="shared" ref="F3:F46" si="1">D3*E3</f>
        <v>96</v>
      </c>
      <c r="G3">
        <f t="shared" ref="G3:G46" si="2">F3*60</f>
        <v>5760</v>
      </c>
    </row>
    <row r="4" spans="1:7" x14ac:dyDescent="0.25">
      <c r="A4" t="s">
        <v>15</v>
      </c>
      <c r="B4">
        <v>44</v>
      </c>
      <c r="C4">
        <v>11</v>
      </c>
      <c r="D4">
        <v>8</v>
      </c>
      <c r="E4">
        <f t="shared" si="0"/>
        <v>12</v>
      </c>
      <c r="F4">
        <f t="shared" si="1"/>
        <v>96</v>
      </c>
      <c r="G4">
        <f t="shared" si="2"/>
        <v>5760</v>
      </c>
    </row>
    <row r="5" spans="1:7" x14ac:dyDescent="0.25">
      <c r="A5" t="s">
        <v>16</v>
      </c>
      <c r="B5">
        <v>30</v>
      </c>
      <c r="C5">
        <v>11</v>
      </c>
      <c r="D5">
        <v>8</v>
      </c>
      <c r="E5">
        <f t="shared" si="0"/>
        <v>12</v>
      </c>
      <c r="F5">
        <f t="shared" si="1"/>
        <v>96</v>
      </c>
      <c r="G5">
        <f t="shared" si="2"/>
        <v>5760</v>
      </c>
    </row>
    <row r="6" spans="1:7" x14ac:dyDescent="0.25">
      <c r="A6" t="s">
        <v>17</v>
      </c>
      <c r="B6">
        <v>45</v>
      </c>
      <c r="C6">
        <v>11</v>
      </c>
      <c r="D6">
        <v>8</v>
      </c>
      <c r="E6">
        <f t="shared" si="0"/>
        <v>12</v>
      </c>
      <c r="F6">
        <f t="shared" si="1"/>
        <v>96</v>
      </c>
      <c r="G6">
        <f t="shared" si="2"/>
        <v>5760</v>
      </c>
    </row>
    <row r="7" spans="1:7" x14ac:dyDescent="0.25">
      <c r="A7" t="s">
        <v>18</v>
      </c>
      <c r="B7">
        <v>51</v>
      </c>
      <c r="C7">
        <v>11</v>
      </c>
      <c r="D7">
        <v>8</v>
      </c>
      <c r="E7">
        <f t="shared" si="0"/>
        <v>12</v>
      </c>
      <c r="F7">
        <f t="shared" si="1"/>
        <v>96</v>
      </c>
      <c r="G7">
        <f t="shared" si="2"/>
        <v>5760</v>
      </c>
    </row>
    <row r="8" spans="1:7" x14ac:dyDescent="0.25">
      <c r="A8" t="s">
        <v>19</v>
      </c>
      <c r="B8">
        <v>47</v>
      </c>
      <c r="C8">
        <v>11</v>
      </c>
      <c r="D8">
        <v>8</v>
      </c>
      <c r="E8">
        <f t="shared" si="0"/>
        <v>12</v>
      </c>
      <c r="F8">
        <f t="shared" si="1"/>
        <v>96</v>
      </c>
      <c r="G8">
        <f t="shared" si="2"/>
        <v>5760</v>
      </c>
    </row>
    <row r="9" spans="1:7" x14ac:dyDescent="0.25">
      <c r="A9" t="s">
        <v>20</v>
      </c>
      <c r="B9">
        <v>50</v>
      </c>
      <c r="C9">
        <v>11</v>
      </c>
      <c r="D9">
        <v>8</v>
      </c>
      <c r="E9">
        <f t="shared" si="0"/>
        <v>12</v>
      </c>
      <c r="F9">
        <f t="shared" si="1"/>
        <v>96</v>
      </c>
      <c r="G9">
        <f t="shared" si="2"/>
        <v>5760</v>
      </c>
    </row>
    <row r="10" spans="1:7" x14ac:dyDescent="0.25">
      <c r="A10" t="s">
        <v>21</v>
      </c>
      <c r="B10">
        <v>33</v>
      </c>
      <c r="C10">
        <v>11</v>
      </c>
      <c r="D10">
        <v>8</v>
      </c>
      <c r="E10">
        <f t="shared" si="0"/>
        <v>12</v>
      </c>
      <c r="F10">
        <f t="shared" si="1"/>
        <v>96</v>
      </c>
      <c r="G10">
        <f t="shared" si="2"/>
        <v>5760</v>
      </c>
    </row>
    <row r="11" spans="1:7" x14ac:dyDescent="0.25">
      <c r="A11" t="s">
        <v>22</v>
      </c>
      <c r="B11">
        <v>42</v>
      </c>
      <c r="C11">
        <v>11</v>
      </c>
      <c r="D11">
        <v>8</v>
      </c>
      <c r="E11">
        <f t="shared" si="0"/>
        <v>12</v>
      </c>
      <c r="F11">
        <f t="shared" si="1"/>
        <v>96</v>
      </c>
      <c r="G11">
        <f t="shared" si="2"/>
        <v>5760</v>
      </c>
    </row>
    <row r="12" spans="1:7" x14ac:dyDescent="0.25">
      <c r="A12" t="s">
        <v>23</v>
      </c>
      <c r="B12">
        <v>50</v>
      </c>
      <c r="C12">
        <v>11</v>
      </c>
      <c r="D12">
        <v>8</v>
      </c>
      <c r="E12">
        <f t="shared" si="0"/>
        <v>12</v>
      </c>
      <c r="F12">
        <f t="shared" si="1"/>
        <v>96</v>
      </c>
      <c r="G12">
        <f t="shared" si="2"/>
        <v>5760</v>
      </c>
    </row>
    <row r="13" spans="1:7" x14ac:dyDescent="0.25">
      <c r="A13" t="s">
        <v>24</v>
      </c>
      <c r="B13">
        <v>47</v>
      </c>
      <c r="C13">
        <v>11</v>
      </c>
      <c r="D13">
        <v>8</v>
      </c>
      <c r="E13">
        <f t="shared" si="0"/>
        <v>12</v>
      </c>
      <c r="F13">
        <f t="shared" si="1"/>
        <v>96</v>
      </c>
      <c r="G13">
        <f t="shared" si="2"/>
        <v>5760</v>
      </c>
    </row>
    <row r="14" spans="1:7" x14ac:dyDescent="0.25">
      <c r="A14" t="s">
        <v>25</v>
      </c>
      <c r="B14">
        <v>46</v>
      </c>
      <c r="C14">
        <v>11</v>
      </c>
      <c r="D14">
        <v>8</v>
      </c>
      <c r="E14">
        <f t="shared" si="0"/>
        <v>12</v>
      </c>
      <c r="F14">
        <f t="shared" si="1"/>
        <v>96</v>
      </c>
      <c r="G14">
        <f t="shared" si="2"/>
        <v>5760</v>
      </c>
    </row>
    <row r="15" spans="1:7" x14ac:dyDescent="0.25">
      <c r="A15" t="s">
        <v>26</v>
      </c>
      <c r="B15">
        <v>49</v>
      </c>
      <c r="C15">
        <v>11</v>
      </c>
      <c r="D15">
        <v>8</v>
      </c>
      <c r="E15">
        <f t="shared" si="0"/>
        <v>12</v>
      </c>
      <c r="F15">
        <f t="shared" si="1"/>
        <v>96</v>
      </c>
      <c r="G15">
        <f t="shared" si="2"/>
        <v>5760</v>
      </c>
    </row>
    <row r="16" spans="1:7" x14ac:dyDescent="0.25">
      <c r="A16" t="s">
        <v>27</v>
      </c>
      <c r="B16">
        <v>49</v>
      </c>
      <c r="C16">
        <v>11</v>
      </c>
      <c r="D16">
        <v>8</v>
      </c>
      <c r="E16">
        <f t="shared" si="0"/>
        <v>12</v>
      </c>
      <c r="F16">
        <f t="shared" si="1"/>
        <v>96</v>
      </c>
      <c r="G16">
        <f t="shared" si="2"/>
        <v>5760</v>
      </c>
    </row>
    <row r="17" spans="1:7" x14ac:dyDescent="0.25">
      <c r="A17" t="s">
        <v>28</v>
      </c>
      <c r="B17">
        <v>50</v>
      </c>
      <c r="C17">
        <v>11</v>
      </c>
      <c r="D17">
        <v>8</v>
      </c>
      <c r="E17">
        <f t="shared" si="0"/>
        <v>12</v>
      </c>
      <c r="F17">
        <f t="shared" si="1"/>
        <v>96</v>
      </c>
      <c r="G17">
        <f t="shared" si="2"/>
        <v>5760</v>
      </c>
    </row>
    <row r="18" spans="1:7" x14ac:dyDescent="0.25">
      <c r="A18" t="s">
        <v>29</v>
      </c>
      <c r="B18">
        <v>50</v>
      </c>
      <c r="C18">
        <v>11</v>
      </c>
      <c r="D18">
        <v>8</v>
      </c>
      <c r="E18">
        <f t="shared" si="0"/>
        <v>12</v>
      </c>
      <c r="F18">
        <f t="shared" si="1"/>
        <v>96</v>
      </c>
      <c r="G18">
        <f t="shared" si="2"/>
        <v>5760</v>
      </c>
    </row>
    <row r="19" spans="1:7" x14ac:dyDescent="0.25">
      <c r="A19" t="s">
        <v>30</v>
      </c>
      <c r="B19">
        <v>50</v>
      </c>
      <c r="C19">
        <v>11</v>
      </c>
      <c r="D19">
        <v>8</v>
      </c>
      <c r="E19">
        <f t="shared" si="0"/>
        <v>12</v>
      </c>
      <c r="F19">
        <f t="shared" si="1"/>
        <v>96</v>
      </c>
      <c r="G19">
        <f t="shared" si="2"/>
        <v>5760</v>
      </c>
    </row>
    <row r="20" spans="1:7" x14ac:dyDescent="0.25">
      <c r="A20" t="s">
        <v>31</v>
      </c>
      <c r="B20">
        <v>50</v>
      </c>
      <c r="C20">
        <v>11</v>
      </c>
      <c r="D20">
        <v>8</v>
      </c>
      <c r="E20">
        <f t="shared" si="0"/>
        <v>12</v>
      </c>
      <c r="F20">
        <f t="shared" si="1"/>
        <v>96</v>
      </c>
      <c r="G20">
        <f t="shared" si="2"/>
        <v>5760</v>
      </c>
    </row>
    <row r="21" spans="1:7" x14ac:dyDescent="0.25">
      <c r="A21" t="s">
        <v>32</v>
      </c>
      <c r="B21">
        <v>50</v>
      </c>
      <c r="C21">
        <v>11</v>
      </c>
      <c r="D21">
        <v>8</v>
      </c>
      <c r="E21">
        <f t="shared" si="0"/>
        <v>12</v>
      </c>
      <c r="F21">
        <f t="shared" si="1"/>
        <v>96</v>
      </c>
      <c r="G21">
        <f t="shared" si="2"/>
        <v>5760</v>
      </c>
    </row>
    <row r="22" spans="1:7" x14ac:dyDescent="0.25">
      <c r="A22" t="s">
        <v>33</v>
      </c>
      <c r="B22">
        <v>48</v>
      </c>
      <c r="C22">
        <v>11</v>
      </c>
      <c r="D22">
        <v>8</v>
      </c>
      <c r="E22">
        <f t="shared" si="0"/>
        <v>12</v>
      </c>
      <c r="F22">
        <f t="shared" si="1"/>
        <v>96</v>
      </c>
      <c r="G22">
        <f t="shared" si="2"/>
        <v>5760</v>
      </c>
    </row>
    <row r="23" spans="1:7" x14ac:dyDescent="0.25">
      <c r="A23" t="s">
        <v>34</v>
      </c>
      <c r="B23">
        <v>49</v>
      </c>
      <c r="C23">
        <v>11</v>
      </c>
      <c r="D23">
        <v>8</v>
      </c>
      <c r="E23">
        <f t="shared" si="0"/>
        <v>12</v>
      </c>
      <c r="F23">
        <f t="shared" si="1"/>
        <v>96</v>
      </c>
      <c r="G23">
        <f t="shared" si="2"/>
        <v>5760</v>
      </c>
    </row>
    <row r="24" spans="1:7" x14ac:dyDescent="0.25">
      <c r="A24" t="s">
        <v>35</v>
      </c>
      <c r="B24">
        <v>49</v>
      </c>
      <c r="C24">
        <v>11</v>
      </c>
      <c r="D24">
        <v>8</v>
      </c>
      <c r="E24">
        <f t="shared" si="0"/>
        <v>12</v>
      </c>
      <c r="F24">
        <f t="shared" si="1"/>
        <v>96</v>
      </c>
      <c r="G24">
        <f t="shared" si="2"/>
        <v>5760</v>
      </c>
    </row>
    <row r="25" spans="1:7" x14ac:dyDescent="0.25">
      <c r="A25" t="s">
        <v>36</v>
      </c>
      <c r="B25">
        <v>48</v>
      </c>
      <c r="C25">
        <v>11</v>
      </c>
      <c r="D25">
        <v>8</v>
      </c>
      <c r="E25">
        <f t="shared" si="0"/>
        <v>12</v>
      </c>
      <c r="F25">
        <f t="shared" si="1"/>
        <v>96</v>
      </c>
      <c r="G25">
        <f t="shared" si="2"/>
        <v>5760</v>
      </c>
    </row>
    <row r="26" spans="1:7" x14ac:dyDescent="0.25">
      <c r="A26" t="s">
        <v>37</v>
      </c>
      <c r="B26">
        <v>46</v>
      </c>
      <c r="C26">
        <v>11</v>
      </c>
      <c r="D26">
        <v>8</v>
      </c>
      <c r="E26">
        <f t="shared" si="0"/>
        <v>12</v>
      </c>
      <c r="F26">
        <f t="shared" si="1"/>
        <v>96</v>
      </c>
      <c r="G26">
        <f t="shared" si="2"/>
        <v>5760</v>
      </c>
    </row>
    <row r="27" spans="1:7" x14ac:dyDescent="0.25">
      <c r="A27" t="s">
        <v>38</v>
      </c>
      <c r="B27">
        <v>50</v>
      </c>
      <c r="C27">
        <v>11</v>
      </c>
      <c r="D27">
        <v>8</v>
      </c>
      <c r="E27">
        <f t="shared" si="0"/>
        <v>12</v>
      </c>
      <c r="F27">
        <f t="shared" si="1"/>
        <v>96</v>
      </c>
      <c r="G27">
        <f t="shared" si="2"/>
        <v>5760</v>
      </c>
    </row>
    <row r="28" spans="1:7" x14ac:dyDescent="0.25">
      <c r="A28" t="s">
        <v>39</v>
      </c>
      <c r="B28">
        <v>47</v>
      </c>
      <c r="C28">
        <v>11</v>
      </c>
      <c r="D28">
        <v>8</v>
      </c>
      <c r="E28">
        <f t="shared" si="0"/>
        <v>12</v>
      </c>
      <c r="F28">
        <f t="shared" si="1"/>
        <v>96</v>
      </c>
      <c r="G28">
        <f t="shared" si="2"/>
        <v>5760</v>
      </c>
    </row>
    <row r="29" spans="1:7" x14ac:dyDescent="0.25">
      <c r="A29" t="s">
        <v>40</v>
      </c>
      <c r="B29">
        <v>50</v>
      </c>
      <c r="C29">
        <v>11</v>
      </c>
      <c r="D29">
        <v>8</v>
      </c>
      <c r="E29">
        <f t="shared" si="0"/>
        <v>12</v>
      </c>
      <c r="F29">
        <f t="shared" si="1"/>
        <v>96</v>
      </c>
      <c r="G29">
        <f t="shared" si="2"/>
        <v>5760</v>
      </c>
    </row>
    <row r="30" spans="1:7" x14ac:dyDescent="0.25">
      <c r="A30" t="s">
        <v>41</v>
      </c>
      <c r="B30">
        <v>45</v>
      </c>
      <c r="C30">
        <v>11</v>
      </c>
      <c r="D30">
        <v>8</v>
      </c>
      <c r="E30">
        <f t="shared" si="0"/>
        <v>12</v>
      </c>
      <c r="F30">
        <f t="shared" si="1"/>
        <v>96</v>
      </c>
      <c r="G30">
        <f t="shared" si="2"/>
        <v>5760</v>
      </c>
    </row>
    <row r="31" spans="1:7" x14ac:dyDescent="0.25">
      <c r="A31" t="s">
        <v>42</v>
      </c>
      <c r="B31">
        <v>31</v>
      </c>
      <c r="C31">
        <v>11</v>
      </c>
      <c r="D31">
        <v>8</v>
      </c>
      <c r="E31">
        <f t="shared" si="0"/>
        <v>12</v>
      </c>
      <c r="F31">
        <f t="shared" si="1"/>
        <v>96</v>
      </c>
      <c r="G31">
        <f t="shared" si="2"/>
        <v>5760</v>
      </c>
    </row>
    <row r="32" spans="1:7" x14ac:dyDescent="0.25">
      <c r="A32" t="s">
        <v>43</v>
      </c>
      <c r="B32">
        <v>52</v>
      </c>
      <c r="C32">
        <v>12</v>
      </c>
      <c r="D32">
        <v>8</v>
      </c>
      <c r="E32">
        <f t="shared" si="0"/>
        <v>12</v>
      </c>
      <c r="F32">
        <f t="shared" si="1"/>
        <v>96</v>
      </c>
      <c r="G32">
        <f t="shared" si="2"/>
        <v>5760</v>
      </c>
    </row>
    <row r="33" spans="1:7" x14ac:dyDescent="0.25">
      <c r="A33" t="s">
        <v>45</v>
      </c>
      <c r="B33">
        <v>38</v>
      </c>
      <c r="C33">
        <v>12</v>
      </c>
      <c r="D33">
        <v>8</v>
      </c>
      <c r="E33">
        <f t="shared" si="0"/>
        <v>12</v>
      </c>
      <c r="F33">
        <f t="shared" si="1"/>
        <v>96</v>
      </c>
      <c r="G33">
        <f t="shared" si="2"/>
        <v>5760</v>
      </c>
    </row>
    <row r="34" spans="1:7" x14ac:dyDescent="0.25">
      <c r="A34" t="s">
        <v>46</v>
      </c>
      <c r="B34">
        <v>47</v>
      </c>
      <c r="C34">
        <v>12</v>
      </c>
      <c r="D34">
        <v>8</v>
      </c>
      <c r="E34">
        <f t="shared" si="0"/>
        <v>12</v>
      </c>
      <c r="F34">
        <f t="shared" si="1"/>
        <v>96</v>
      </c>
      <c r="G34">
        <f t="shared" si="2"/>
        <v>5760</v>
      </c>
    </row>
    <row r="35" spans="1:7" x14ac:dyDescent="0.25">
      <c r="A35" t="s">
        <v>44</v>
      </c>
      <c r="B35">
        <v>44</v>
      </c>
      <c r="C35">
        <v>12</v>
      </c>
      <c r="D35">
        <v>8</v>
      </c>
      <c r="E35">
        <f t="shared" si="0"/>
        <v>12</v>
      </c>
      <c r="F35">
        <f t="shared" si="1"/>
        <v>96</v>
      </c>
      <c r="G35">
        <f t="shared" si="2"/>
        <v>5760</v>
      </c>
    </row>
    <row r="36" spans="1:7" x14ac:dyDescent="0.25">
      <c r="A36" t="s">
        <v>47</v>
      </c>
      <c r="B36">
        <v>42</v>
      </c>
      <c r="C36">
        <v>12</v>
      </c>
      <c r="D36">
        <v>8</v>
      </c>
      <c r="E36">
        <f t="shared" si="0"/>
        <v>12</v>
      </c>
      <c r="F36">
        <f t="shared" si="1"/>
        <v>96</v>
      </c>
      <c r="G36">
        <f t="shared" si="2"/>
        <v>5760</v>
      </c>
    </row>
    <row r="37" spans="1:7" x14ac:dyDescent="0.25">
      <c r="A37" t="s">
        <v>48</v>
      </c>
      <c r="B37">
        <v>51</v>
      </c>
      <c r="C37">
        <v>12</v>
      </c>
      <c r="D37">
        <v>8</v>
      </c>
      <c r="E37">
        <f t="shared" si="0"/>
        <v>12</v>
      </c>
      <c r="F37">
        <f t="shared" si="1"/>
        <v>96</v>
      </c>
      <c r="G37">
        <f t="shared" si="2"/>
        <v>5760</v>
      </c>
    </row>
    <row r="38" spans="1:7" x14ac:dyDescent="0.25">
      <c r="A38" t="s">
        <v>49</v>
      </c>
      <c r="B38">
        <v>51</v>
      </c>
      <c r="C38">
        <v>12</v>
      </c>
      <c r="D38">
        <v>8</v>
      </c>
      <c r="E38">
        <f t="shared" si="0"/>
        <v>12</v>
      </c>
      <c r="F38">
        <f t="shared" si="1"/>
        <v>96</v>
      </c>
      <c r="G38">
        <f t="shared" si="2"/>
        <v>5760</v>
      </c>
    </row>
    <row r="39" spans="1:7" x14ac:dyDescent="0.25">
      <c r="A39" t="s">
        <v>50</v>
      </c>
      <c r="B39">
        <v>51</v>
      </c>
      <c r="C39">
        <v>12</v>
      </c>
      <c r="D39">
        <v>8</v>
      </c>
      <c r="E39">
        <f t="shared" si="0"/>
        <v>12</v>
      </c>
      <c r="F39">
        <f t="shared" si="1"/>
        <v>96</v>
      </c>
      <c r="G39">
        <f t="shared" si="2"/>
        <v>5760</v>
      </c>
    </row>
    <row r="40" spans="1:7" x14ac:dyDescent="0.25">
      <c r="A40" t="s">
        <v>51</v>
      </c>
      <c r="B40">
        <v>51</v>
      </c>
      <c r="C40">
        <v>12</v>
      </c>
      <c r="D40">
        <v>8</v>
      </c>
      <c r="E40">
        <f t="shared" si="0"/>
        <v>12</v>
      </c>
      <c r="F40">
        <f t="shared" si="1"/>
        <v>96</v>
      </c>
      <c r="G40">
        <f t="shared" si="2"/>
        <v>5760</v>
      </c>
    </row>
    <row r="41" spans="1:7" x14ac:dyDescent="0.25">
      <c r="A41" t="s">
        <v>52</v>
      </c>
      <c r="B41">
        <v>50</v>
      </c>
      <c r="C41">
        <v>12</v>
      </c>
      <c r="D41">
        <v>8</v>
      </c>
      <c r="E41">
        <f t="shared" si="0"/>
        <v>12</v>
      </c>
      <c r="F41">
        <f t="shared" si="1"/>
        <v>96</v>
      </c>
      <c r="G41">
        <f t="shared" si="2"/>
        <v>5760</v>
      </c>
    </row>
    <row r="42" spans="1:7" x14ac:dyDescent="0.25">
      <c r="A42" t="s">
        <v>53</v>
      </c>
      <c r="B42">
        <v>50</v>
      </c>
      <c r="C42">
        <v>12</v>
      </c>
      <c r="D42">
        <v>8</v>
      </c>
      <c r="E42">
        <f t="shared" si="0"/>
        <v>12</v>
      </c>
      <c r="F42">
        <f t="shared" si="1"/>
        <v>96</v>
      </c>
      <c r="G42">
        <f t="shared" si="2"/>
        <v>5760</v>
      </c>
    </row>
    <row r="43" spans="1:7" x14ac:dyDescent="0.25">
      <c r="A43" t="s">
        <v>54</v>
      </c>
      <c r="B43">
        <v>52</v>
      </c>
      <c r="C43">
        <v>12</v>
      </c>
      <c r="D43">
        <v>8</v>
      </c>
      <c r="E43">
        <f t="shared" si="0"/>
        <v>12</v>
      </c>
      <c r="F43">
        <f t="shared" si="1"/>
        <v>96</v>
      </c>
      <c r="G43">
        <f t="shared" si="2"/>
        <v>5760</v>
      </c>
    </row>
    <row r="44" spans="1:7" x14ac:dyDescent="0.25">
      <c r="A44" t="s">
        <v>55</v>
      </c>
      <c r="B44">
        <v>50</v>
      </c>
      <c r="C44">
        <v>12</v>
      </c>
      <c r="D44">
        <v>8</v>
      </c>
      <c r="E44">
        <f t="shared" si="0"/>
        <v>12</v>
      </c>
      <c r="F44">
        <f t="shared" si="1"/>
        <v>96</v>
      </c>
      <c r="G44">
        <f t="shared" si="2"/>
        <v>5760</v>
      </c>
    </row>
    <row r="45" spans="1:7" x14ac:dyDescent="0.25">
      <c r="A45" t="s">
        <v>56</v>
      </c>
      <c r="B45">
        <v>52</v>
      </c>
      <c r="C45">
        <v>12</v>
      </c>
      <c r="D45">
        <v>8</v>
      </c>
      <c r="E45">
        <f t="shared" si="0"/>
        <v>12</v>
      </c>
      <c r="F45">
        <f t="shared" si="1"/>
        <v>96</v>
      </c>
      <c r="G45">
        <f t="shared" si="2"/>
        <v>5760</v>
      </c>
    </row>
    <row r="46" spans="1:7" x14ac:dyDescent="0.25">
      <c r="A46" t="s">
        <v>57</v>
      </c>
      <c r="B46">
        <v>36</v>
      </c>
      <c r="C46">
        <v>12</v>
      </c>
      <c r="D46">
        <v>8</v>
      </c>
      <c r="E46">
        <f t="shared" si="0"/>
        <v>12</v>
      </c>
      <c r="F46">
        <f t="shared" si="1"/>
        <v>96</v>
      </c>
      <c r="G46">
        <f t="shared" si="2"/>
        <v>5760</v>
      </c>
    </row>
    <row r="47" spans="1:7" x14ac:dyDescent="0.25">
      <c r="G47">
        <f>SUM(G2:G46)</f>
        <v>259200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MattSpanish</cp:lastModifiedBy>
  <dcterms:created xsi:type="dcterms:W3CDTF">2024-05-14T07:46:28Z</dcterms:created>
  <dcterms:modified xsi:type="dcterms:W3CDTF">2024-05-19T03:46:01Z</dcterms:modified>
</cp:coreProperties>
</file>