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0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Users\langohra.tmb18\Documents\GitHub\KE3\RB-Blessing\"/>
    </mc:Choice>
  </mc:AlternateContent>
  <xr:revisionPtr revIDLastSave="0" documentId="13_ncr:1_{B82BFE5C-9D74-433C-9322-ED99E7EFD551}" xr6:coauthVersionLast="36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AA7" i="1" l="1"/>
  <c r="AA8" i="1"/>
  <c r="AA9" i="1"/>
  <c r="AA10" i="1"/>
  <c r="AA11" i="1"/>
  <c r="AA12" i="1"/>
  <c r="AA13" i="1"/>
  <c r="AA14" i="1"/>
  <c r="AA15" i="1"/>
  <c r="AA16" i="1"/>
  <c r="AA6" i="1"/>
  <c r="Y17" i="1"/>
  <c r="J17" i="1"/>
  <c r="G17" i="1"/>
  <c r="H17" i="1"/>
  <c r="K17" i="1" l="1"/>
  <c r="Z17" i="1" l="1"/>
  <c r="X17" i="1"/>
  <c r="W17" i="1"/>
  <c r="V17" i="1"/>
  <c r="U17" i="1"/>
  <c r="T17" i="1"/>
  <c r="S17" i="1"/>
  <c r="R17" i="1"/>
  <c r="Q17" i="1"/>
  <c r="P17" i="1"/>
  <c r="O17" i="1"/>
  <c r="I17" i="1"/>
  <c r="F17" i="1"/>
  <c r="E17" i="1"/>
  <c r="D17" i="1"/>
  <c r="C17" i="1"/>
  <c r="B17" i="1"/>
  <c r="M8" i="1" l="1"/>
  <c r="M10" i="1"/>
  <c r="M13" i="1"/>
  <c r="M15" i="1"/>
  <c r="M14" i="1"/>
  <c r="M12" i="1"/>
  <c r="M11" i="1"/>
  <c r="M6" i="1"/>
  <c r="M7" i="1"/>
  <c r="M16" i="1"/>
  <c r="M9" i="1"/>
</calcChain>
</file>

<file path=xl/sharedStrings.xml><?xml version="1.0" encoding="utf-8"?>
<sst xmlns="http://schemas.openxmlformats.org/spreadsheetml/2006/main" count="46" uniqueCount="44">
  <si>
    <t>Spezifikationen</t>
  </si>
  <si>
    <t>Arbeitspakete</t>
  </si>
  <si>
    <t>Funktionen</t>
  </si>
  <si>
    <t>Gewichtung (aus Paarweisem Vergleich)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</si>
  <si>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</si>
  <si>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</si>
  <si>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</si>
  <si>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</si>
  <si>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</si>
  <si>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SUMME</t>
  </si>
  <si>
    <t>Welle</t>
  </si>
  <si>
    <t>Wellenlagerung</t>
  </si>
  <si>
    <t>Abdichtung</t>
  </si>
  <si>
    <t>Trommel</t>
  </si>
  <si>
    <t>Verbindung Welle - Trommel</t>
  </si>
  <si>
    <t>Kettentrieb</t>
  </si>
  <si>
    <t>Gehäuse</t>
  </si>
  <si>
    <t>Befestigung auf dem Untergrund</t>
  </si>
  <si>
    <t>Wellenauslegung</t>
  </si>
  <si>
    <t>Ausarbeitung eines Dichtungskonzepts</t>
  </si>
  <si>
    <t>Auslegung der Schweißnähte an der Trommel</t>
  </si>
  <si>
    <t>Kettenradauslegung</t>
  </si>
  <si>
    <t>Keilwellenberechnung</t>
  </si>
  <si>
    <t>Kerbwirkungsberechnung</t>
  </si>
  <si>
    <t>Zeichnungserstellung</t>
  </si>
  <si>
    <t>Motor Auswahl</t>
  </si>
  <si>
    <t>Untergrund Konstruktion</t>
  </si>
  <si>
    <t>Auslegen des Spannpressverbandes</t>
  </si>
  <si>
    <t>Betrieb bei niedrigen Temperaturen (bis - 10°C)</t>
  </si>
  <si>
    <t>Rostfreier Stahl</t>
  </si>
  <si>
    <t>Kompakte (Kettenlänge &lt; 1000mm)</t>
  </si>
  <si>
    <t>Betrieb bei Hohen Temperaturen (bis 40°C)</t>
  </si>
  <si>
    <t>Motorleistung hoch (&gt;2kW)</t>
  </si>
  <si>
    <t>Lebensdauer &gt; 30000h</t>
  </si>
  <si>
    <t>Netzbetrieb des Motors möglich</t>
  </si>
  <si>
    <t>Im freien benutzbar</t>
  </si>
  <si>
    <t>Regelbare Geschwindigkeit</t>
  </si>
  <si>
    <t>Bandauswahl</t>
  </si>
  <si>
    <t>Konstruktion Gehäuse</t>
  </si>
  <si>
    <t>Antrieb/Motor</t>
  </si>
  <si>
    <t xml:space="preserve">Lagerböcke </t>
  </si>
  <si>
    <t>Niedriger Stromverbrauch &gt;2kWh</t>
  </si>
  <si>
    <t>T-Tabelle</t>
  </si>
  <si>
    <t>Befestigung Mitnehmer -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</si>
</sst>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wrapText="1"/>
    </xf>
    <xf numFmtId="0" fontId="4" fillId="0" borderId="10" xfId="0" applyFont="1" applyBorder="1" applyAlignment="1">
      <alignment horizontal="center" textRotation="90" wrapText="1" readingOrder="1"/>
    </xf>
    <xf numFmtId="0" fontId="4" fillId="0" borderId="6" xfId="0" applyFont="1" applyBorder="1" applyAlignment="1">
      <alignment horizontal="center" textRotation="90" wrapText="1" readingOrder="1"/>
    </xf>
    <xf numFmtId="0" fontId="4" fillId="0" borderId="15" xfId="0" applyFont="1" applyFill="1" applyBorder="1" applyAlignment="1">
      <alignment horizontal="center" textRotation="90" wrapText="1" readingOrder="1"/>
    </xf>
    <xf numFmtId="0" fontId="4" fillId="0" borderId="16" xfId="0" applyFont="1" applyFill="1" applyBorder="1" applyAlignment="1">
      <alignment horizontal="center" textRotation="90" wrapText="1" readingOrder="1"/>
    </xf>
    <xf numFmtId="0" fontId="7" fillId="0" borderId="1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2" borderId="17" xfId="0" applyFont="1" applyFill="1" applyBorder="1" applyAlignment="1">
      <alignment horizontal="left" wrapText="1" readingOrder="1"/>
    </xf>
    <xf numFmtId="0" fontId="4" fillId="2" borderId="17" xfId="0" applyFont="1" applyFill="1" applyBorder="1" applyAlignment="1">
      <alignment horizontal="center" wrapText="1" readingOrder="1"/>
    </xf>
    <xf numFmtId="0" fontId="2" fillId="0" borderId="0" xfId="0" applyFont="1" applyBorder="1" applyAlignment="1"/>
    <xf numFmtId="0" fontId="5" fillId="0" borderId="18" xfId="0" applyFont="1" applyBorder="1" applyAlignment="1">
      <alignment horizontal="center" vertical="center" textRotation="90" wrapText="1" readingOrder="1"/>
    </xf>
    <xf numFmtId="0" fontId="5" fillId="0" borderId="19" xfId="0" applyFont="1" applyBorder="1" applyAlignment="1">
      <alignment horizontal="center" vertical="center" textRotation="90" wrapText="1" readingOrder="1"/>
    </xf>
    <xf numFmtId="0" fontId="5" fillId="0" borderId="20" xfId="0" applyFont="1" applyBorder="1" applyAlignment="1">
      <alignment horizontal="center" vertical="center" textRotation="90" wrapText="1" readingOrder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3" fillId="2" borderId="12" xfId="0" applyFont="1" applyFill="1" applyBorder="1" applyAlignment="1">
      <alignment horizontal="center" wrapText="1" readingOrder="1"/>
    </xf>
    <xf numFmtId="0" fontId="3" fillId="2" borderId="13" xfId="0" applyFont="1" applyFill="1" applyBorder="1" applyAlignment="1">
      <alignment horizontal="center" wrapText="1" readingOrder="1"/>
    </xf>
    <xf numFmtId="0" fontId="3" fillId="2" borderId="14" xfId="0" applyFont="1" applyFill="1" applyBorder="1" applyAlignment="1">
      <alignment horizontal="center" wrapText="1" readingOrder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B17"/>
  <sheetViews>
    <sheetView tabSelected="1" view="pageLayout" zoomScale="112" zoomScaleNormal="140" zoomScalePageLayoutView="112" workbookViewId="0">
      <selection activeCell="N27" sqref="N27"/>
    </sheetView>
  </sheetViews>
  <sheetFormatPr baseColWidth="10" defaultRowHeight="12.75" x14ac:dyDescent="0.2"/>
  <cols>
    <col min="1" max="1" width="14.85546875" customWidth="1"/>
    <col min="2" max="12" width="6.140625" customWidth="1"/>
    <col min="13" max="13" width="6" bestFit="1" customWidth="1"/>
    <col min="14" max="14" width="22.7109375" customWidth="1"/>
    <col min="15" max="26" width="5.28515625" style="14" customWidth="1"/>
    <col min="27" max="27" width="9.7109375" style="14" customWidth="1"/>
  </cols>
  <sheetData>
    <row r="1" spans="1:28" ht="87" customHeight="1" x14ac:dyDescent="0.35">
      <c r="A1" s="1"/>
      <c r="B1" s="26" t="s">
        <v>42</v>
      </c>
      <c r="C1" s="17"/>
      <c r="D1" s="17"/>
      <c r="E1" s="17"/>
      <c r="F1" s="17"/>
      <c r="G1" s="17"/>
      <c r="H1" s="17"/>
      <c r="I1" s="17"/>
      <c r="J1" s="17"/>
      <c r="K1" s="17"/>
      <c r="L1" s="1"/>
      <c r="M1" s="1"/>
      <c r="N1" s="1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8" ht="19.5" customHeight="1" x14ac:dyDescent="0.35">
      <c r="A2" s="1"/>
      <c r="B2" s="17"/>
      <c r="C2" s="17"/>
      <c r="D2" s="17"/>
      <c r="E2" s="17"/>
      <c r="F2" s="17"/>
      <c r="G2" s="17"/>
      <c r="H2" s="17"/>
      <c r="I2" s="17"/>
      <c r="J2" s="17"/>
      <c r="K2" s="17"/>
      <c r="L2" s="1"/>
      <c r="M2" s="1"/>
      <c r="N2" s="1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15"/>
    </row>
    <row r="3" spans="1:28" ht="23.25" customHeight="1" x14ac:dyDescent="0.35">
      <c r="A3" s="17"/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2"/>
      <c r="L3" s="30"/>
      <c r="M3" s="30"/>
      <c r="N3" s="31"/>
      <c r="O3" s="32" t="s">
        <v>1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/>
    </row>
    <row r="4" spans="1:28" ht="162.94999999999999" customHeight="1" x14ac:dyDescent="0.35">
      <c r="A4" s="2"/>
      <c r="B4" s="18" t="s">
        <v>31</v>
      </c>
      <c r="C4" s="18" t="s">
        <v>32</v>
      </c>
      <c r="D4" s="18" t="s">
        <v>33</v>
      </c>
      <c r="E4" s="18" t="s">
        <v>34</v>
      </c>
      <c r="F4" s="18" t="s">
        <v>35</v>
      </c>
      <c r="G4" s="20" t="s">
        <v>28</v>
      </c>
      <c r="H4" s="18" t="s">
        <v>41</v>
      </c>
      <c r="I4" s="19" t="s">
        <v>36</v>
      </c>
      <c r="J4" s="19" t="s">
        <v>29</v>
      </c>
      <c r="K4" s="21" t="s">
        <v>30</v>
      </c>
      <c r="L4" s="35" t="s">
        <v>2</v>
      </c>
      <c r="M4" s="36"/>
      <c r="N4" s="37"/>
      <c r="O4" s="38" t="s">
        <v>18</v>
      </c>
      <c r="P4" s="38" t="s">
        <v>19</v>
      </c>
      <c r="Q4" s="38" t="s">
        <v>20</v>
      </c>
      <c r="R4" s="38" t="s">
        <v>27</v>
      </c>
      <c r="S4" s="38" t="s">
        <v>22</v>
      </c>
      <c r="T4" s="38" t="s">
        <v>23</v>
      </c>
      <c r="U4" s="38" t="s">
        <v>24</v>
      </c>
      <c r="V4" s="38" t="s">
        <v>25</v>
      </c>
      <c r="W4" s="38" t="s">
        <v>26</v>
      </c>
      <c r="X4" s="38" t="s">
        <v>21</v>
      </c>
      <c r="Y4" s="38" t="s">
        <v>38</v>
      </c>
      <c r="Z4" s="38" t="s">
        <v>37</v>
      </c>
      <c r="AA4" s="16"/>
    </row>
    <row r="5" spans="1:28" ht="56.1" customHeight="1" x14ac:dyDescent="0.2">
      <c r="A5" s="24" t="s">
        <v>3</v>
      </c>
      <c r="B5" s="3">
        <v>10</v>
      </c>
      <c r="C5" s="3">
        <v>10</v>
      </c>
      <c r="D5" s="3">
        <v>8</v>
      </c>
      <c r="E5" s="3">
        <v>8</v>
      </c>
      <c r="F5" s="3">
        <v>7</v>
      </c>
      <c r="G5" s="3">
        <v>7</v>
      </c>
      <c r="H5" s="3">
        <v>6</v>
      </c>
      <c r="I5" s="3">
        <v>6</v>
      </c>
      <c r="J5" s="3">
        <v>6</v>
      </c>
      <c r="K5" s="3">
        <v>6</v>
      </c>
      <c r="L5" s="4" t="s">
        <v>4</v>
      </c>
      <c r="M5" s="4" t="s">
        <v>5</v>
      </c>
      <c r="N5" s="4" t="s">
        <v>6</v>
      </c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4" t="s">
        <v>9</v>
      </c>
    </row>
    <row r="6" spans="1:28" x14ac:dyDescent="0.2">
      <c r="A6" s="27" t="s">
        <v>7</v>
      </c>
      <c r="B6" s="5">
        <v>0</v>
      </c>
      <c r="C6" s="5">
        <v>1</v>
      </c>
      <c r="D6" s="5">
        <v>3</v>
      </c>
      <c r="E6" s="5">
        <v>0</v>
      </c>
      <c r="F6" s="5">
        <v>2</v>
      </c>
      <c r="G6" s="5">
        <v>0</v>
      </c>
      <c r="H6" s="5">
        <v>0</v>
      </c>
      <c r="I6" s="5">
        <v>0</v>
      </c>
      <c r="J6" s="5">
        <v>2</v>
      </c>
      <c r="K6" s="5">
        <v>0</v>
      </c>
      <c r="L6" s="6">
        <f>SUMPRODUCT(B$5:K$5,B6:K6)</f>
        <v>60</v>
      </c>
      <c r="M6" s="7">
        <f>L6/MAX(L$6:L$16)*10</f>
        <v>3.333333333333333</v>
      </c>
      <c r="N6" s="8" t="s">
        <v>43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2</v>
      </c>
      <c r="V6" s="9">
        <v>0</v>
      </c>
      <c r="W6" s="9">
        <v>0</v>
      </c>
      <c r="X6" s="9">
        <v>0</v>
      </c>
      <c r="Y6" s="9">
        <v>0</v>
      </c>
      <c r="Z6" s="9">
        <v>3</v>
      </c>
      <c r="AA6" s="22">
        <f>SUM(O6:Z6)</f>
        <v>5</v>
      </c>
      <c r="AB6" s="43" t="s">
        <v>8</v>
      </c>
    </row>
    <row r="7" spans="1:28" x14ac:dyDescent="0.2">
      <c r="A7" s="28"/>
      <c r="B7" s="10">
        <v>3</v>
      </c>
      <c r="C7" s="10">
        <v>2</v>
      </c>
      <c r="D7" s="5">
        <v>2</v>
      </c>
      <c r="E7" s="5">
        <v>0</v>
      </c>
      <c r="F7" s="5">
        <v>0</v>
      </c>
      <c r="G7" s="5">
        <v>2</v>
      </c>
      <c r="H7" s="5">
        <v>0</v>
      </c>
      <c r="I7" s="10">
        <v>0</v>
      </c>
      <c r="J7" s="5">
        <v>3</v>
      </c>
      <c r="K7" s="5">
        <v>0</v>
      </c>
      <c r="L7" s="6">
        <f t="shared" ref="L7:L16" si="0">SUMPRODUCT(B$5:K$5,B7:K7)</f>
        <v>98</v>
      </c>
      <c r="M7" s="7">
        <f t="shared" ref="M7:M16" si="1">L7/MAX(L$6:L$16)*10</f>
        <v>5.4444444444444438</v>
      </c>
      <c r="N7" s="8" t="s">
        <v>10</v>
      </c>
      <c r="O7" s="9">
        <v>3</v>
      </c>
      <c r="P7" s="9">
        <v>1</v>
      </c>
      <c r="Q7" s="9">
        <v>0</v>
      </c>
      <c r="R7" s="9">
        <v>1</v>
      </c>
      <c r="S7" s="9">
        <v>3</v>
      </c>
      <c r="T7" s="9">
        <v>3</v>
      </c>
      <c r="U7" s="9">
        <v>2</v>
      </c>
      <c r="V7" s="9">
        <v>0</v>
      </c>
      <c r="W7" s="9">
        <v>0</v>
      </c>
      <c r="X7" s="9">
        <v>0</v>
      </c>
      <c r="Y7" s="9">
        <v>2</v>
      </c>
      <c r="Z7" s="9">
        <v>0</v>
      </c>
      <c r="AA7" s="22">
        <f t="shared" ref="AA7:AA16" si="2">SUM(O7:Z7)</f>
        <v>15</v>
      </c>
      <c r="AB7" s="44"/>
    </row>
    <row r="8" spans="1:28" x14ac:dyDescent="0.2">
      <c r="A8" s="28"/>
      <c r="B8" s="10">
        <v>2</v>
      </c>
      <c r="C8" s="10">
        <v>1</v>
      </c>
      <c r="D8" s="5">
        <v>3</v>
      </c>
      <c r="E8" s="5">
        <v>0</v>
      </c>
      <c r="F8" s="5">
        <v>2</v>
      </c>
      <c r="G8" s="5">
        <v>2</v>
      </c>
      <c r="H8" s="5">
        <v>0</v>
      </c>
      <c r="I8" s="5">
        <v>0</v>
      </c>
      <c r="J8" s="5">
        <v>1</v>
      </c>
      <c r="K8" s="5">
        <v>0</v>
      </c>
      <c r="L8" s="6">
        <f t="shared" si="0"/>
        <v>88</v>
      </c>
      <c r="M8" s="7">
        <f t="shared" si="1"/>
        <v>4.8888888888888884</v>
      </c>
      <c r="N8" s="8" t="s">
        <v>11</v>
      </c>
      <c r="O8" s="9">
        <v>3</v>
      </c>
      <c r="P8" s="9">
        <v>3</v>
      </c>
      <c r="Q8" s="9">
        <v>0</v>
      </c>
      <c r="R8" s="9">
        <v>0</v>
      </c>
      <c r="S8" s="9">
        <v>0</v>
      </c>
      <c r="T8" s="9">
        <v>2</v>
      </c>
      <c r="U8" s="9">
        <v>2</v>
      </c>
      <c r="V8" s="9">
        <v>0</v>
      </c>
      <c r="W8" s="9">
        <v>1</v>
      </c>
      <c r="X8" s="9">
        <v>0</v>
      </c>
      <c r="Y8" s="9">
        <v>3</v>
      </c>
      <c r="Z8" s="9">
        <v>0</v>
      </c>
      <c r="AA8" s="22">
        <f t="shared" si="2"/>
        <v>14</v>
      </c>
      <c r="AB8" s="44"/>
    </row>
    <row r="9" spans="1:28" x14ac:dyDescent="0.2">
      <c r="A9" s="28"/>
      <c r="B9" s="5">
        <v>2</v>
      </c>
      <c r="C9" s="5">
        <v>0</v>
      </c>
      <c r="D9" s="5">
        <v>3</v>
      </c>
      <c r="E9" s="5">
        <v>0</v>
      </c>
      <c r="F9" s="5">
        <v>3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6">
        <f t="shared" si="0"/>
        <v>79</v>
      </c>
      <c r="M9" s="7">
        <f t="shared" si="1"/>
        <v>4.3888888888888893</v>
      </c>
      <c r="N9" s="8" t="s">
        <v>12</v>
      </c>
      <c r="O9" s="9">
        <v>2</v>
      </c>
      <c r="P9" s="9">
        <v>3</v>
      </c>
      <c r="Q9" s="9">
        <v>0</v>
      </c>
      <c r="R9" s="9">
        <v>0</v>
      </c>
      <c r="S9" s="9">
        <v>0</v>
      </c>
      <c r="T9" s="9">
        <v>1</v>
      </c>
      <c r="U9" s="9">
        <v>2</v>
      </c>
      <c r="V9" s="9">
        <v>0</v>
      </c>
      <c r="W9" s="9">
        <v>0</v>
      </c>
      <c r="X9" s="9">
        <v>0</v>
      </c>
      <c r="Y9" s="9">
        <v>3</v>
      </c>
      <c r="Z9" s="9">
        <v>0</v>
      </c>
      <c r="AA9" s="22">
        <f t="shared" si="2"/>
        <v>11</v>
      </c>
      <c r="AB9" s="44"/>
    </row>
    <row r="10" spans="1:28" x14ac:dyDescent="0.2">
      <c r="A10" s="28"/>
      <c r="B10" s="5">
        <v>2</v>
      </c>
      <c r="C10" s="5">
        <v>3</v>
      </c>
      <c r="D10" s="10">
        <v>3</v>
      </c>
      <c r="E10" s="10">
        <v>3</v>
      </c>
      <c r="F10" s="10">
        <v>2</v>
      </c>
      <c r="G10" s="10">
        <v>2</v>
      </c>
      <c r="H10" s="10">
        <v>3</v>
      </c>
      <c r="I10" s="5">
        <v>3</v>
      </c>
      <c r="J10" s="5">
        <v>3</v>
      </c>
      <c r="K10" s="5">
        <v>0</v>
      </c>
      <c r="L10" s="6">
        <f t="shared" si="0"/>
        <v>180</v>
      </c>
      <c r="M10" s="7">
        <f t="shared" si="1"/>
        <v>10</v>
      </c>
      <c r="N10" s="8" t="s">
        <v>39</v>
      </c>
      <c r="O10" s="9">
        <v>1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2</v>
      </c>
      <c r="V10" s="9">
        <v>3</v>
      </c>
      <c r="W10" s="9">
        <v>0</v>
      </c>
      <c r="X10" s="9">
        <v>3</v>
      </c>
      <c r="Y10" s="9">
        <v>0</v>
      </c>
      <c r="Z10" s="9">
        <v>0</v>
      </c>
      <c r="AA10" s="22">
        <f t="shared" si="2"/>
        <v>11</v>
      </c>
      <c r="AB10" s="44"/>
    </row>
    <row r="11" spans="1:28" x14ac:dyDescent="0.2">
      <c r="A11" s="28"/>
      <c r="B11" s="5">
        <v>1</v>
      </c>
      <c r="C11" s="5">
        <v>1</v>
      </c>
      <c r="D11" s="5">
        <v>2</v>
      </c>
      <c r="E11" s="10">
        <v>0</v>
      </c>
      <c r="F11" s="10">
        <v>0</v>
      </c>
      <c r="G11" s="10">
        <v>1</v>
      </c>
      <c r="H11" s="10">
        <v>0</v>
      </c>
      <c r="I11" s="5">
        <v>0</v>
      </c>
      <c r="J11" s="5">
        <v>3</v>
      </c>
      <c r="K11" s="5">
        <v>0</v>
      </c>
      <c r="L11" s="6">
        <f t="shared" si="0"/>
        <v>61</v>
      </c>
      <c r="M11" s="7">
        <f t="shared" si="1"/>
        <v>3.3888888888888893</v>
      </c>
      <c r="N11" s="8" t="s">
        <v>14</v>
      </c>
      <c r="O11" s="9">
        <v>3</v>
      </c>
      <c r="P11" s="9">
        <v>0</v>
      </c>
      <c r="Q11" s="9">
        <v>3</v>
      </c>
      <c r="R11" s="9">
        <v>3</v>
      </c>
      <c r="S11" s="9">
        <v>0</v>
      </c>
      <c r="T11" s="9">
        <v>2</v>
      </c>
      <c r="U11" s="9">
        <v>2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22">
        <f t="shared" si="2"/>
        <v>13</v>
      </c>
      <c r="AB11" s="44"/>
    </row>
    <row r="12" spans="1:28" x14ac:dyDescent="0.2">
      <c r="A12" s="28"/>
      <c r="B12" s="10">
        <v>0</v>
      </c>
      <c r="C12" s="10">
        <v>0</v>
      </c>
      <c r="D12" s="10">
        <v>0</v>
      </c>
      <c r="E12" s="5">
        <v>0</v>
      </c>
      <c r="F12" s="5">
        <v>2</v>
      </c>
      <c r="G12" s="5">
        <v>0</v>
      </c>
      <c r="H12" s="5">
        <v>0</v>
      </c>
      <c r="I12" s="5">
        <v>0</v>
      </c>
      <c r="J12" s="5">
        <v>2</v>
      </c>
      <c r="K12" s="5">
        <v>0</v>
      </c>
      <c r="L12" s="6">
        <f t="shared" si="0"/>
        <v>26</v>
      </c>
      <c r="M12" s="7">
        <f t="shared" si="1"/>
        <v>1.4444444444444442</v>
      </c>
      <c r="N12" s="8" t="s">
        <v>13</v>
      </c>
      <c r="O12" s="9">
        <v>1</v>
      </c>
      <c r="P12" s="9">
        <v>0</v>
      </c>
      <c r="Q12" s="9">
        <v>3</v>
      </c>
      <c r="R12" s="9">
        <v>3</v>
      </c>
      <c r="S12" s="9">
        <v>0</v>
      </c>
      <c r="T12" s="9">
        <v>0</v>
      </c>
      <c r="U12" s="9">
        <v>2</v>
      </c>
      <c r="V12" s="9">
        <v>0</v>
      </c>
      <c r="W12" s="9">
        <v>0</v>
      </c>
      <c r="X12" s="9">
        <v>0</v>
      </c>
      <c r="Y12" s="9">
        <v>0</v>
      </c>
      <c r="Z12" s="9">
        <v>3</v>
      </c>
      <c r="AA12" s="22">
        <f t="shared" si="2"/>
        <v>12</v>
      </c>
      <c r="AB12" s="44"/>
    </row>
    <row r="13" spans="1:28" x14ac:dyDescent="0.2">
      <c r="A13" s="28"/>
      <c r="B13" s="5">
        <v>1</v>
      </c>
      <c r="C13" s="5">
        <v>1</v>
      </c>
      <c r="D13" s="5">
        <v>2</v>
      </c>
      <c r="E13" s="5">
        <v>0</v>
      </c>
      <c r="F13" s="10">
        <v>2</v>
      </c>
      <c r="G13" s="10">
        <v>1</v>
      </c>
      <c r="H13" s="10">
        <v>0</v>
      </c>
      <c r="I13" s="5">
        <v>0</v>
      </c>
      <c r="J13" s="5">
        <v>3</v>
      </c>
      <c r="K13" s="5">
        <v>3</v>
      </c>
      <c r="L13" s="6">
        <f t="shared" si="0"/>
        <v>93</v>
      </c>
      <c r="M13" s="7">
        <f t="shared" si="1"/>
        <v>5.166666666666667</v>
      </c>
      <c r="N13" s="8" t="s">
        <v>15</v>
      </c>
      <c r="O13" s="9">
        <v>1</v>
      </c>
      <c r="P13" s="9">
        <v>0</v>
      </c>
      <c r="Q13" s="9">
        <v>0</v>
      </c>
      <c r="R13" s="9">
        <v>0</v>
      </c>
      <c r="S13" s="9">
        <v>1</v>
      </c>
      <c r="T13" s="9">
        <v>1</v>
      </c>
      <c r="U13" s="9">
        <v>2</v>
      </c>
      <c r="V13" s="9">
        <v>3</v>
      </c>
      <c r="W13" s="9">
        <v>0</v>
      </c>
      <c r="X13" s="9">
        <v>3</v>
      </c>
      <c r="Y13" s="9">
        <v>0</v>
      </c>
      <c r="Z13" s="9">
        <v>0</v>
      </c>
      <c r="AA13" s="22">
        <f t="shared" si="2"/>
        <v>11</v>
      </c>
      <c r="AB13" s="44"/>
    </row>
    <row r="14" spans="1:28" x14ac:dyDescent="0.2">
      <c r="A14" s="28"/>
      <c r="B14" s="10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</v>
      </c>
      <c r="K14" s="5">
        <v>1</v>
      </c>
      <c r="L14" s="6">
        <f t="shared" si="0"/>
        <v>26</v>
      </c>
      <c r="M14" s="7">
        <f t="shared" si="1"/>
        <v>1.4444444444444442</v>
      </c>
      <c r="N14" s="8" t="s">
        <v>40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2</v>
      </c>
      <c r="V14" s="9">
        <v>2</v>
      </c>
      <c r="W14" s="9">
        <v>3</v>
      </c>
      <c r="X14" s="9">
        <v>0</v>
      </c>
      <c r="Y14" s="9">
        <v>3</v>
      </c>
      <c r="Z14" s="9">
        <v>0</v>
      </c>
      <c r="AA14" s="22">
        <f t="shared" si="2"/>
        <v>10</v>
      </c>
      <c r="AB14" s="44"/>
    </row>
    <row r="15" spans="1:28" x14ac:dyDescent="0.2">
      <c r="A15" s="28"/>
      <c r="B15" s="5">
        <v>2</v>
      </c>
      <c r="C15" s="5">
        <v>0</v>
      </c>
      <c r="D15" s="5">
        <v>1</v>
      </c>
      <c r="E15" s="5">
        <v>0</v>
      </c>
      <c r="F15" s="10">
        <v>3</v>
      </c>
      <c r="G15" s="10">
        <v>2</v>
      </c>
      <c r="H15" s="10">
        <v>0</v>
      </c>
      <c r="I15" s="5">
        <v>0</v>
      </c>
      <c r="J15" s="5">
        <v>2</v>
      </c>
      <c r="K15" s="5">
        <v>0</v>
      </c>
      <c r="L15" s="6">
        <f t="shared" si="0"/>
        <v>75</v>
      </c>
      <c r="M15" s="7">
        <f t="shared" si="1"/>
        <v>4.166666666666667</v>
      </c>
      <c r="N15" s="8" t="s">
        <v>16</v>
      </c>
      <c r="O15" s="9">
        <v>1</v>
      </c>
      <c r="P15" s="9">
        <v>3</v>
      </c>
      <c r="Q15" s="9">
        <v>0</v>
      </c>
      <c r="R15" s="9">
        <v>0</v>
      </c>
      <c r="S15" s="9">
        <v>0</v>
      </c>
      <c r="T15" s="9">
        <v>0</v>
      </c>
      <c r="U15" s="9">
        <v>2</v>
      </c>
      <c r="V15" s="9">
        <v>0</v>
      </c>
      <c r="W15" s="9">
        <v>0</v>
      </c>
      <c r="X15" s="9">
        <v>0</v>
      </c>
      <c r="Y15" s="9">
        <v>3</v>
      </c>
      <c r="Z15" s="9">
        <v>0</v>
      </c>
      <c r="AA15" s="22">
        <f t="shared" si="2"/>
        <v>9</v>
      </c>
      <c r="AB15" s="44"/>
    </row>
    <row r="16" spans="1:28" ht="12.75" customHeight="1" x14ac:dyDescent="0.2">
      <c r="A16" s="29"/>
      <c r="B16" s="10">
        <v>0</v>
      </c>
      <c r="C16" s="5">
        <v>1</v>
      </c>
      <c r="D16" s="5">
        <v>2</v>
      </c>
      <c r="E16" s="5">
        <v>0</v>
      </c>
      <c r="F16" s="10">
        <v>3</v>
      </c>
      <c r="G16" s="10">
        <v>0</v>
      </c>
      <c r="H16" s="10">
        <v>0</v>
      </c>
      <c r="I16" s="5">
        <v>0</v>
      </c>
      <c r="J16" s="5">
        <v>0</v>
      </c>
      <c r="K16" s="5">
        <v>1</v>
      </c>
      <c r="L16" s="6">
        <f t="shared" si="0"/>
        <v>53</v>
      </c>
      <c r="M16" s="7">
        <f t="shared" si="1"/>
        <v>2.9444444444444446</v>
      </c>
      <c r="N16" s="8" t="s">
        <v>17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2</v>
      </c>
      <c r="V16" s="9">
        <v>0</v>
      </c>
      <c r="W16" s="9">
        <v>3</v>
      </c>
      <c r="X16" s="9">
        <v>0</v>
      </c>
      <c r="Y16" s="9">
        <v>0</v>
      </c>
      <c r="Z16" s="9">
        <v>0</v>
      </c>
      <c r="AA16" s="22">
        <f t="shared" si="2"/>
        <v>5</v>
      </c>
      <c r="AB16" s="45"/>
    </row>
    <row r="17" spans="1:28" x14ac:dyDescent="0.2">
      <c r="A17" s="25" t="s">
        <v>9</v>
      </c>
      <c r="B17" s="11">
        <f>SUM(B6:B16)</f>
        <v>13</v>
      </c>
      <c r="C17" s="11">
        <f t="shared" ref="C17:K17" si="3">SUM(C6:C16)</f>
        <v>10</v>
      </c>
      <c r="D17" s="11">
        <f t="shared" si="3"/>
        <v>22</v>
      </c>
      <c r="E17" s="11">
        <f t="shared" si="3"/>
        <v>3</v>
      </c>
      <c r="F17" s="11">
        <f t="shared" si="3"/>
        <v>19</v>
      </c>
      <c r="G17" s="11">
        <f t="shared" si="3"/>
        <v>12</v>
      </c>
      <c r="H17" s="11">
        <f t="shared" si="3"/>
        <v>3</v>
      </c>
      <c r="I17" s="11">
        <f t="shared" si="3"/>
        <v>3</v>
      </c>
      <c r="J17" s="11">
        <f t="shared" si="3"/>
        <v>21</v>
      </c>
      <c r="K17" s="11">
        <f t="shared" si="3"/>
        <v>5</v>
      </c>
      <c r="L17" s="12"/>
      <c r="M17" s="12"/>
      <c r="N17" s="12"/>
      <c r="O17" s="13">
        <f>SUM(O6:O16)</f>
        <v>15</v>
      </c>
      <c r="P17" s="13">
        <f t="shared" ref="P17:Z17" si="4">SUM(P6:P16)</f>
        <v>10</v>
      </c>
      <c r="Q17" s="13">
        <f t="shared" si="4"/>
        <v>6</v>
      </c>
      <c r="R17" s="13">
        <f t="shared" si="4"/>
        <v>7</v>
      </c>
      <c r="S17" s="13">
        <f t="shared" si="4"/>
        <v>5</v>
      </c>
      <c r="T17" s="13">
        <f t="shared" si="4"/>
        <v>10</v>
      </c>
      <c r="U17" s="13">
        <f t="shared" si="4"/>
        <v>22</v>
      </c>
      <c r="V17" s="13">
        <f t="shared" si="4"/>
        <v>8</v>
      </c>
      <c r="W17" s="13">
        <f t="shared" si="4"/>
        <v>7</v>
      </c>
      <c r="X17" s="13">
        <f t="shared" si="4"/>
        <v>6</v>
      </c>
      <c r="Y17" s="13">
        <f t="shared" si="4"/>
        <v>14</v>
      </c>
      <c r="Z17" s="13">
        <f t="shared" si="4"/>
        <v>6</v>
      </c>
      <c r="AA17" s="13"/>
      <c r="AB17" s="3" t="s">
        <v>9</v>
      </c>
    </row>
  </sheetData>
  <mergeCells count="18">
    <mergeCell ref="AB6:AB16"/>
    <mergeCell ref="U4:U5"/>
    <mergeCell ref="V4:V5"/>
    <mergeCell ref="W4:W5"/>
    <mergeCell ref="Z4:Z5"/>
    <mergeCell ref="Y4:Y5"/>
    <mergeCell ref="A6:A16"/>
    <mergeCell ref="L3:N3"/>
    <mergeCell ref="O3:Z3"/>
    <mergeCell ref="L4:N4"/>
    <mergeCell ref="O4:O5"/>
    <mergeCell ref="P4:P5"/>
    <mergeCell ref="Q4:Q5"/>
    <mergeCell ref="X4:X5"/>
    <mergeCell ref="S4:S5"/>
    <mergeCell ref="T4:T5"/>
    <mergeCell ref="B3:K3"/>
    <mergeCell ref="R4:R5"/>
  </mergeCells>
  <pageMargins left="0.7" right="0.7" top="0.78740157499999996" bottom="0.78740157499999996" header="0.3" footer="0.3"/>
  <pageSetup paperSize="8" orientation="landscape" r:id="rId1"/>
  <headerFooter>
    <oddFooter>&amp;RRisikobewertung, TM2018KM, Matrikelnummern 5620331, 3225750, 1790705, 9269794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Anika Langohr</cp:lastModifiedBy>
  <cp:lastPrinted>2019-11-30T16:09:09Z</cp:lastPrinted>
  <dcterms:created xsi:type="dcterms:W3CDTF">2015-10-03T16:52:04Z</dcterms:created>
  <dcterms:modified xsi:type="dcterms:W3CDTF">2019-12-02T17:44:51Z</dcterms:modified>
</cp:coreProperties>
</file>