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spo-global.kpmg.com/sites/IT-ADV-D_A_Dev_Team/Shared Documents/General/Innovation_Lab/Kode_Konverter/"/>
    </mc:Choice>
  </mc:AlternateContent>
  <xr:revisionPtr revIDLastSave="3544" documentId="11_F25DC773A252ABDACC104872F91A6F345ADE58EE" xr6:coauthVersionLast="47" xr6:coauthVersionMax="47" xr10:uidLastSave="{15328AFB-0DB1-4AB6-995F-C63E0E439BE9}"/>
  <bookViews>
    <workbookView xWindow="-120" yWindow="-120" windowWidth="29040" windowHeight="16440" activeTab="1" xr2:uid="{00000000-000D-0000-FFFF-FFFF00000000}"/>
  </bookViews>
  <sheets>
    <sheet name="OpenSource models" sheetId="3" r:id="rId1"/>
    <sheet name="Test SAS-Python (short)" sheetId="5" r:id="rId2"/>
    <sheet name="Test SAS-Python (long)" sheetId="7" r:id="rId3"/>
    <sheet name="Test SQL-PySpark" sheetId="6" r:id="rId4"/>
  </sheets>
  <definedNames>
    <definedName name="General_Info">'OpenSource models'!$B$1:$H$14</definedName>
    <definedName name="Training_Programming_Languages">'OpenSource models'!$I$1:$O$14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7" i="6" l="1"/>
  <c r="AH28" i="6"/>
  <c r="AH29" i="6"/>
  <c r="AH30" i="6"/>
  <c r="AH31" i="6"/>
  <c r="AH10" i="6"/>
  <c r="AH11" i="6"/>
  <c r="AH12" i="6"/>
  <c r="AH13" i="6"/>
  <c r="AH14" i="6"/>
  <c r="AB33" i="6"/>
  <c r="AC33" i="6"/>
  <c r="AD33" i="6"/>
  <c r="AE33" i="6"/>
  <c r="AF33" i="6"/>
  <c r="AB16" i="6"/>
  <c r="AC16" i="6"/>
  <c r="AD16" i="6"/>
  <c r="AE16" i="6"/>
  <c r="AF16" i="6"/>
  <c r="AH26" i="6"/>
  <c r="AH9" i="6"/>
  <c r="AA16" i="6"/>
  <c r="AA33" i="6"/>
  <c r="V10" i="6"/>
  <c r="V11" i="6"/>
  <c r="V12" i="6"/>
  <c r="V13" i="6"/>
  <c r="V14" i="6"/>
  <c r="V27" i="6"/>
  <c r="V28" i="6"/>
  <c r="V29" i="6"/>
  <c r="V30" i="6"/>
  <c r="V31" i="6"/>
  <c r="V26" i="6"/>
  <c r="V9" i="6"/>
  <c r="P33" i="6"/>
  <c r="Q33" i="6"/>
  <c r="R33" i="6"/>
  <c r="S33" i="6"/>
  <c r="T33" i="6"/>
  <c r="O33" i="6"/>
  <c r="P16" i="6"/>
  <c r="Q16" i="6"/>
  <c r="R16" i="6"/>
  <c r="S16" i="6"/>
  <c r="T16" i="6"/>
  <c r="O16" i="6"/>
  <c r="J27" i="6"/>
  <c r="J28" i="6"/>
  <c r="J29" i="6"/>
  <c r="J30" i="6"/>
  <c r="J31" i="6"/>
  <c r="D33" i="6"/>
  <c r="E33" i="6"/>
  <c r="F33" i="6"/>
  <c r="G33" i="6"/>
  <c r="H33" i="6"/>
  <c r="J26" i="6"/>
  <c r="C33" i="6"/>
  <c r="J10" i="6"/>
  <c r="J11" i="6"/>
  <c r="J12" i="6"/>
  <c r="J13" i="6"/>
  <c r="J14" i="6"/>
  <c r="J9" i="6"/>
  <c r="D16" i="6"/>
  <c r="E16" i="6"/>
  <c r="F16" i="6"/>
  <c r="G16" i="6"/>
  <c r="H16" i="6"/>
  <c r="C16" i="6"/>
  <c r="I33" i="5"/>
  <c r="H33" i="5"/>
  <c r="G33" i="5"/>
  <c r="F33" i="5"/>
  <c r="E33" i="5"/>
  <c r="D33" i="5"/>
  <c r="C33" i="5"/>
  <c r="K31" i="5"/>
  <c r="K30" i="5"/>
  <c r="K29" i="5"/>
  <c r="K28" i="5"/>
  <c r="K27" i="5"/>
  <c r="K26" i="5"/>
  <c r="I16" i="5"/>
  <c r="H16" i="5"/>
  <c r="G16" i="5"/>
  <c r="F16" i="5"/>
  <c r="E16" i="5"/>
  <c r="D16" i="5"/>
  <c r="C16" i="5"/>
  <c r="K14" i="5"/>
  <c r="K13" i="5"/>
  <c r="K12" i="5"/>
  <c r="K11" i="5"/>
  <c r="K10" i="5"/>
  <c r="K9" i="5"/>
  <c r="AK10" i="5"/>
  <c r="AK11" i="5"/>
  <c r="AK12" i="5"/>
  <c r="AK13" i="5"/>
  <c r="AK14" i="5"/>
  <c r="AK9" i="5"/>
  <c r="AD16" i="5"/>
  <c r="AE16" i="5"/>
  <c r="AF16" i="5"/>
  <c r="AG16" i="5"/>
  <c r="AH16" i="5"/>
  <c r="AI16" i="5"/>
  <c r="AC16" i="5"/>
  <c r="AK27" i="5"/>
  <c r="AK28" i="5"/>
  <c r="AK29" i="5"/>
  <c r="AK30" i="5"/>
  <c r="AK31" i="5"/>
  <c r="AK26" i="5"/>
  <c r="AD33" i="5"/>
  <c r="AE33" i="5"/>
  <c r="AF33" i="5"/>
  <c r="AG33" i="5"/>
  <c r="AH33" i="5"/>
  <c r="AI33" i="5"/>
  <c r="AC33" i="5"/>
  <c r="X27" i="5"/>
  <c r="X28" i="5"/>
  <c r="X29" i="5"/>
  <c r="X30" i="5"/>
  <c r="X31" i="5"/>
  <c r="X26" i="5"/>
  <c r="Q33" i="5"/>
  <c r="R33" i="5"/>
  <c r="S33" i="5"/>
  <c r="T33" i="5"/>
  <c r="U33" i="5"/>
  <c r="V33" i="5"/>
  <c r="P33" i="5"/>
  <c r="X14" i="5"/>
  <c r="X10" i="5"/>
  <c r="X11" i="5"/>
  <c r="X12" i="5"/>
  <c r="X13" i="5"/>
  <c r="X9" i="5"/>
  <c r="Q16" i="5"/>
  <c r="R16" i="5"/>
  <c r="S16" i="5"/>
  <c r="T16" i="5"/>
  <c r="U16" i="5"/>
  <c r="V16" i="5"/>
  <c r="P16" i="5"/>
</calcChain>
</file>

<file path=xl/sharedStrings.xml><?xml version="1.0" encoding="utf-8"?>
<sst xmlns="http://schemas.openxmlformats.org/spreadsheetml/2006/main" count="564" uniqueCount="226">
  <si>
    <t>GENERAL INFO</t>
  </si>
  <si>
    <t>TRAINING PROGRAMMING LANGUAGES</t>
  </si>
  <si>
    <t>METRICS</t>
  </si>
  <si>
    <t>Name</t>
  </si>
  <si>
    <t>Description</t>
  </si>
  <si>
    <t>Link</t>
  </si>
  <si>
    <t>Model ID (HF)</t>
  </si>
  <si>
    <t>Parameters (B)</t>
  </si>
  <si>
    <t>HF Link</t>
  </si>
  <si>
    <t>Version Release Date</t>
  </si>
  <si>
    <t>License</t>
  </si>
  <si>
    <t>Context Window</t>
  </si>
  <si>
    <t>Languages</t>
  </si>
  <si>
    <t>Python</t>
  </si>
  <si>
    <t>PySpark</t>
  </si>
  <si>
    <t>SAS</t>
  </si>
  <si>
    <t>SQL</t>
  </si>
  <si>
    <t>R</t>
  </si>
  <si>
    <t>MatLab</t>
  </si>
  <si>
    <t xml:space="preserve">Human Eval </t>
  </si>
  <si>
    <t>Human Eval +</t>
  </si>
  <si>
    <t>MBPP</t>
  </si>
  <si>
    <t>MBPP +</t>
  </si>
  <si>
    <t>87% code and 13% natural language in both English and Chinese</t>
  </si>
  <si>
    <t>https://github.com/deepseek-ai/deepseek-coder</t>
  </si>
  <si>
    <t>deepseek-coder-33b-instruct</t>
  </si>
  <si>
    <t>https://huggingface.co/deepseek-ai/deepseek-coder-33b-instruct</t>
  </si>
  <si>
    <t>deepseek</t>
  </si>
  <si>
    <t>X</t>
  </si>
  <si>
    <t>-</t>
  </si>
  <si>
    <t>81.1</t>
  </si>
  <si>
    <t>75.0</t>
  </si>
  <si>
    <r>
      <rPr>
        <b/>
        <strike/>
        <sz val="12"/>
        <color rgb="FF3A3838"/>
        <rFont val="Calibri"/>
        <family val="2"/>
        <scheme val="minor"/>
      </rPr>
      <t xml:space="preserve">WizardCoder
</t>
    </r>
    <r>
      <rPr>
        <b/>
        <sz val="12"/>
        <color rgb="FFFF0000"/>
        <rFont val="Calibri"/>
        <family val="2"/>
        <scheme val="minor"/>
      </rPr>
      <t>currently not available</t>
    </r>
  </si>
  <si>
    <t>Instruction fine-tuning of StarCoder</t>
  </si>
  <si>
    <t>WizardLM/WizardCoder/README.md at main · nlpxucan/WizardLM (github.com)</t>
  </si>
  <si>
    <t>WizardCoder-33B-V1.1</t>
  </si>
  <si>
    <t>https://huggingface.co/WizardLM/WizardCoder-33B-V1.1</t>
  </si>
  <si>
    <t>apache-2.0</t>
  </si>
  <si>
    <t>NA</t>
  </si>
  <si>
    <t>80+</t>
  </si>
  <si>
    <t xml:space="preserve">79.9 </t>
  </si>
  <si>
    <t>73.2</t>
  </si>
  <si>
    <t xml:space="preserve">78.9 </t>
  </si>
  <si>
    <t>66.9</t>
  </si>
  <si>
    <t>OpenCodeInterpreter</t>
  </si>
  <si>
    <t>Advanced code generation capabilities by integrating execution and iterative refinement functionalities.</t>
  </si>
  <si>
    <t>https://github.com/OpenCodeInterpreter/OpenCodeInterpreter</t>
  </si>
  <si>
    <t>OpenCodeInterpreter-DS-33B
(DeepSeek)</t>
  </si>
  <si>
    <t>https://huggingface.co/m-a-p/OpenCodeInterpreter-DS-33B</t>
  </si>
  <si>
    <t>Multi</t>
  </si>
  <si>
    <t>79.3</t>
  </si>
  <si>
    <t>73.8</t>
  </si>
  <si>
    <t>OpenCodeInterpreter 
(small)</t>
  </si>
  <si>
    <t>Smaller version with high performances</t>
  </si>
  <si>
    <t>OpenCodeInterpreter-DS-6.7B</t>
  </si>
  <si>
    <t>https://huggingface.co/m-a-p/OpenCodeInterpreter-DS-6.7B</t>
  </si>
  <si>
    <t>77.4</t>
  </si>
  <si>
    <t>72.0</t>
  </si>
  <si>
    <t>Speechless CodeLlama</t>
  </si>
  <si>
    <t>Fine-tuning of CodeLlama to improve reasoning and planning ability (half parameters)</t>
  </si>
  <si>
    <t>https://github.com/uukuguy/speechless</t>
  </si>
  <si>
    <t>speechless-codellama-34b-v2.0</t>
  </si>
  <si>
    <t>https://huggingface.co/uukuguy/speechless-codellama-34b-v2.0</t>
  </si>
  <si>
    <t>llama2</t>
  </si>
  <si>
    <t>71.3</t>
  </si>
  <si>
    <t>Magicoder</t>
  </si>
  <si>
    <t>Based on DeepSeek</t>
  </si>
  <si>
    <t>https://github.com/ise-uiuc/magicoder/?tab=readme-ov-file</t>
  </si>
  <si>
    <t>Magicoder-S-DS-6.7B 
(DeepSeek)</t>
  </si>
  <si>
    <t>https://huggingface.co/ise-uiuc/Magicoder-S-DS-6.7B</t>
  </si>
  <si>
    <t>76.9</t>
  </si>
  <si>
    <t>70.7</t>
  </si>
  <si>
    <t>DeepSeek Coder 
(small)</t>
  </si>
  <si>
    <t>deepseek-coder-6.7b-instruct </t>
  </si>
  <si>
    <t>https://huggingface.co/deepseek-ai/deepseek-coder-6.7b-instruct</t>
  </si>
  <si>
    <t>70.1</t>
  </si>
  <si>
    <t>CodeLlama</t>
  </si>
  <si>
    <t>The model is based on Code Llama and fine-tuned with an additional approx. 5B tokens to better follow human instructions</t>
  </si>
  <si>
    <t>codellama (Code Llama) (huggingface.co)</t>
  </si>
  <si>
    <t>CodeLlama-70b-Instruct-hf</t>
  </si>
  <si>
    <t>https://huggingface.co/codellama/CodeLlama-70b-Instruct-hf</t>
  </si>
  <si>
    <t>65.2</t>
  </si>
  <si>
    <t>Phind CodeLlama</t>
  </si>
  <si>
    <t>fine-tuning of Codellama additional 1.5B tokens high-quality programming-related data (better performances of CodeLama 34B)</t>
  </si>
  <si>
    <t>https://www.phind.com/blog/code-llama-beats-gpt4</t>
  </si>
  <si>
    <t>Phind-CodeLlama-34B-v2</t>
  </si>
  <si>
    <t>https://huggingface.co/Phind/Phind-CodeLlama-34B-v2</t>
  </si>
  <si>
    <t>67.1</t>
  </si>
  <si>
    <t>Speechless StarCoder</t>
  </si>
  <si>
    <t>Fine-tuning of StarCoder to improve reasoning and planning ability</t>
  </si>
  <si>
    <t>speechless-starcoder2-15b</t>
  </si>
  <si>
    <t>https://huggingface.co/uukuguy/speechless-starcoder2-15b</t>
  </si>
  <si>
    <t>600+</t>
  </si>
  <si>
    <t>61.6</t>
  </si>
  <si>
    <t>HumanEval</t>
  </si>
  <si>
    <t xml:space="preserve"> It evaluates the quality of code generated by LLMs by quantitatively measuring the accuracy of the generated code against a set of known correct solutions, evaluated at Pass@1 that represents the likelihood of passing a test with just one generation of code. (Python)</t>
  </si>
  <si>
    <t>HumanEval +</t>
  </si>
  <si>
    <t xml:space="preserve"> Competitive performance in zero-shot Python code generation on HumanEval tasks compared to previous state-of-the-art solutions.</t>
  </si>
  <si>
    <t xml:space="preserve"> Metric for evaluating code generation models. MBPP is a valuable benchmark that sheds light on the robustness and performance of language models when it comes to synthesizing code from natural language descriptions. (Python)</t>
  </si>
  <si>
    <t>Advanced metric that goes beyond the basic MBPP increasing the quality of the problems, and the number of tests.</t>
  </si>
  <si>
    <t>EvalPlus Leaderboard</t>
  </si>
  <si>
    <t>https://evalplus.github.io/leaderboard.html</t>
  </si>
  <si>
    <t>Big Code Models Leaderboard</t>
  </si>
  <si>
    <t>Big Code Models Leaderboard - a Hugging Face Space by bigcode</t>
  </si>
  <si>
    <t>VM REQUIREMENTS</t>
  </si>
  <si>
    <t>Model is automatically loaded in torch.float32 but can be used a lower dimensionality to reduce the memory (ex. torch.float16 take around half of the memory)</t>
  </si>
  <si>
    <t xml:space="preserve">Evaluated using: </t>
  </si>
  <si>
    <t>https://huggingface.co/docs/accelerate/main/en/usage_guides/model_size_estimator</t>
  </si>
  <si>
    <t>TRAINING (GB)</t>
  </si>
  <si>
    <t>1 TB</t>
  </si>
  <si>
    <t>Memory required to train the model using Adam ptimizer (peak vRAM)</t>
  </si>
  <si>
    <t>Details</t>
  </si>
  <si>
    <t xml:space="preserve">DeepSeek Coder </t>
  </si>
  <si>
    <t>X
0,11%
0,92GB</t>
  </si>
  <si>
    <t>X
1,90%
15,14GB</t>
  </si>
  <si>
    <t>X
0,00%
0,01GB</t>
  </si>
  <si>
    <t>X
15,12%
120,68GB</t>
  </si>
  <si>
    <t>X*
0,11%
0,92GB</t>
  </si>
  <si>
    <t>*Rmarkdown also</t>
  </si>
  <si>
    <t>X
2,0%</t>
  </si>
  <si>
    <t>X
0,07%</t>
  </si>
  <si>
    <t>87
798 GB
(% in the paper)</t>
  </si>
  <si>
    <t>X
66,0%</t>
  </si>
  <si>
    <t>X
0,2%</t>
  </si>
  <si>
    <t>X
6,4%</t>
  </si>
  <si>
    <t>X
0,007%</t>
  </si>
  <si>
    <t>X
0,05%</t>
  </si>
  <si>
    <r>
      <t>Multi
68k *</t>
    </r>
    <r>
      <rPr>
        <i/>
        <sz val="12"/>
        <color theme="1"/>
        <rFont val="Calibri"/>
        <family val="2"/>
        <scheme val="minor"/>
      </rPr>
      <t>mti</t>
    </r>
    <r>
      <rPr>
        <sz val="12"/>
        <color theme="1"/>
        <rFont val="Calibri"/>
        <family val="2"/>
        <scheme val="minor"/>
      </rPr>
      <t xml:space="preserve">
</t>
    </r>
    <r>
      <rPr>
        <i/>
        <sz val="12"/>
        <color theme="1"/>
        <rFont val="Calibri"/>
        <family val="2"/>
        <scheme val="minor"/>
      </rPr>
      <t>*(% estimated)</t>
    </r>
  </si>
  <si>
    <t>Multi
110k *qa
*(% estimated)</t>
  </si>
  <si>
    <r>
      <rPr>
        <i/>
        <sz val="11"/>
        <color theme="1"/>
        <rFont val="Calibri"/>
        <family val="2"/>
        <scheme val="minor"/>
      </rPr>
      <t>*(% estimated)</t>
    </r>
    <r>
      <rPr>
        <sz val="11"/>
        <color theme="1"/>
        <rFont val="Calibri"/>
        <family val="2"/>
        <scheme val="minor"/>
      </rPr>
      <t xml:space="preserve"> = count how many times the language name appears in the rows
</t>
    </r>
    <r>
      <rPr>
        <i/>
        <sz val="11"/>
        <color theme="1"/>
        <rFont val="Calibri"/>
        <family val="2"/>
        <scheme val="minor"/>
      </rPr>
      <t>*mti</t>
    </r>
    <r>
      <rPr>
        <sz val="11"/>
        <color theme="1"/>
        <rFont val="Calibri"/>
        <family val="2"/>
        <scheme val="minor"/>
      </rPr>
      <t xml:space="preserve"> = multi-turn interactions
*qa = question-answering</t>
    </r>
  </si>
  <si>
    <t>X 
0,013</t>
  </si>
  <si>
    <t>PySpark can be considered as python language</t>
  </si>
  <si>
    <t>X
45,2%</t>
  </si>
  <si>
    <t>X
4,6%</t>
  </si>
  <si>
    <t>X
0,34%</t>
  </si>
  <si>
    <t>X
0,06%</t>
  </si>
  <si>
    <t>MODEL SIZE (GB) - float32</t>
  </si>
  <si>
    <t>CodeQwen</t>
  </si>
  <si>
    <t>CodeQwen1.5-7B-Chat</t>
  </si>
  <si>
    <t>https://github.com/QwenLM/Qwen1.5</t>
  </si>
  <si>
    <t>https://huggingface.co/Qwen/CodeQwen1.5-7B-Chat</t>
  </si>
  <si>
    <t>Tongyi Qianwen</t>
  </si>
  <si>
    <t>New model with better performances of 33B models (chinese model)</t>
  </si>
  <si>
    <t>83.5</t>
  </si>
  <si>
    <t>78.7</t>
  </si>
  <si>
    <t>79.4</t>
  </si>
  <si>
    <t>69.0</t>
  </si>
  <si>
    <t>80.4</t>
  </si>
  <si>
    <t>80.2</t>
  </si>
  <si>
    <t>76.5</t>
  </si>
  <si>
    <t>74.9</t>
  </si>
  <si>
    <t>73.5</t>
  </si>
  <si>
    <t>68.5</t>
  </si>
  <si>
    <t>66.4</t>
  </si>
  <si>
    <t>61.4</t>
  </si>
  <si>
    <t>65.6</t>
  </si>
  <si>
    <t>62.4</t>
  </si>
  <si>
    <t>Artigez Coder</t>
  </si>
  <si>
    <t>https://huggingface.co/Artigenz/Artigenz-Coder-DS-6.7B</t>
  </si>
  <si>
    <t>6.7</t>
  </si>
  <si>
    <t>Artigenz-Coder-DS-6.7B</t>
  </si>
  <si>
    <t>https://artigenz.github.io/artigenz/</t>
  </si>
  <si>
    <t>80.7</t>
  </si>
  <si>
    <t>69.6</t>
  </si>
  <si>
    <t>75.6</t>
  </si>
  <si>
    <t>72.6</t>
  </si>
  <si>
    <t>Model</t>
  </si>
  <si>
    <t>Input Tokens</t>
  </si>
  <si>
    <t>File</t>
  </si>
  <si>
    <t>file_1.sas</t>
  </si>
  <si>
    <t>file_2.sas</t>
  </si>
  <si>
    <t>file_3.sas</t>
  </si>
  <si>
    <t>file_4.sas</t>
  </si>
  <si>
    <t>file_5.sas</t>
  </si>
  <si>
    <t>file_6.sas</t>
  </si>
  <si>
    <t>file_7.sas</t>
  </si>
  <si>
    <t>Using a short prompt</t>
  </si>
  <si>
    <t>Using a longer prompt with more details asking for completeness of the code and executability</t>
  </si>
  <si>
    <t>Avg Time</t>
  </si>
  <si>
    <t>Avg time</t>
  </si>
  <si>
    <t xml:space="preserve">Magicoder-S-DS-6.7B </t>
  </si>
  <si>
    <t>Complete translation</t>
  </si>
  <si>
    <t>file_1.sql</t>
  </si>
  <si>
    <t>file_2.sql</t>
  </si>
  <si>
    <t>file_3.sql</t>
  </si>
  <si>
    <t>file_4.sql</t>
  </si>
  <si>
    <t>file_5.sql</t>
  </si>
  <si>
    <t>file_6.sql</t>
  </si>
  <si>
    <t>TEST 1 (v1)</t>
  </si>
  <si>
    <t>TEST 2 (v2)</t>
  </si>
  <si>
    <t>Complete translation using SQL query converter (spark.sql)</t>
  </si>
  <si>
    <t>Complete translation with missing parts (...)</t>
  </si>
  <si>
    <t>Traslation stucks in a loop or returning empty rows or just comments</t>
  </si>
  <si>
    <t>Purple problem can be solved with prompting</t>
  </si>
  <si>
    <t>deepseek-coder-33b-instruct (Q4)</t>
  </si>
  <si>
    <t>OpenCodeInterpreter-DS-33B (Q4)</t>
  </si>
  <si>
    <t>STEP 3</t>
  </si>
  <si>
    <t>STEP 2</t>
  </si>
  <si>
    <t>Temperature = 1 that leads to end all the translations but increase the number of partial translations</t>
  </si>
  <si>
    <t>STEP 1</t>
  </si>
  <si>
    <t xml:space="preserve">Temperature = 0.5 that leads to loop in the translations and update in the prompt </t>
  </si>
  <si>
    <t>Temperature = 0.5 and basic prompt</t>
  </si>
  <si>
    <t>Temperature</t>
  </si>
  <si>
    <t>Top-k</t>
  </si>
  <si>
    <t>Top-p</t>
  </si>
  <si>
    <t>Do sample</t>
  </si>
  <si>
    <t>seems to help with the completeness of the transaltion preventing from having a too short transaltion with important missing parts</t>
  </si>
  <si>
    <t>Early stopping </t>
  </si>
  <si>
    <t>Num beams</t>
  </si>
  <si>
    <t>decrease even more the output length over num beams</t>
  </si>
  <si>
    <t>make conclude the translation too early and for value like 5 it takes really long time exploring too many paths for a too long output</t>
  </si>
  <si>
    <t>file_8.sas</t>
  </si>
  <si>
    <t>Input tokens</t>
  </si>
  <si>
    <t>Code is complete or almost complete</t>
  </si>
  <si>
    <t>Code is note complete and relevant parts are missing</t>
  </si>
  <si>
    <r>
      <rPr>
        <b/>
        <sz val="11"/>
        <color theme="1"/>
        <rFont val="Calibri"/>
        <family val="2"/>
        <scheme val="minor"/>
      </rPr>
      <t xml:space="preserve">Top-k 
</t>
    </r>
    <r>
      <rPr>
        <sz val="11"/>
        <color theme="1"/>
        <rFont val="Calibri"/>
        <family val="2"/>
        <scheme val="minor"/>
      </rPr>
      <t>(default = 100)</t>
    </r>
  </si>
  <si>
    <r>
      <rPr>
        <b/>
        <sz val="11"/>
        <color theme="1"/>
        <rFont val="Calibri"/>
        <family val="2"/>
        <scheme val="minor"/>
      </rPr>
      <t xml:space="preserve">Top-p 
</t>
    </r>
    <r>
      <rPr>
        <sz val="11"/>
        <color theme="1"/>
        <rFont val="Calibri"/>
        <family val="2"/>
        <scheme val="minor"/>
      </rPr>
      <t>[0,1] (default = 1)</t>
    </r>
  </si>
  <si>
    <t xml:space="preserve">Code is in loop </t>
  </si>
  <si>
    <t>Default</t>
  </si>
  <si>
    <r>
      <rPr>
        <b/>
        <sz val="11"/>
        <color theme="1"/>
        <rFont val="Calibri"/>
        <family val="2"/>
        <scheme val="minor"/>
      </rPr>
      <t xml:space="preserve">Temperature
</t>
    </r>
    <r>
      <rPr>
        <sz val="11"/>
        <color theme="1"/>
        <rFont val="Calibri"/>
        <family val="2"/>
        <scheme val="minor"/>
      </rPr>
      <t xml:space="preserve"> [0,...] (default = 1)</t>
    </r>
  </si>
  <si>
    <t>Checking the results changing one parameter at time</t>
  </si>
  <si>
    <t>Use streming mode to check if there is an improvement</t>
  </si>
  <si>
    <t>GRID-SEARCH:</t>
  </si>
  <si>
    <t>Streaming-MODE:</t>
  </si>
  <si>
    <t>Commented-Code:</t>
  </si>
  <si>
    <t>comment the code before passing it to the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</si>
</sst>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u/>
      <sz val="12"/>
      <color theme="2" tint="-0.249977111117893"/>
      <name val="Calibri"/>
      <family val="2"/>
      <scheme val="minor"/>
    </font>
    <font>
      <strike/>
      <sz val="12"/>
      <color theme="2" tint="-0.749992370372631"/>
      <name val="Calibri"/>
      <family val="2"/>
      <scheme val="minor"/>
    </font>
    <font>
      <strike/>
      <u/>
      <sz val="12"/>
      <color theme="2" tint="-0.249977111117893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trike/>
      <sz val="10"/>
      <name val="Calibri"/>
      <family val="2"/>
      <scheme val="minor"/>
    </font>
    <font>
      <strike/>
      <sz val="10"/>
      <color theme="1"/>
      <name val="Calibri"/>
      <family val="2"/>
      <scheme val="minor"/>
    </font>
    <font>
      <sz val="12"/>
      <name val="Segoe UI"/>
      <family val="2"/>
    </font>
    <font>
      <b/>
      <i/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strike/>
      <sz val="12"/>
      <color rgb="FF3A383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trike/>
      <sz val="12"/>
      <color theme="2" tint="-0.74999237037263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7" tint="0.59999389629810485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/>
    <xf numFmtId="2" fontId="0" fillId="0" borderId="0" xfId="0" applyNumberFormat="1" applyAlignment="1">
      <alignment horizontal="center" vertical="center" wrapText="1"/>
    </xf>
    <xf numFmtId="1" fontId="0" fillId="0" borderId="0" xfId="0" applyNumberFormat="1"/>
    <xf numFmtId="2" fontId="0" fillId="0" borderId="0" xfId="0" applyNumberFormat="1" applyAlignment="1">
      <alignment vertical="center" wrapText="1"/>
    </xf>
    <xf numFmtId="2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2" fontId="6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" fillId="0" borderId="0" xfId="1" applyBorder="1" applyAlignment="1">
      <alignment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2" fontId="0" fillId="2" borderId="3" xfId="0" applyNumberForma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0" xfId="1" applyFont="1" applyBorder="1" applyAlignment="1">
      <alignment wrapText="1"/>
    </xf>
    <xf numFmtId="0" fontId="4" fillId="0" borderId="0" xfId="0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0" fontId="10" fillId="0" borderId="0" xfId="1" applyFont="1" applyBorder="1" applyAlignment="1">
      <alignment horizontal="center" vertical="center" wrapText="1"/>
    </xf>
    <xf numFmtId="14" fontId="5" fillId="0" borderId="0" xfId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0" xfId="1" applyFont="1" applyBorder="1" applyAlignment="1">
      <alignment wrapText="1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0" fontId="12" fillId="0" borderId="0" xfId="1" applyFont="1" applyBorder="1" applyAlignment="1">
      <alignment horizontal="center" vertical="center" wrapText="1"/>
    </xf>
    <xf numFmtId="14" fontId="14" fillId="0" borderId="0" xfId="1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5" fillId="0" borderId="0" xfId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7" fillId="0" borderId="0" xfId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7" fillId="0" borderId="2" xfId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1" fontId="20" fillId="3" borderId="0" xfId="0" applyNumberFormat="1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/>
    </xf>
    <xf numFmtId="2" fontId="20" fillId="3" borderId="0" xfId="0" applyNumberFormat="1" applyFont="1" applyFill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1" fillId="0" borderId="0" xfId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2" fontId="20" fillId="3" borderId="2" xfId="0" applyNumberFormat="1" applyFont="1" applyFill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13" fillId="0" borderId="2" xfId="0" applyNumberFormat="1" applyFont="1" applyBorder="1" applyAlignment="1">
      <alignment horizontal="center" vertical="center"/>
    </xf>
    <xf numFmtId="2" fontId="4" fillId="5" borderId="2" xfId="0" applyNumberFormat="1" applyFont="1" applyFill="1" applyBorder="1" applyAlignment="1">
      <alignment horizontal="center" vertical="center"/>
    </xf>
    <xf numFmtId="0" fontId="27" fillId="0" borderId="0" xfId="0" applyFont="1"/>
    <xf numFmtId="0" fontId="0" fillId="0" borderId="10" xfId="0" applyBorder="1"/>
    <xf numFmtId="0" fontId="28" fillId="0" borderId="0" xfId="0" applyFont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/>
    </xf>
    <xf numFmtId="2" fontId="4" fillId="7" borderId="0" xfId="0" applyNumberFormat="1" applyFont="1" applyFill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2" fontId="4" fillId="4" borderId="0" xfId="0" applyNumberFormat="1" applyFont="1" applyFill="1" applyAlignment="1">
      <alignment horizontal="center" vertical="center"/>
    </xf>
    <xf numFmtId="2" fontId="4" fillId="4" borderId="2" xfId="0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10" borderId="0" xfId="0" applyFill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0" fillId="0" borderId="0" xfId="0" applyNumberFormat="1" applyFont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29" fillId="9" borderId="14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 applyAlignment="1">
      <alignment vertical="center"/>
    </xf>
    <xf numFmtId="0" fontId="0" fillId="5" borderId="14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0" borderId="15" xfId="0" applyBorder="1"/>
    <xf numFmtId="0" fontId="0" fillId="10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26" fillId="0" borderId="14" xfId="0" applyFont="1" applyBorder="1"/>
    <xf numFmtId="0" fontId="26" fillId="0" borderId="0" xfId="0" applyFont="1"/>
    <xf numFmtId="0" fontId="26" fillId="0" borderId="15" xfId="0" applyFont="1" applyBorder="1"/>
    <xf numFmtId="0" fontId="26" fillId="0" borderId="0" xfId="0" applyFont="1" applyAlignment="1">
      <alignment horizontal="left" vertical="center"/>
    </xf>
    <xf numFmtId="164" fontId="0" fillId="12" borderId="0" xfId="0" applyNumberFormat="1" applyFill="1" applyAlignment="1">
      <alignment horizontal="center" vertical="center" wrapText="1"/>
    </xf>
    <xf numFmtId="164" fontId="0" fillId="13" borderId="0" xfId="0" applyNumberFormat="1" applyFill="1" applyAlignment="1">
      <alignment horizontal="center" vertical="center" wrapText="1"/>
    </xf>
    <xf numFmtId="164" fontId="0" fillId="5" borderId="0" xfId="0" applyNumberFormat="1" applyFill="1" applyAlignment="1">
      <alignment horizontal="center" vertical="center" wrapText="1"/>
    </xf>
    <xf numFmtId="164" fontId="32" fillId="5" borderId="0" xfId="0" applyNumberFormat="1" applyFont="1" applyFill="1" applyAlignment="1">
      <alignment horizontal="center" vertical="center" wrapText="1"/>
    </xf>
    <xf numFmtId="164" fontId="32" fillId="12" borderId="0" xfId="0" applyNumberFormat="1" applyFont="1" applyFill="1" applyAlignment="1">
      <alignment horizontal="center" vertical="center" wrapText="1"/>
    </xf>
    <xf numFmtId="164" fontId="32" fillId="13" borderId="0" xfId="0" applyNumberFormat="1" applyFont="1" applyFill="1" applyAlignment="1">
      <alignment horizontal="center" vertical="center" wrapText="1"/>
    </xf>
    <xf numFmtId="0" fontId="32" fillId="5" borderId="0" xfId="0" applyFont="1" applyFill="1" applyAlignment="1">
      <alignment horizontal="center" vertical="center"/>
    </xf>
    <xf numFmtId="164" fontId="32" fillId="12" borderId="0" xfId="0" applyNumberFormat="1" applyFont="1" applyFill="1" applyAlignment="1">
      <alignment horizontal="center" vertical="center"/>
    </xf>
    <xf numFmtId="164" fontId="32" fillId="13" borderId="0" xfId="0" applyNumberFormat="1" applyFont="1" applyFill="1" applyAlignment="1">
      <alignment horizontal="center" vertical="center"/>
    </xf>
    <xf numFmtId="164" fontId="32" fillId="5" borderId="0" xfId="0" applyNumberFormat="1" applyFont="1" applyFill="1" applyAlignment="1">
      <alignment horizontal="center" vertical="center"/>
    </xf>
    <xf numFmtId="0" fontId="32" fillId="0" borderId="17" xfId="0" applyFont="1" applyBorder="1"/>
    <xf numFmtId="0" fontId="32" fillId="0" borderId="17" xfId="0" applyFont="1" applyBorder="1" applyAlignment="1">
      <alignment vertical="center"/>
    </xf>
    <xf numFmtId="0" fontId="32" fillId="0" borderId="18" xfId="0" applyFont="1" applyBorder="1" applyAlignment="1">
      <alignment horizontal="center" vertical="center"/>
    </xf>
    <xf numFmtId="0" fontId="32" fillId="5" borderId="11" xfId="0" applyFont="1" applyFill="1" applyBorder="1" applyAlignment="1">
      <alignment horizontal="center" vertical="center"/>
    </xf>
    <xf numFmtId="0" fontId="32" fillId="13" borderId="14" xfId="0" applyFont="1" applyFill="1" applyBorder="1" applyAlignment="1">
      <alignment horizontal="center" vertical="center"/>
    </xf>
    <xf numFmtId="0" fontId="32" fillId="12" borderId="16" xfId="0" applyFont="1" applyFill="1" applyBorder="1" applyAlignment="1">
      <alignment horizontal="center" vertical="center"/>
    </xf>
    <xf numFmtId="0" fontId="32" fillId="5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32" fillId="0" borderId="0" xfId="0" applyFont="1"/>
    <xf numFmtId="0" fontId="32" fillId="0" borderId="0" xfId="0" applyFont="1" applyAlignment="1">
      <alignment vertical="center"/>
    </xf>
    <xf numFmtId="0" fontId="32" fillId="12" borderId="14" xfId="0" applyFont="1" applyFill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0" fontId="31" fillId="14" borderId="16" xfId="0" applyFont="1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13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16" xfId="0" applyFill="1" applyBorder="1" applyAlignment="1">
      <alignment horizontal="center"/>
    </xf>
    <xf numFmtId="0" fontId="0" fillId="13" borderId="18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5" borderId="17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5" borderId="14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13" borderId="0" xfId="0" applyFill="1"/>
    <xf numFmtId="0" fontId="0" fillId="10" borderId="0" xfId="0" applyFill="1"/>
    <xf numFmtId="0" fontId="0" fillId="15" borderId="17" xfId="0" applyFill="1" applyBorder="1"/>
    <xf numFmtId="0" fontId="0" fillId="13" borderId="17" xfId="0" applyFill="1" applyBorder="1"/>
    <xf numFmtId="0" fontId="0" fillId="5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36" fillId="13" borderId="17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0" fillId="10" borderId="21" xfId="0" applyFill="1" applyBorder="1" applyAlignment="1">
      <alignment horizontal="center"/>
    </xf>
    <xf numFmtId="0" fontId="33" fillId="0" borderId="0" xfId="0" applyFont="1"/>
    <xf numFmtId="0" fontId="0" fillId="4" borderId="21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2" fontId="0" fillId="0" borderId="6" xfId="0" applyNumberForma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2" fontId="1" fillId="0" borderId="4" xfId="1" applyNumberFormat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 wrapText="1"/>
    </xf>
    <xf numFmtId="2" fontId="0" fillId="2" borderId="4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2" fontId="1" fillId="0" borderId="3" xfId="1" applyNumberFormat="1" applyBorder="1" applyAlignment="1">
      <alignment horizontal="left" vertical="center" wrapText="1"/>
    </xf>
    <xf numFmtId="2" fontId="0" fillId="0" borderId="3" xfId="0" applyNumberFormat="1" applyBorder="1" applyAlignment="1">
      <alignment horizontal="left" vertical="center" wrapText="1"/>
    </xf>
    <xf numFmtId="0" fontId="1" fillId="0" borderId="3" xfId="1" applyBorder="1" applyAlignment="1">
      <alignment horizontal="left" vertical="center"/>
    </xf>
    <xf numFmtId="0" fontId="8" fillId="6" borderId="2" xfId="0" applyFon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0" fontId="29" fillId="11" borderId="11" xfId="0" applyFont="1" applyFill="1" applyBorder="1" applyAlignment="1">
      <alignment horizontal="center"/>
    </xf>
    <xf numFmtId="0" fontId="29" fillId="11" borderId="12" xfId="0" applyFont="1" applyFill="1" applyBorder="1" applyAlignment="1">
      <alignment horizontal="center"/>
    </xf>
    <xf numFmtId="0" fontId="29" fillId="11" borderId="13" xfId="0" applyFont="1" applyFill="1" applyBorder="1" applyAlignment="1">
      <alignment horizontal="center"/>
    </xf>
    <xf numFmtId="0" fontId="34" fillId="9" borderId="19" xfId="0" applyFont="1" applyFill="1" applyBorder="1" applyAlignment="1">
      <alignment horizontal="center" vertical="center"/>
    </xf>
    <xf numFmtId="0" fontId="35" fillId="5" borderId="19" xfId="0" applyFont="1" applyFill="1" applyBorder="1" applyAlignment="1">
      <alignment horizontal="center" vertical="center"/>
    </xf>
    <xf numFmtId="0" fontId="34" fillId="5" borderId="19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/>
    </xf>
  </cellXfs>
  <cellStyles count="2">
    <cellStyle name="Collegamento ipertestuale" xfId="1" builtinId="8"/>
    <cellStyle name="Normale" xfId="0" builtinId="0"/>
  </cellStyles>
  <dxfs count="24">
    <dxf>
      <font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2"/>
      </font>
      <alignment horizontal="center" vertical="center" textRotation="0" wrapText="1" indent="0" justifyLastLine="0" shrinkToFit="0" readingOrder="0"/>
      <border diagonalUp="0" diagonalDown="0" outline="0">
        <left style="mediumDashed">
          <color indexed="64"/>
        </left>
        <right/>
        <top/>
        <bottom/>
      </border>
    </dxf>
    <dxf>
      <font>
        <outline val="0"/>
        <shadow val="0"/>
        <u val="none"/>
        <vertAlign val="baseline"/>
        <sz val="12"/>
        <color auto="1"/>
      </font>
      <alignment horizontal="center" vertical="center" textRotation="0" wrapText="0" indent="0" justifyLastLine="0" shrinkToFit="0" readingOrder="0"/>
      <border diagonalUp="0" diagonalDown="0" outline="0">
        <left/>
        <right style="mediumDashed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2" tint="-0.249977111117893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2"/>
      </font>
      <numFmt numFmtId="1" formatCode="0"/>
      <alignment horizontal="center" vertical="center" textRotation="0" wrapText="0" indent="0" justifyLastLine="0" shrinkToFit="0" readingOrder="0"/>
    </dxf>
    <dxf>
      <font>
        <outline val="0"/>
        <shadow val="0"/>
        <vertAlign val="baseline"/>
        <sz val="12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2" tint="-0.249977111117893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74999237037263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74999237037263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2" formatCode="0.00"/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C99FF"/>
      <color rgb="FF9966FF"/>
      <color rgb="FFFFC715"/>
      <color rgb="FFD4D911"/>
      <color rgb="FFD4EE12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464820</xdr:colOff>
      <xdr:row>14</xdr:row>
      <xdr:rowOff>0</xdr:rowOff>
    </xdr:from>
    <xdr:ext cx="65" cy="172227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7877F66B-6F4B-4BFE-BEBB-F688D3EE71E9}"/>
            </a:ext>
          </a:extLst>
        </xdr:cNvPr>
        <xdr:cNvSpPr txBox="1"/>
      </xdr:nvSpPr>
      <xdr:spPr>
        <a:xfrm>
          <a:off x="16184880" y="50330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B7F1AF-4200-4E3D-AB78-36D75729F3B0}" name="Tabella2" displayName="Tabella2" ref="A2:V14" totalsRowShown="0" headerRowDxfId="23" dataDxfId="22">
  <autoFilter ref="A2:V14" xr:uid="{0AB7F1AF-4200-4E3D-AB78-36D75729F3B0}"/>
  <sortState xmlns:xlrd2="http://schemas.microsoft.com/office/spreadsheetml/2017/richdata2" ref="A3:V14">
    <sortCondition descending="1" ref="Q2:Q14"/>
  </sortState>
  <tableColumns count="22">
    <tableColumn id="1" xr3:uid="{1F559BDA-1079-4DC5-9C8E-73E2B9536559}" name="Name" dataDxfId="21"/>
    <tableColumn id="2" xr3:uid="{D806ADD8-DBEF-4601-8234-BC24691DF088}" name="Description" dataDxfId="20"/>
    <tableColumn id="3" xr3:uid="{9A5D0D37-CCB6-4484-8E77-6A5E3FB665CE}" name="Link" dataDxfId="19"/>
    <tableColumn id="4" xr3:uid="{9E3C95A1-B85D-4CD5-9453-7DEFA00BA0A7}" name="Model ID (HF)" dataDxfId="18"/>
    <tableColumn id="5" xr3:uid="{EFAAAC72-73B4-4C87-B8EA-5216A826608E}" name="Parameters (B)" dataDxfId="17"/>
    <tableColumn id="6" xr3:uid="{10474BE6-834B-492E-8141-0BB37651F517}" name="HF Link" dataDxfId="16"/>
    <tableColumn id="7" xr3:uid="{6FDB7020-440B-49E8-A0C3-46231E11ABBD}" name="Version Release Date" dataDxfId="15"/>
    <tableColumn id="21" xr3:uid="{D0326D79-7326-4544-8E32-BBBF75B71F6A}" name="License" dataDxfId="14"/>
    <tableColumn id="8" xr3:uid="{0A795AA6-29E0-4AB1-8E29-97E80BE118EB}" name="Context Window" dataDxfId="13"/>
    <tableColumn id="9" xr3:uid="{1DEA62A8-62E8-4C82-BA8F-69D6E954287F}" name="Languages" dataDxfId="12"/>
    <tableColumn id="10" xr3:uid="{93777A76-AE49-406F-8D23-0BF0E0E21DDA}" name="Python" dataDxfId="11"/>
    <tableColumn id="11" xr3:uid="{4DDB20A5-E1F7-43A4-99CA-FD1FD8B511A6}" name="PySpark" dataDxfId="10"/>
    <tableColumn id="12" xr3:uid="{1EEA82EC-DDCA-4E45-9A27-0361E77E4C49}" name="SAS" dataDxfId="9"/>
    <tableColumn id="13" xr3:uid="{9AAB1C81-A457-433D-B2EE-9C528F4FB0EF}" name="SQL" dataDxfId="8"/>
    <tableColumn id="14" xr3:uid="{234D6909-0B50-4E48-8EBC-36E9A7B1B1AC}" name="R" dataDxfId="7"/>
    <tableColumn id="15" xr3:uid="{422083A6-103C-4AFF-99D3-E88CB7472968}" name="MatLab" dataDxfId="6"/>
    <tableColumn id="16" xr3:uid="{8208E442-B5B3-4FE8-A2BA-66633D3DAF38}" name="Human Eval " dataDxfId="5"/>
    <tableColumn id="17" xr3:uid="{E01682E1-8E4B-48F0-93C1-C81CBD420811}" name="Human Eval +" dataDxfId="4"/>
    <tableColumn id="18" xr3:uid="{9B45C015-657B-4124-878B-E8350F756017}" name="MBPP" dataDxfId="3"/>
    <tableColumn id="19" xr3:uid="{59977BA6-3FE5-4EDD-B7CD-1AF8ACA61CDF}" name="MBPP +" dataDxfId="2"/>
    <tableColumn id="20" xr3:uid="{78D336A8-EF2A-4BC6-98FA-4ACF7FE4F4E9}" name="MODEL SIZE (GB) - float32" dataDxfId="1"/>
    <tableColumn id="23" xr3:uid="{FF23B1BF-D951-46E7-8393-D33E43E3D358}" name="TRAINING (GB)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uggingface.co/codellama/CodeLlama-70b-Instruct-hf" TargetMode="External"/><Relationship Id="rId13" Type="http://schemas.openxmlformats.org/officeDocument/2006/relationships/hyperlink" Target="https://github.com/uukuguy/speechless" TargetMode="External"/><Relationship Id="rId18" Type="http://schemas.openxmlformats.org/officeDocument/2006/relationships/hyperlink" Target="https://github.com/deepseek-ai/deepseek-coder" TargetMode="External"/><Relationship Id="rId26" Type="http://schemas.openxmlformats.org/officeDocument/2006/relationships/hyperlink" Target="https://huggingface.co/Artigenz/Artigenz-Coder-DS-6.7B" TargetMode="External"/><Relationship Id="rId3" Type="http://schemas.openxmlformats.org/officeDocument/2006/relationships/hyperlink" Target="https://github.com/ise-uiuc/magicoder/?tab=readme-ov-file" TargetMode="External"/><Relationship Id="rId21" Type="http://schemas.openxmlformats.org/officeDocument/2006/relationships/hyperlink" Target="https://evalplus.github.io/leaderboard.html" TargetMode="External"/><Relationship Id="rId7" Type="http://schemas.openxmlformats.org/officeDocument/2006/relationships/hyperlink" Target="https://www.phind.com/blog/code-llama-beats-gpt4" TargetMode="External"/><Relationship Id="rId12" Type="http://schemas.openxmlformats.org/officeDocument/2006/relationships/hyperlink" Target="https://huggingface.co/uukuguy/speechless-codellama-34b-v2.0" TargetMode="External"/><Relationship Id="rId17" Type="http://schemas.openxmlformats.org/officeDocument/2006/relationships/hyperlink" Target="https://huggingface.co/deepseek-ai/deepseek-coder-6.7b-instruct" TargetMode="External"/><Relationship Id="rId25" Type="http://schemas.openxmlformats.org/officeDocument/2006/relationships/hyperlink" Target="https://huggingface.co/Qwen/CodeQwen1.5-7B-Chat" TargetMode="External"/><Relationship Id="rId2" Type="http://schemas.openxmlformats.org/officeDocument/2006/relationships/hyperlink" Target="https://huggingface.co/codellama" TargetMode="External"/><Relationship Id="rId16" Type="http://schemas.openxmlformats.org/officeDocument/2006/relationships/hyperlink" Target="https://github.com/deepseek-ai/deepseek-coder" TargetMode="External"/><Relationship Id="rId20" Type="http://schemas.openxmlformats.org/officeDocument/2006/relationships/hyperlink" Target="https://huggingface.co/m-a-p/OpenCodeInterpreter-DS-6.7B" TargetMode="External"/><Relationship Id="rId29" Type="http://schemas.openxmlformats.org/officeDocument/2006/relationships/drawing" Target="../drawings/drawing1.xml"/><Relationship Id="rId1" Type="http://schemas.openxmlformats.org/officeDocument/2006/relationships/hyperlink" Target="https://github.com/nlpxucan/WizardLM/blob/main/WizardCoder/README.md" TargetMode="External"/><Relationship Id="rId6" Type="http://schemas.openxmlformats.org/officeDocument/2006/relationships/hyperlink" Target="https://huggingface.co/Phind/Phind-CodeLlama-34B-v2" TargetMode="External"/><Relationship Id="rId11" Type="http://schemas.openxmlformats.org/officeDocument/2006/relationships/hyperlink" Target="https://huggingface.co/uukuguy/speechless-starcoder2-15b" TargetMode="External"/><Relationship Id="rId24" Type="http://schemas.openxmlformats.org/officeDocument/2006/relationships/hyperlink" Target="https://github.com/QwenLM/Qwen1.5" TargetMode="External"/><Relationship Id="rId5" Type="http://schemas.openxmlformats.org/officeDocument/2006/relationships/hyperlink" Target="https://huggingface.co/WizardLM/WizardCoder-33B-V1.1" TargetMode="External"/><Relationship Id="rId15" Type="http://schemas.openxmlformats.org/officeDocument/2006/relationships/hyperlink" Target="https://huggingface.co/deepseek-ai/deepseek-coder-33b-instruct" TargetMode="External"/><Relationship Id="rId23" Type="http://schemas.openxmlformats.org/officeDocument/2006/relationships/hyperlink" Target="https://huggingface.co/docs/accelerate/main/en/usage_guides/model_size_estimator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huggingface.co/m-a-p/OpenCodeInterpreter-DS-33B" TargetMode="External"/><Relationship Id="rId19" Type="http://schemas.openxmlformats.org/officeDocument/2006/relationships/hyperlink" Target="https://github.com/OpenCodeInterpreter/OpenCodeInterpreter" TargetMode="External"/><Relationship Id="rId4" Type="http://schemas.openxmlformats.org/officeDocument/2006/relationships/hyperlink" Target="https://huggingface.co/ise-uiuc/Magicoder-S-DS-6.7B" TargetMode="External"/><Relationship Id="rId9" Type="http://schemas.openxmlformats.org/officeDocument/2006/relationships/hyperlink" Target="https://github.com/OpenCodeInterpreter/OpenCodeInterpreter" TargetMode="External"/><Relationship Id="rId14" Type="http://schemas.openxmlformats.org/officeDocument/2006/relationships/hyperlink" Target="https://github.com/uukuguy/speechless" TargetMode="External"/><Relationship Id="rId22" Type="http://schemas.openxmlformats.org/officeDocument/2006/relationships/hyperlink" Target="https://huggingface.co/spaces/bigcode/bigcode-models-leaderboard" TargetMode="External"/><Relationship Id="rId27" Type="http://schemas.openxmlformats.org/officeDocument/2006/relationships/hyperlink" Target="https://artigenz.github.io/artigenz/" TargetMode="External"/><Relationship Id="rId30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A57E3-E2E6-44C9-AA62-9AD6705AB2BC}">
  <dimension ref="A1:W25"/>
  <sheetViews>
    <sheetView zoomScale="85" zoomScaleNormal="85" workbookViewId="0">
      <pane xSplit="1" topLeftCell="B1" activePane="topRight" state="frozen"/>
      <selection pane="topRight" activeCell="E13" sqref="E13"/>
    </sheetView>
  </sheetViews>
  <sheetFormatPr defaultRowHeight="15" x14ac:dyDescent="0.25"/>
  <cols>
    <col min="1" max="1" width="27" style="2" customWidth="1"/>
    <col min="2" max="2" width="28.5703125" style="4" customWidth="1"/>
    <col min="3" max="3" width="11.28515625" style="3" customWidth="1"/>
    <col min="4" max="4" width="33.42578125" customWidth="1"/>
    <col min="5" max="5" width="22.42578125" style="5" bestFit="1" customWidth="1"/>
    <col min="6" max="6" width="11" style="3" customWidth="1"/>
    <col min="7" max="7" width="21.42578125" style="3" customWidth="1"/>
    <col min="8" max="8" width="14" customWidth="1"/>
    <col min="9" max="9" width="19.5703125" customWidth="1"/>
    <col min="10" max="10" width="18" customWidth="1"/>
    <col min="11" max="11" width="13" customWidth="1"/>
    <col min="12" max="12" width="13.140625" customWidth="1"/>
    <col min="13" max="14" width="10.5703125" customWidth="1"/>
    <col min="15" max="15" width="11.5703125" customWidth="1"/>
    <col min="16" max="16" width="13.42578125" customWidth="1"/>
    <col min="17" max="17" width="20" customWidth="1"/>
    <col min="18" max="18" width="17.28515625" customWidth="1"/>
    <col min="19" max="19" width="11.7109375" customWidth="1"/>
    <col min="20" max="20" width="13.85546875" customWidth="1"/>
    <col min="21" max="21" width="37" customWidth="1"/>
    <col min="22" max="22" width="18.5703125" customWidth="1"/>
  </cols>
  <sheetData>
    <row r="1" spans="1:23" s="11" customFormat="1" ht="22.9" customHeight="1" x14ac:dyDescent="0.25">
      <c r="A1" s="10"/>
      <c r="B1" s="160" t="s">
        <v>0</v>
      </c>
      <c r="C1" s="160"/>
      <c r="D1" s="160"/>
      <c r="E1" s="160"/>
      <c r="F1" s="160"/>
      <c r="G1" s="160"/>
      <c r="H1" s="160"/>
      <c r="I1" s="164"/>
      <c r="J1" s="159" t="s">
        <v>1</v>
      </c>
      <c r="K1" s="160"/>
      <c r="L1" s="160"/>
      <c r="M1" s="160"/>
      <c r="N1" s="160"/>
      <c r="O1" s="160"/>
      <c r="P1" s="164"/>
      <c r="Q1" s="160" t="s">
        <v>2</v>
      </c>
      <c r="R1" s="160"/>
      <c r="S1" s="160"/>
      <c r="T1" s="164"/>
      <c r="U1" s="159" t="s">
        <v>104</v>
      </c>
      <c r="V1" s="160"/>
      <c r="W1"/>
    </row>
    <row r="2" spans="1:23" s="47" customFormat="1" ht="31.5" x14ac:dyDescent="0.25">
      <c r="A2" s="41" t="s">
        <v>3</v>
      </c>
      <c r="B2" s="42" t="s">
        <v>4</v>
      </c>
      <c r="C2" s="41" t="s">
        <v>5</v>
      </c>
      <c r="D2" s="41" t="s">
        <v>6</v>
      </c>
      <c r="E2" s="43" t="s">
        <v>7</v>
      </c>
      <c r="F2" s="44" t="s">
        <v>8</v>
      </c>
      <c r="G2" s="44" t="s">
        <v>9</v>
      </c>
      <c r="H2" s="44" t="s">
        <v>10</v>
      </c>
      <c r="I2" s="45" t="s">
        <v>11</v>
      </c>
      <c r="J2" s="42" t="s">
        <v>12</v>
      </c>
      <c r="K2" s="44" t="s">
        <v>13</v>
      </c>
      <c r="L2" s="44" t="s">
        <v>14</v>
      </c>
      <c r="M2" s="44" t="s">
        <v>15</v>
      </c>
      <c r="N2" s="44" t="s">
        <v>16</v>
      </c>
      <c r="O2" s="44" t="s">
        <v>17</v>
      </c>
      <c r="P2" s="44" t="s">
        <v>18</v>
      </c>
      <c r="Q2" s="46" t="s">
        <v>19</v>
      </c>
      <c r="R2" s="46" t="s">
        <v>20</v>
      </c>
      <c r="S2" s="41" t="s">
        <v>21</v>
      </c>
      <c r="T2" s="52" t="s">
        <v>22</v>
      </c>
      <c r="U2" s="46" t="s">
        <v>136</v>
      </c>
      <c r="V2" s="46" t="s">
        <v>108</v>
      </c>
      <c r="W2"/>
    </row>
    <row r="3" spans="1:23" s="9" customFormat="1" ht="45" customHeight="1" x14ac:dyDescent="0.25">
      <c r="A3" s="65" t="s">
        <v>137</v>
      </c>
      <c r="B3" s="16" t="s">
        <v>142</v>
      </c>
      <c r="C3" s="12" t="s">
        <v>139</v>
      </c>
      <c r="D3" s="31" t="s">
        <v>138</v>
      </c>
      <c r="E3" s="19">
        <v>7</v>
      </c>
      <c r="F3" s="48" t="s">
        <v>140</v>
      </c>
      <c r="G3" s="21">
        <v>45397</v>
      </c>
      <c r="H3" s="21" t="s">
        <v>141</v>
      </c>
      <c r="I3" s="39">
        <v>65536</v>
      </c>
      <c r="J3" s="22">
        <v>92</v>
      </c>
      <c r="K3" s="33" t="s">
        <v>28</v>
      </c>
      <c r="L3" s="33"/>
      <c r="M3" s="33" t="s">
        <v>28</v>
      </c>
      <c r="N3" s="33" t="s">
        <v>28</v>
      </c>
      <c r="O3" s="33" t="s">
        <v>28</v>
      </c>
      <c r="P3" s="33" t="s">
        <v>28</v>
      </c>
      <c r="Q3" s="61" t="s">
        <v>143</v>
      </c>
      <c r="R3" s="61" t="s">
        <v>144</v>
      </c>
      <c r="S3" s="30" t="s">
        <v>145</v>
      </c>
      <c r="T3" s="59" t="s">
        <v>146</v>
      </c>
      <c r="U3" s="19">
        <v>28</v>
      </c>
      <c r="V3" s="19">
        <v>110</v>
      </c>
      <c r="W3"/>
    </row>
    <row r="4" spans="1:23" s="1" customFormat="1" ht="45" customHeight="1" x14ac:dyDescent="0.25">
      <c r="A4" s="14" t="s">
        <v>112</v>
      </c>
      <c r="B4" s="16" t="s">
        <v>23</v>
      </c>
      <c r="C4" s="12" t="s">
        <v>24</v>
      </c>
      <c r="D4" s="18" t="s">
        <v>25</v>
      </c>
      <c r="E4" s="19">
        <v>33</v>
      </c>
      <c r="F4" s="48" t="s">
        <v>26</v>
      </c>
      <c r="G4" s="21">
        <v>45316</v>
      </c>
      <c r="H4" s="21" t="s">
        <v>27</v>
      </c>
      <c r="I4" s="39">
        <v>16384</v>
      </c>
      <c r="J4" s="22" t="s">
        <v>121</v>
      </c>
      <c r="K4" s="32" t="s">
        <v>116</v>
      </c>
      <c r="L4" s="33" t="s">
        <v>29</v>
      </c>
      <c r="M4" s="33" t="s">
        <v>113</v>
      </c>
      <c r="N4" s="33" t="s">
        <v>114</v>
      </c>
      <c r="O4" s="33" t="s">
        <v>117</v>
      </c>
      <c r="P4" s="34" t="s">
        <v>115</v>
      </c>
      <c r="Q4" s="62" t="s">
        <v>30</v>
      </c>
      <c r="R4" s="62" t="s">
        <v>31</v>
      </c>
      <c r="S4" s="62" t="s">
        <v>147</v>
      </c>
      <c r="T4" s="55" t="s">
        <v>71</v>
      </c>
      <c r="U4" s="19">
        <v>125</v>
      </c>
      <c r="V4" s="19">
        <v>500</v>
      </c>
    </row>
    <row r="5" spans="1:23" s="1" customFormat="1" ht="45" customHeight="1" x14ac:dyDescent="0.25">
      <c r="A5" s="49" t="s">
        <v>32</v>
      </c>
      <c r="B5" s="23" t="s">
        <v>33</v>
      </c>
      <c r="C5" s="24" t="s">
        <v>34</v>
      </c>
      <c r="D5" s="25" t="s">
        <v>35</v>
      </c>
      <c r="E5" s="26">
        <v>33</v>
      </c>
      <c r="F5" s="27" t="s">
        <v>36</v>
      </c>
      <c r="G5" s="28">
        <v>45295</v>
      </c>
      <c r="H5" s="21" t="s">
        <v>37</v>
      </c>
      <c r="I5" s="40" t="s">
        <v>38</v>
      </c>
      <c r="J5" s="29" t="s">
        <v>39</v>
      </c>
      <c r="K5" s="35" t="s">
        <v>28</v>
      </c>
      <c r="L5" s="36" t="s">
        <v>29</v>
      </c>
      <c r="M5" s="35" t="s">
        <v>28</v>
      </c>
      <c r="N5" s="35" t="s">
        <v>28</v>
      </c>
      <c r="O5" s="35" t="s">
        <v>28</v>
      </c>
      <c r="P5" s="37" t="s">
        <v>28</v>
      </c>
      <c r="Q5" s="51" t="s">
        <v>40</v>
      </c>
      <c r="R5" s="51" t="s">
        <v>41</v>
      </c>
      <c r="S5" s="51" t="s">
        <v>42</v>
      </c>
      <c r="T5" s="54" t="s">
        <v>43</v>
      </c>
      <c r="U5" s="19" t="s">
        <v>29</v>
      </c>
      <c r="V5" s="19" t="s">
        <v>29</v>
      </c>
    </row>
    <row r="6" spans="1:23" s="1" customFormat="1" ht="45" customHeight="1" x14ac:dyDescent="0.25">
      <c r="A6" s="13" t="s">
        <v>44</v>
      </c>
      <c r="B6" s="16" t="s">
        <v>45</v>
      </c>
      <c r="C6" s="17" t="s">
        <v>46</v>
      </c>
      <c r="D6" s="18" t="s">
        <v>47</v>
      </c>
      <c r="E6" s="19">
        <v>33</v>
      </c>
      <c r="F6" s="48" t="s">
        <v>48</v>
      </c>
      <c r="G6" s="21">
        <v>45341</v>
      </c>
      <c r="H6" s="21" t="s">
        <v>37</v>
      </c>
      <c r="I6" s="39">
        <v>16384</v>
      </c>
      <c r="J6" s="22" t="s">
        <v>127</v>
      </c>
      <c r="K6" s="32" t="s">
        <v>122</v>
      </c>
      <c r="L6" s="33" t="s">
        <v>123</v>
      </c>
      <c r="M6" s="33" t="s">
        <v>125</v>
      </c>
      <c r="N6" s="33" t="s">
        <v>124</v>
      </c>
      <c r="O6" s="33" t="s">
        <v>119</v>
      </c>
      <c r="P6" s="34" t="s">
        <v>126</v>
      </c>
      <c r="Q6" s="50" t="s">
        <v>50</v>
      </c>
      <c r="R6" s="50" t="s">
        <v>51</v>
      </c>
      <c r="S6" s="60" t="s">
        <v>148</v>
      </c>
      <c r="T6" s="53" t="s">
        <v>152</v>
      </c>
      <c r="U6" s="19">
        <v>125</v>
      </c>
      <c r="V6" s="19">
        <v>500</v>
      </c>
    </row>
    <row r="7" spans="1:23" s="1" customFormat="1" ht="45" customHeight="1" x14ac:dyDescent="0.25">
      <c r="A7" s="14" t="s">
        <v>52</v>
      </c>
      <c r="B7" s="16" t="s">
        <v>53</v>
      </c>
      <c r="C7" s="17" t="s">
        <v>46</v>
      </c>
      <c r="D7" s="18" t="s">
        <v>54</v>
      </c>
      <c r="E7" s="30">
        <v>6.7</v>
      </c>
      <c r="F7" s="48" t="s">
        <v>55</v>
      </c>
      <c r="G7" s="21">
        <v>45341</v>
      </c>
      <c r="H7" s="21" t="s">
        <v>37</v>
      </c>
      <c r="I7" s="39">
        <v>16384</v>
      </c>
      <c r="J7" s="22" t="s">
        <v>127</v>
      </c>
      <c r="K7" s="32" t="s">
        <v>122</v>
      </c>
      <c r="L7" s="33" t="s">
        <v>123</v>
      </c>
      <c r="M7" s="33" t="s">
        <v>125</v>
      </c>
      <c r="N7" s="33" t="s">
        <v>124</v>
      </c>
      <c r="O7" s="33" t="s">
        <v>119</v>
      </c>
      <c r="P7" s="34" t="s">
        <v>126</v>
      </c>
      <c r="Q7" s="50" t="s">
        <v>56</v>
      </c>
      <c r="R7" s="50" t="s">
        <v>57</v>
      </c>
      <c r="S7" s="50" t="s">
        <v>149</v>
      </c>
      <c r="T7" s="53" t="s">
        <v>153</v>
      </c>
      <c r="U7" s="19">
        <v>25</v>
      </c>
      <c r="V7" s="19">
        <v>100</v>
      </c>
    </row>
    <row r="8" spans="1:23" s="1" customFormat="1" ht="45" customHeight="1" x14ac:dyDescent="0.25">
      <c r="A8" s="13" t="s">
        <v>58</v>
      </c>
      <c r="B8" s="16" t="s">
        <v>59</v>
      </c>
      <c r="C8" s="17" t="s">
        <v>60</v>
      </c>
      <c r="D8" s="18" t="s">
        <v>61</v>
      </c>
      <c r="E8" s="19">
        <v>34</v>
      </c>
      <c r="F8" s="48" t="s">
        <v>62</v>
      </c>
      <c r="G8" s="21">
        <v>45203</v>
      </c>
      <c r="H8" s="21" t="s">
        <v>63</v>
      </c>
      <c r="I8" s="39">
        <v>16384</v>
      </c>
      <c r="J8" s="22" t="s">
        <v>49</v>
      </c>
      <c r="K8" s="33" t="s">
        <v>28</v>
      </c>
      <c r="L8" s="33" t="s">
        <v>38</v>
      </c>
      <c r="M8" s="33" t="s">
        <v>38</v>
      </c>
      <c r="N8" s="33" t="s">
        <v>38</v>
      </c>
      <c r="O8" s="33" t="s">
        <v>38</v>
      </c>
      <c r="P8" s="34" t="s">
        <v>38</v>
      </c>
      <c r="Q8" s="50" t="s">
        <v>56</v>
      </c>
      <c r="R8" s="50" t="s">
        <v>64</v>
      </c>
      <c r="S8" s="31" t="s">
        <v>51</v>
      </c>
      <c r="T8" s="53" t="s">
        <v>154</v>
      </c>
      <c r="U8" s="19">
        <v>125</v>
      </c>
      <c r="V8" s="19">
        <v>500</v>
      </c>
    </row>
    <row r="9" spans="1:23" s="1" customFormat="1" ht="45" customHeight="1" x14ac:dyDescent="0.25">
      <c r="A9" s="13" t="s">
        <v>65</v>
      </c>
      <c r="B9" s="16" t="s">
        <v>66</v>
      </c>
      <c r="C9" s="17" t="s">
        <v>67</v>
      </c>
      <c r="D9" s="18" t="s">
        <v>68</v>
      </c>
      <c r="E9" s="30">
        <v>6.7</v>
      </c>
      <c r="F9" s="20" t="s">
        <v>69</v>
      </c>
      <c r="G9" s="21">
        <v>45264</v>
      </c>
      <c r="H9" s="21" t="s">
        <v>27</v>
      </c>
      <c r="I9" s="38" t="s">
        <v>38</v>
      </c>
      <c r="J9" s="22" t="s">
        <v>128</v>
      </c>
      <c r="K9" s="32" t="s">
        <v>132</v>
      </c>
      <c r="L9" s="33" t="s">
        <v>120</v>
      </c>
      <c r="M9" s="33" t="s">
        <v>130</v>
      </c>
      <c r="N9" s="33" t="s">
        <v>133</v>
      </c>
      <c r="O9" s="33" t="s">
        <v>134</v>
      </c>
      <c r="P9" s="34" t="s">
        <v>135</v>
      </c>
      <c r="Q9" s="50" t="s">
        <v>70</v>
      </c>
      <c r="R9" s="50" t="s">
        <v>71</v>
      </c>
      <c r="S9" s="50" t="s">
        <v>145</v>
      </c>
      <c r="T9" s="53" t="s">
        <v>146</v>
      </c>
      <c r="U9" s="19">
        <v>25</v>
      </c>
      <c r="V9" s="19">
        <v>100</v>
      </c>
    </row>
    <row r="10" spans="1:23" s="1" customFormat="1" ht="45" customHeight="1" x14ac:dyDescent="0.25">
      <c r="A10" s="65" t="s">
        <v>157</v>
      </c>
      <c r="B10" s="16"/>
      <c r="C10" s="12" t="s">
        <v>161</v>
      </c>
      <c r="D10" s="31" t="s">
        <v>160</v>
      </c>
      <c r="E10" s="19" t="s">
        <v>159</v>
      </c>
      <c r="F10" s="48" t="s">
        <v>158</v>
      </c>
      <c r="G10" s="21">
        <v>45397</v>
      </c>
      <c r="H10" s="21" t="s">
        <v>27</v>
      </c>
      <c r="I10" s="39">
        <v>16384</v>
      </c>
      <c r="J10" s="22" t="s">
        <v>38</v>
      </c>
      <c r="K10" s="33"/>
      <c r="L10" s="33"/>
      <c r="M10" s="33"/>
      <c r="N10" s="33"/>
      <c r="O10" s="33"/>
      <c r="P10" s="34"/>
      <c r="Q10" s="50" t="s">
        <v>164</v>
      </c>
      <c r="R10" s="50" t="s">
        <v>165</v>
      </c>
      <c r="S10" s="64" t="s">
        <v>162</v>
      </c>
      <c r="T10" s="53" t="s">
        <v>163</v>
      </c>
      <c r="U10" s="19">
        <v>25</v>
      </c>
      <c r="V10" s="19">
        <v>100</v>
      </c>
    </row>
    <row r="11" spans="1:23" s="1" customFormat="1" ht="45" customHeight="1" x14ac:dyDescent="0.25">
      <c r="A11" s="14" t="s">
        <v>72</v>
      </c>
      <c r="B11" s="16" t="s">
        <v>53</v>
      </c>
      <c r="C11" s="17" t="s">
        <v>24</v>
      </c>
      <c r="D11" s="18" t="s">
        <v>73</v>
      </c>
      <c r="E11" s="30">
        <v>6.7</v>
      </c>
      <c r="F11" s="48" t="s">
        <v>74</v>
      </c>
      <c r="G11" s="21">
        <v>45316</v>
      </c>
      <c r="H11" s="21" t="s">
        <v>27</v>
      </c>
      <c r="I11" s="39">
        <v>16384</v>
      </c>
      <c r="J11" s="22">
        <v>87</v>
      </c>
      <c r="K11" s="32" t="s">
        <v>116</v>
      </c>
      <c r="L11" s="33" t="s">
        <v>29</v>
      </c>
      <c r="M11" s="33" t="s">
        <v>113</v>
      </c>
      <c r="N11" s="33" t="s">
        <v>114</v>
      </c>
      <c r="O11" s="33" t="s">
        <v>117</v>
      </c>
      <c r="P11" s="34" t="s">
        <v>115</v>
      </c>
      <c r="Q11" s="50" t="s">
        <v>51</v>
      </c>
      <c r="R11" s="50" t="s">
        <v>75</v>
      </c>
      <c r="S11" s="50" t="s">
        <v>150</v>
      </c>
      <c r="T11" s="63" t="s">
        <v>155</v>
      </c>
      <c r="U11" s="19">
        <v>25</v>
      </c>
      <c r="V11" s="19">
        <v>100</v>
      </c>
    </row>
    <row r="12" spans="1:23" s="1" customFormat="1" ht="45" customHeight="1" x14ac:dyDescent="0.25">
      <c r="A12" s="13" t="s">
        <v>76</v>
      </c>
      <c r="B12" s="16" t="s">
        <v>77</v>
      </c>
      <c r="C12" s="17" t="s">
        <v>78</v>
      </c>
      <c r="D12" s="31" t="s">
        <v>79</v>
      </c>
      <c r="E12" s="19">
        <v>70</v>
      </c>
      <c r="F12" s="48" t="s">
        <v>80</v>
      </c>
      <c r="G12" s="21">
        <v>44955</v>
      </c>
      <c r="H12" s="21" t="s">
        <v>63</v>
      </c>
      <c r="I12" s="39">
        <v>16384</v>
      </c>
      <c r="J12" s="22" t="s">
        <v>49</v>
      </c>
      <c r="K12" s="33" t="s">
        <v>28</v>
      </c>
      <c r="L12" s="33" t="s">
        <v>38</v>
      </c>
      <c r="M12" s="33" t="s">
        <v>38</v>
      </c>
      <c r="N12" s="33" t="s">
        <v>38</v>
      </c>
      <c r="O12" s="33" t="s">
        <v>38</v>
      </c>
      <c r="P12" s="34" t="s">
        <v>38</v>
      </c>
      <c r="Q12" s="50" t="s">
        <v>57</v>
      </c>
      <c r="R12" s="50" t="s">
        <v>81</v>
      </c>
      <c r="S12" s="31" t="s">
        <v>29</v>
      </c>
      <c r="T12" s="53" t="s">
        <v>29</v>
      </c>
      <c r="U12" s="19">
        <v>260</v>
      </c>
      <c r="V12" s="19" t="s">
        <v>109</v>
      </c>
    </row>
    <row r="13" spans="1:23" s="1" customFormat="1" ht="45" customHeight="1" x14ac:dyDescent="0.25">
      <c r="A13" s="13" t="s">
        <v>82</v>
      </c>
      <c r="B13" s="16" t="s">
        <v>83</v>
      </c>
      <c r="C13" s="17" t="s">
        <v>84</v>
      </c>
      <c r="D13" s="31" t="s">
        <v>85</v>
      </c>
      <c r="E13" s="19">
        <v>34</v>
      </c>
      <c r="F13" s="20" t="s">
        <v>86</v>
      </c>
      <c r="G13" s="21">
        <v>45166</v>
      </c>
      <c r="H13" s="21" t="s">
        <v>63</v>
      </c>
      <c r="I13" s="39">
        <v>16384</v>
      </c>
      <c r="J13" s="22" t="s">
        <v>49</v>
      </c>
      <c r="K13" s="33" t="s">
        <v>28</v>
      </c>
      <c r="L13" s="33" t="s">
        <v>38</v>
      </c>
      <c r="M13" s="33" t="s">
        <v>38</v>
      </c>
      <c r="N13" s="33" t="s">
        <v>38</v>
      </c>
      <c r="O13" s="33" t="s">
        <v>38</v>
      </c>
      <c r="P13" s="34" t="s">
        <v>38</v>
      </c>
      <c r="Q13" s="50" t="s">
        <v>64</v>
      </c>
      <c r="R13" s="50" t="s">
        <v>87</v>
      </c>
      <c r="S13" s="31" t="s">
        <v>29</v>
      </c>
      <c r="T13" s="53" t="s">
        <v>29</v>
      </c>
      <c r="U13" s="19">
        <v>125</v>
      </c>
      <c r="V13" s="19">
        <v>500</v>
      </c>
    </row>
    <row r="14" spans="1:23" s="1" customFormat="1" ht="45" customHeight="1" x14ac:dyDescent="0.25">
      <c r="A14" s="13" t="s">
        <v>88</v>
      </c>
      <c r="B14" s="16" t="s">
        <v>89</v>
      </c>
      <c r="C14" s="20" t="s">
        <v>60</v>
      </c>
      <c r="D14" s="31" t="s">
        <v>90</v>
      </c>
      <c r="E14" s="19">
        <v>15</v>
      </c>
      <c r="F14" s="20" t="s">
        <v>91</v>
      </c>
      <c r="G14" s="21">
        <v>45364</v>
      </c>
      <c r="H14" s="21" t="s">
        <v>37</v>
      </c>
      <c r="I14" s="39">
        <v>16384</v>
      </c>
      <c r="J14" s="22" t="s">
        <v>92</v>
      </c>
      <c r="K14" s="58" t="s">
        <v>28</v>
      </c>
      <c r="L14" s="33" t="s">
        <v>38</v>
      </c>
      <c r="M14" s="33" t="s">
        <v>38</v>
      </c>
      <c r="N14" s="33" t="s">
        <v>28</v>
      </c>
      <c r="O14" s="33" t="s">
        <v>28</v>
      </c>
      <c r="P14" s="34" t="s">
        <v>38</v>
      </c>
      <c r="Q14" s="50" t="s">
        <v>87</v>
      </c>
      <c r="R14" s="50" t="s">
        <v>93</v>
      </c>
      <c r="S14" s="31" t="s">
        <v>151</v>
      </c>
      <c r="T14" s="53" t="s">
        <v>156</v>
      </c>
      <c r="U14" s="19">
        <v>60</v>
      </c>
      <c r="V14" s="19">
        <v>240</v>
      </c>
    </row>
    <row r="15" spans="1:23" s="1" customFormat="1" ht="45" customHeight="1" thickBot="1" x14ac:dyDescent="0.3">
      <c r="A15" s="2"/>
      <c r="B15" s="4"/>
      <c r="C15" s="3"/>
      <c r="D15"/>
      <c r="E15" s="5"/>
      <c r="F15" s="3"/>
      <c r="G15" s="3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3" ht="14.45" customHeight="1" thickTop="1" thickBot="1" x14ac:dyDescent="0.3">
      <c r="J16" s="157" t="s">
        <v>111</v>
      </c>
      <c r="K16" s="165"/>
      <c r="L16" s="165"/>
      <c r="M16" s="165"/>
      <c r="N16" s="165"/>
      <c r="O16" s="165"/>
      <c r="P16" s="158"/>
      <c r="U16" s="157" t="s">
        <v>106</v>
      </c>
      <c r="V16" s="158"/>
    </row>
    <row r="17" spans="1:22" ht="16.149999999999999" customHeight="1" thickTop="1" thickBot="1" x14ac:dyDescent="0.3">
      <c r="J17" s="152" t="s">
        <v>129</v>
      </c>
      <c r="L17" s="152" t="s">
        <v>131</v>
      </c>
      <c r="O17" s="152" t="s">
        <v>118</v>
      </c>
      <c r="S17" s="56"/>
      <c r="U17" s="155" t="s">
        <v>107</v>
      </c>
      <c r="V17" s="156"/>
    </row>
    <row r="18" spans="1:22" ht="57.95" customHeight="1" thickTop="1" thickBot="1" x14ac:dyDescent="0.3">
      <c r="A18" s="15" t="s">
        <v>94</v>
      </c>
      <c r="B18" s="162" t="s">
        <v>95</v>
      </c>
      <c r="C18" s="162"/>
      <c r="D18" s="162"/>
      <c r="E18" s="162"/>
      <c r="F18" s="162"/>
      <c r="G18" s="7"/>
      <c r="H18" s="6"/>
      <c r="J18" s="153"/>
      <c r="K18" s="57"/>
      <c r="L18" s="154"/>
      <c r="O18" s="154"/>
      <c r="U18" s="157" t="s">
        <v>111</v>
      </c>
      <c r="V18" s="158"/>
    </row>
    <row r="19" spans="1:22" ht="42.4" customHeight="1" thickTop="1" thickBot="1" x14ac:dyDescent="0.3">
      <c r="A19" s="15" t="s">
        <v>96</v>
      </c>
      <c r="B19" s="162" t="s">
        <v>97</v>
      </c>
      <c r="C19" s="162"/>
      <c r="D19" s="162"/>
      <c r="E19" s="162"/>
      <c r="F19" s="162"/>
      <c r="G19" s="7"/>
      <c r="H19" s="6"/>
      <c r="J19" s="153"/>
      <c r="U19" s="152" t="s">
        <v>105</v>
      </c>
      <c r="V19" s="152" t="s">
        <v>110</v>
      </c>
    </row>
    <row r="20" spans="1:22" ht="34.15" customHeight="1" thickTop="1" thickBot="1" x14ac:dyDescent="0.3">
      <c r="A20" s="15" t="s">
        <v>21</v>
      </c>
      <c r="B20" s="162" t="s">
        <v>98</v>
      </c>
      <c r="C20" s="162"/>
      <c r="D20" s="162"/>
      <c r="E20" s="162"/>
      <c r="F20" s="162"/>
      <c r="G20" s="7"/>
      <c r="J20" s="153"/>
      <c r="U20" s="153"/>
      <c r="V20" s="153"/>
    </row>
    <row r="21" spans="1:22" ht="40.15" customHeight="1" thickTop="1" thickBot="1" x14ac:dyDescent="0.3">
      <c r="A21" s="15" t="s">
        <v>22</v>
      </c>
      <c r="B21" s="162" t="s">
        <v>99</v>
      </c>
      <c r="C21" s="162"/>
      <c r="D21" s="162"/>
      <c r="E21" s="162"/>
      <c r="F21" s="162"/>
      <c r="G21" s="7"/>
      <c r="H21" s="8"/>
      <c r="I21" s="8"/>
      <c r="J21" s="154"/>
      <c r="K21" s="8"/>
      <c r="L21" s="8"/>
      <c r="M21" s="8"/>
      <c r="N21" s="8"/>
      <c r="O21" s="8"/>
      <c r="P21" s="8"/>
      <c r="Q21" s="8"/>
      <c r="R21" s="8"/>
      <c r="S21" s="8"/>
      <c r="T21" s="8"/>
      <c r="U21" s="153"/>
      <c r="V21" s="153"/>
    </row>
    <row r="22" spans="1:22" s="8" customFormat="1" ht="27.6" customHeight="1" thickTop="1" thickBot="1" x14ac:dyDescent="0.3">
      <c r="A22" s="2"/>
      <c r="B22" s="4"/>
      <c r="C22" s="3"/>
      <c r="D22"/>
      <c r="E22" s="5"/>
      <c r="F22" s="3"/>
      <c r="G22" s="3"/>
      <c r="H22"/>
      <c r="I22"/>
      <c r="J22"/>
      <c r="K22"/>
      <c r="L22"/>
      <c r="M22"/>
      <c r="N22"/>
      <c r="O22"/>
      <c r="P22"/>
      <c r="Q22"/>
      <c r="R22"/>
      <c r="S22"/>
      <c r="T22"/>
      <c r="U22" s="153"/>
      <c r="V22" s="153"/>
    </row>
    <row r="23" spans="1:22" ht="16.5" thickTop="1" thickBot="1" x14ac:dyDescent="0.3">
      <c r="A23" s="15" t="s">
        <v>100</v>
      </c>
      <c r="B23" s="161" t="s">
        <v>101</v>
      </c>
      <c r="C23" s="162"/>
      <c r="D23" s="162"/>
      <c r="E23" s="162"/>
      <c r="F23" s="162"/>
      <c r="U23" s="154"/>
      <c r="V23" s="154"/>
    </row>
    <row r="24" spans="1:22" ht="16.5" thickTop="1" thickBot="1" x14ac:dyDescent="0.3">
      <c r="A24" s="15" t="s">
        <v>102</v>
      </c>
      <c r="B24" s="163" t="s">
        <v>103</v>
      </c>
      <c r="C24" s="163"/>
      <c r="D24" s="163"/>
      <c r="E24" s="163"/>
      <c r="F24" s="163"/>
    </row>
    <row r="25" spans="1:22" ht="15.75" thickTop="1" x14ac:dyDescent="0.25"/>
  </sheetData>
  <mergeCells count="19">
    <mergeCell ref="B23:F23"/>
    <mergeCell ref="B24:F24"/>
    <mergeCell ref="B1:I1"/>
    <mergeCell ref="J1:P1"/>
    <mergeCell ref="Q1:T1"/>
    <mergeCell ref="B18:F18"/>
    <mergeCell ref="B19:F19"/>
    <mergeCell ref="B20:F20"/>
    <mergeCell ref="B21:F21"/>
    <mergeCell ref="O17:O18"/>
    <mergeCell ref="J16:P16"/>
    <mergeCell ref="J17:J21"/>
    <mergeCell ref="L17:L18"/>
    <mergeCell ref="U19:U23"/>
    <mergeCell ref="U17:V17"/>
    <mergeCell ref="U16:V16"/>
    <mergeCell ref="U1:V1"/>
    <mergeCell ref="V19:V23"/>
    <mergeCell ref="U18:V18"/>
  </mergeCells>
  <hyperlinks>
    <hyperlink ref="C5" r:id="rId1" display="https://github.com/nlpxucan/WizardLM/blob/main/WizardCoder/README.md" xr:uid="{E3D320D6-42B7-46E6-B241-47B799008AA3}"/>
    <hyperlink ref="C12" r:id="rId2" display="https://huggingface.co/codellama" xr:uid="{C9091BF9-9A07-4E58-B90A-4F0F830AFAD1}"/>
    <hyperlink ref="C9" r:id="rId3" xr:uid="{5D2C9BF3-0D68-44BB-AC2D-60A0B5AC393D}"/>
    <hyperlink ref="F9" r:id="rId4" xr:uid="{767E5689-044C-4116-BB27-69B26AFDADD1}"/>
    <hyperlink ref="F5" r:id="rId5" xr:uid="{E16EF64A-65A7-43E7-A4CB-16E46DDECC90}"/>
    <hyperlink ref="F13" r:id="rId6" xr:uid="{93A9575F-48E8-4968-8B6C-79D52CCEFBA3}"/>
    <hyperlink ref="C13" r:id="rId7" xr:uid="{8790505C-97EC-4548-869F-98AF95EE6B31}"/>
    <hyperlink ref="F12" r:id="rId8" xr:uid="{2CE9C507-4A94-4A06-BBF1-7535DFF06A03}"/>
    <hyperlink ref="C6" r:id="rId9" xr:uid="{D74C68C8-9D58-48A2-89C4-BDD13F4C9BAA}"/>
    <hyperlink ref="F6" r:id="rId10" xr:uid="{133FD067-3AFE-4676-B548-7C7DDB6E12C2}"/>
    <hyperlink ref="F14" r:id="rId11" xr:uid="{EFAE6AF9-6D97-46A2-A68D-FFE2ED436E5A}"/>
    <hyperlink ref="F8" r:id="rId12" xr:uid="{82598C58-E030-4555-9E10-48EDF74EDF8C}"/>
    <hyperlink ref="C8" r:id="rId13" xr:uid="{986BC55F-3AA5-40D2-8B17-956570931B98}"/>
    <hyperlink ref="C14" r:id="rId14" xr:uid="{C7B683E5-431A-4ED0-BA13-0D17D243CE26}"/>
    <hyperlink ref="F4" r:id="rId15" xr:uid="{9443003B-4199-400E-8748-14F2EB6E9A46}"/>
    <hyperlink ref="C4" r:id="rId16" xr:uid="{42E66C42-3104-4130-9F9E-3CBFCEB72EBA}"/>
    <hyperlink ref="F11" r:id="rId17" xr:uid="{D4C8F237-F245-485E-B004-EE04C391C536}"/>
    <hyperlink ref="C11" r:id="rId18" xr:uid="{789D19F6-3925-468C-8623-CD3977214925}"/>
    <hyperlink ref="C7" r:id="rId19" xr:uid="{0E34D7C3-DCD7-4F02-9DEE-235BA9A81A05}"/>
    <hyperlink ref="F7" r:id="rId20" xr:uid="{23434403-9932-4B10-9943-09611097DDBF}"/>
    <hyperlink ref="B23" r:id="rId21" xr:uid="{EC903D32-25C0-4C11-9DB3-A4BCB6590CC9}"/>
    <hyperlink ref="B24" r:id="rId22" display="https://huggingface.co/spaces/bigcode/bigcode-models-leaderboard" xr:uid="{78B39A42-0360-40AF-8665-68F81B355817}"/>
    <hyperlink ref="U17" r:id="rId23" xr:uid="{50A93C67-5B33-4455-A3A7-6FD395C48746}"/>
    <hyperlink ref="C3" r:id="rId24" xr:uid="{855BF679-AD7F-46F6-927C-518D0F91E881}"/>
    <hyperlink ref="F3" r:id="rId25" xr:uid="{46CD4E3B-DBDC-45B0-99EA-7F4FEEE7D7E8}"/>
    <hyperlink ref="F10" r:id="rId26" xr:uid="{92FAD59B-1B32-4BF0-A5F8-D599BFEF34D1}"/>
    <hyperlink ref="C10" r:id="rId27" xr:uid="{A77D28AD-8DA8-4E7C-B5D4-A0F32FC8FB1E}"/>
  </hyperlinks>
  <pageMargins left="0.7" right="0.7" top="0.75" bottom="0.75" header="0.3" footer="0.3"/>
  <pageSetup paperSize="9" orientation="portrait" horizontalDpi="1200" verticalDpi="1200" r:id="rId28"/>
  <drawing r:id="rId29"/>
  <tableParts count="1">
    <tablePart r:id="rId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611A6-54CB-479F-9885-9584F1C97B23}">
  <dimension ref="A1:AK47"/>
  <sheetViews>
    <sheetView tabSelected="1" topLeftCell="J1" zoomScale="85" zoomScaleNormal="85" workbookViewId="0">
      <selection activeCell="AI20" sqref="AI20"/>
    </sheetView>
  </sheetViews>
  <sheetFormatPr defaultRowHeight="15" x14ac:dyDescent="0.25"/>
  <cols>
    <col min="1" max="1" width="29.85546875" customWidth="1"/>
    <col min="2" max="2" width="14.5703125" style="80" customWidth="1"/>
    <col min="14" max="14" width="32.140625" customWidth="1"/>
    <col min="15" max="15" width="14.28515625" customWidth="1"/>
    <col min="27" max="27" width="33.5703125" customWidth="1"/>
    <col min="28" max="28" width="17" customWidth="1"/>
  </cols>
  <sheetData>
    <row r="1" spans="1:37" x14ac:dyDescent="0.25">
      <c r="A1" s="166" t="s">
        <v>199</v>
      </c>
      <c r="B1" s="167"/>
      <c r="C1" s="167"/>
      <c r="D1" s="167"/>
      <c r="E1" s="167"/>
      <c r="F1" s="167"/>
      <c r="G1" s="167"/>
      <c r="H1" s="167"/>
      <c r="I1" s="167"/>
      <c r="J1" s="167"/>
      <c r="K1" s="168"/>
      <c r="N1" s="166" t="s">
        <v>197</v>
      </c>
      <c r="O1" s="167"/>
      <c r="P1" s="167"/>
      <c r="Q1" s="167"/>
      <c r="R1" s="167"/>
      <c r="S1" s="167"/>
      <c r="T1" s="167"/>
      <c r="U1" s="167"/>
      <c r="V1" s="167"/>
      <c r="W1" s="167"/>
      <c r="X1" s="168"/>
      <c r="AA1" s="166" t="s">
        <v>196</v>
      </c>
      <c r="AB1" s="167"/>
      <c r="AC1" s="167"/>
      <c r="AD1" s="167"/>
      <c r="AE1" s="167"/>
      <c r="AF1" s="167"/>
      <c r="AG1" s="167"/>
      <c r="AH1" s="167"/>
      <c r="AI1" s="167"/>
      <c r="AJ1" s="167"/>
      <c r="AK1" s="168"/>
    </row>
    <row r="2" spans="1:37" x14ac:dyDescent="0.25">
      <c r="A2" s="95" t="s">
        <v>201</v>
      </c>
      <c r="B2" s="96"/>
      <c r="C2" s="96"/>
      <c r="D2" s="96"/>
      <c r="E2" s="96"/>
      <c r="F2" s="96"/>
      <c r="G2" s="96"/>
      <c r="H2" s="96"/>
      <c r="I2" s="96"/>
      <c r="J2" s="96"/>
      <c r="K2" s="97"/>
      <c r="N2" s="95" t="s">
        <v>200</v>
      </c>
      <c r="O2" s="96"/>
      <c r="P2" s="96"/>
      <c r="Q2" s="96"/>
      <c r="R2" s="96"/>
      <c r="S2" s="96"/>
      <c r="T2" s="96"/>
      <c r="U2" s="96"/>
      <c r="V2" s="96"/>
      <c r="W2" s="96"/>
      <c r="X2" s="97"/>
      <c r="AA2" s="95" t="s">
        <v>198</v>
      </c>
      <c r="AB2" s="96"/>
      <c r="AC2" s="96"/>
      <c r="AD2" s="96"/>
      <c r="AE2" s="96"/>
      <c r="AF2" s="96"/>
      <c r="AG2" s="96"/>
      <c r="AH2" s="96"/>
      <c r="AI2" s="96"/>
      <c r="AJ2" s="96"/>
      <c r="AK2" s="97"/>
    </row>
    <row r="3" spans="1:37" x14ac:dyDescent="0.25">
      <c r="A3" s="82"/>
      <c r="B3"/>
      <c r="K3" s="89"/>
      <c r="N3" s="82"/>
      <c r="X3" s="89"/>
      <c r="AA3" s="82"/>
      <c r="AK3" s="89"/>
    </row>
    <row r="4" spans="1:37" x14ac:dyDescent="0.25">
      <c r="A4" s="81" t="s">
        <v>188</v>
      </c>
      <c r="B4" s="98" t="s">
        <v>176</v>
      </c>
      <c r="C4" s="78"/>
      <c r="D4" s="78"/>
      <c r="E4" s="78"/>
      <c r="F4" s="78"/>
      <c r="G4" s="78"/>
      <c r="H4" s="78"/>
      <c r="I4" s="78"/>
      <c r="K4" s="71"/>
      <c r="N4" s="81" t="s">
        <v>188</v>
      </c>
      <c r="O4" s="98" t="s">
        <v>176</v>
      </c>
      <c r="P4" s="78"/>
      <c r="Q4" s="78"/>
      <c r="R4" s="78"/>
      <c r="S4" s="78"/>
      <c r="T4" s="78"/>
      <c r="U4" s="78"/>
      <c r="V4" s="78"/>
      <c r="X4" s="71"/>
      <c r="Y4" s="1"/>
      <c r="Z4" s="1"/>
      <c r="AA4" s="81" t="s">
        <v>188</v>
      </c>
      <c r="AB4" s="98" t="s">
        <v>176</v>
      </c>
      <c r="AC4" s="78"/>
      <c r="AD4" s="78"/>
      <c r="AE4" s="78"/>
      <c r="AF4" s="78"/>
      <c r="AG4" s="78"/>
      <c r="AH4" s="78"/>
      <c r="AI4" s="78"/>
      <c r="AK4" s="71"/>
    </row>
    <row r="5" spans="1:37" x14ac:dyDescent="0.25">
      <c r="A5" s="82"/>
      <c r="B5" s="78"/>
      <c r="C5" s="78"/>
      <c r="D5" s="78"/>
      <c r="E5" s="78"/>
      <c r="F5" s="78"/>
      <c r="G5" s="78"/>
      <c r="H5" s="78"/>
      <c r="I5" s="78"/>
      <c r="K5" s="71"/>
      <c r="N5" s="82"/>
      <c r="O5" s="78"/>
      <c r="P5" s="78"/>
      <c r="Q5" s="78"/>
      <c r="R5" s="78"/>
      <c r="S5" s="78"/>
      <c r="T5" s="78"/>
      <c r="U5" s="78"/>
      <c r="V5" s="78"/>
      <c r="X5" s="71"/>
      <c r="Y5" s="1"/>
      <c r="Z5" s="1"/>
      <c r="AA5" s="82"/>
      <c r="AB5" s="78"/>
      <c r="AC5" s="78"/>
      <c r="AD5" s="78"/>
      <c r="AE5" s="78"/>
      <c r="AF5" s="78"/>
      <c r="AG5" s="78"/>
      <c r="AH5" s="78"/>
      <c r="AI5" s="78"/>
      <c r="AK5" s="71"/>
    </row>
    <row r="6" spans="1:37" x14ac:dyDescent="0.25">
      <c r="A6" s="82"/>
      <c r="B6" s="67" t="s">
        <v>168</v>
      </c>
      <c r="C6" s="68" t="s">
        <v>169</v>
      </c>
      <c r="D6" s="68" t="s">
        <v>170</v>
      </c>
      <c r="E6" s="68" t="s">
        <v>171</v>
      </c>
      <c r="F6" s="68" t="s">
        <v>172</v>
      </c>
      <c r="G6" s="68" t="s">
        <v>173</v>
      </c>
      <c r="H6" s="68" t="s">
        <v>174</v>
      </c>
      <c r="I6" s="68" t="s">
        <v>175</v>
      </c>
      <c r="J6" s="1"/>
      <c r="K6" s="71"/>
      <c r="N6" s="82"/>
      <c r="O6" s="67" t="s">
        <v>168</v>
      </c>
      <c r="P6" s="68" t="s">
        <v>169</v>
      </c>
      <c r="Q6" s="68" t="s">
        <v>170</v>
      </c>
      <c r="R6" s="68" t="s">
        <v>171</v>
      </c>
      <c r="S6" s="68" t="s">
        <v>172</v>
      </c>
      <c r="T6" s="68" t="s">
        <v>173</v>
      </c>
      <c r="U6" s="68" t="s">
        <v>174</v>
      </c>
      <c r="V6" s="68" t="s">
        <v>175</v>
      </c>
      <c r="W6" s="1"/>
      <c r="X6" s="71"/>
      <c r="Y6" s="1"/>
      <c r="Z6" s="1"/>
      <c r="AA6" s="82"/>
      <c r="AB6" s="67" t="s">
        <v>168</v>
      </c>
      <c r="AC6" s="68" t="s">
        <v>169</v>
      </c>
      <c r="AD6" s="68" t="s">
        <v>170</v>
      </c>
      <c r="AE6" s="68" t="s">
        <v>171</v>
      </c>
      <c r="AF6" s="68" t="s">
        <v>172</v>
      </c>
      <c r="AG6" s="68" t="s">
        <v>173</v>
      </c>
      <c r="AH6" s="68" t="s">
        <v>174</v>
      </c>
      <c r="AI6" s="68" t="s">
        <v>175</v>
      </c>
      <c r="AJ6" s="1"/>
      <c r="AK6" s="71"/>
    </row>
    <row r="7" spans="1:37" x14ac:dyDescent="0.25">
      <c r="A7" s="82"/>
      <c r="B7" s="68" t="s">
        <v>167</v>
      </c>
      <c r="C7" s="1">
        <v>500</v>
      </c>
      <c r="D7" s="1">
        <v>715</v>
      </c>
      <c r="E7" s="1">
        <v>875</v>
      </c>
      <c r="F7" s="1">
        <v>900</v>
      </c>
      <c r="G7" s="1">
        <v>3765</v>
      </c>
      <c r="H7" s="1">
        <v>4675</v>
      </c>
      <c r="I7" s="1">
        <v>7035</v>
      </c>
      <c r="J7" s="1"/>
      <c r="K7" s="83"/>
      <c r="N7" s="82"/>
      <c r="O7" s="68" t="s">
        <v>167</v>
      </c>
      <c r="P7" s="1">
        <v>530</v>
      </c>
      <c r="Q7" s="1">
        <v>735</v>
      </c>
      <c r="R7" s="1">
        <v>905</v>
      </c>
      <c r="S7" s="1">
        <v>3260</v>
      </c>
      <c r="T7" s="1">
        <v>3800</v>
      </c>
      <c r="U7" s="1">
        <v>4715</v>
      </c>
      <c r="V7" s="1">
        <v>7845</v>
      </c>
      <c r="W7" s="1"/>
      <c r="X7" s="83"/>
      <c r="Y7" s="69"/>
      <c r="Z7" s="69"/>
      <c r="AA7" s="82"/>
      <c r="AB7" s="68" t="s">
        <v>167</v>
      </c>
      <c r="AC7" s="1">
        <v>530</v>
      </c>
      <c r="AD7" s="1">
        <v>735</v>
      </c>
      <c r="AE7" s="1">
        <v>900</v>
      </c>
      <c r="AF7" s="1">
        <v>3260</v>
      </c>
      <c r="AG7" s="1">
        <v>3800</v>
      </c>
      <c r="AH7" s="1">
        <v>4715</v>
      </c>
      <c r="AI7" s="1">
        <v>7845</v>
      </c>
      <c r="AJ7" s="1"/>
      <c r="AK7" s="83"/>
    </row>
    <row r="8" spans="1:37" x14ac:dyDescent="0.25">
      <c r="A8" s="84" t="s">
        <v>166</v>
      </c>
      <c r="B8" s="68" t="s">
        <v>11</v>
      </c>
      <c r="C8" s="1"/>
      <c r="D8" s="1"/>
      <c r="E8" s="1"/>
      <c r="F8" s="1"/>
      <c r="G8" s="1"/>
      <c r="H8" s="1"/>
      <c r="I8" s="1"/>
      <c r="J8" s="1"/>
      <c r="K8" s="85" t="s">
        <v>179</v>
      </c>
      <c r="N8" s="84" t="s">
        <v>166</v>
      </c>
      <c r="O8" s="68" t="s">
        <v>11</v>
      </c>
      <c r="P8" s="1"/>
      <c r="Q8" s="1"/>
      <c r="R8" s="1"/>
      <c r="S8" s="1"/>
      <c r="T8" s="1"/>
      <c r="U8" s="1"/>
      <c r="V8" s="1"/>
      <c r="W8" s="1"/>
      <c r="X8" s="85" t="s">
        <v>179</v>
      </c>
      <c r="Y8" s="69"/>
      <c r="Z8" s="69"/>
      <c r="AA8" s="84" t="s">
        <v>166</v>
      </c>
      <c r="AB8" s="68" t="s">
        <v>11</v>
      </c>
      <c r="AC8" s="1"/>
      <c r="AD8" s="1"/>
      <c r="AE8" s="1"/>
      <c r="AF8" s="1"/>
      <c r="AG8" s="1"/>
      <c r="AH8" s="1"/>
      <c r="AI8" s="1"/>
      <c r="AJ8" s="1"/>
      <c r="AK8" s="85" t="s">
        <v>179</v>
      </c>
    </row>
    <row r="9" spans="1:37" x14ac:dyDescent="0.25">
      <c r="A9" s="86" t="s">
        <v>138</v>
      </c>
      <c r="B9" s="80">
        <v>65536</v>
      </c>
      <c r="C9" s="105">
        <v>45.69</v>
      </c>
      <c r="D9" s="105">
        <v>24.66</v>
      </c>
      <c r="E9" s="105">
        <v>20.55</v>
      </c>
      <c r="F9" s="105">
        <v>21.69</v>
      </c>
      <c r="G9" s="106">
        <v>330.78</v>
      </c>
      <c r="H9" s="106">
        <v>441.07</v>
      </c>
      <c r="I9" s="108">
        <v>18.760000000000002</v>
      </c>
      <c r="J9" s="1"/>
      <c r="K9" s="87">
        <f>AVERAGE(C9:I9)</f>
        <v>129.02857142857141</v>
      </c>
      <c r="N9" s="86" t="s">
        <v>138</v>
      </c>
      <c r="O9" s="80">
        <v>65536</v>
      </c>
      <c r="P9" s="102">
        <v>13.66</v>
      </c>
      <c r="Q9" s="102">
        <v>20.440000000000001</v>
      </c>
      <c r="R9" s="102">
        <v>22.6</v>
      </c>
      <c r="S9" s="102">
        <v>62</v>
      </c>
      <c r="T9" s="102">
        <v>74.040000000000006</v>
      </c>
      <c r="U9" s="102">
        <v>107.12</v>
      </c>
      <c r="V9" s="103">
        <v>346.15</v>
      </c>
      <c r="W9" s="1"/>
      <c r="X9" s="87">
        <f>AVERAGE(P9:V9)</f>
        <v>92.287142857142854</v>
      </c>
      <c r="Y9" s="69"/>
      <c r="Z9" s="69"/>
      <c r="AA9" s="86" t="s">
        <v>138</v>
      </c>
      <c r="AB9" s="80">
        <v>65536</v>
      </c>
      <c r="AC9" s="101">
        <v>32.24</v>
      </c>
      <c r="AD9" s="101">
        <v>42.56</v>
      </c>
      <c r="AE9" s="101">
        <v>43</v>
      </c>
      <c r="AF9" s="101">
        <v>117.7</v>
      </c>
      <c r="AG9" s="100">
        <v>43.15</v>
      </c>
      <c r="AH9" s="101">
        <v>195</v>
      </c>
      <c r="AI9" s="101">
        <v>231.88</v>
      </c>
      <c r="AJ9" s="1"/>
      <c r="AK9" s="87">
        <f>AVERAGE(AC9:AI9)</f>
        <v>100.78999999999999</v>
      </c>
    </row>
    <row r="10" spans="1:37" x14ac:dyDescent="0.25">
      <c r="A10" s="86" t="s">
        <v>54</v>
      </c>
      <c r="B10" s="80">
        <v>16348</v>
      </c>
      <c r="C10" s="108">
        <v>15.04</v>
      </c>
      <c r="D10" s="108">
        <v>19.27</v>
      </c>
      <c r="E10" s="106">
        <v>7.14</v>
      </c>
      <c r="F10" s="107">
        <v>27.46</v>
      </c>
      <c r="G10" s="107">
        <v>63.5</v>
      </c>
      <c r="H10" s="107">
        <v>50.45</v>
      </c>
      <c r="I10" s="106">
        <v>16.98</v>
      </c>
      <c r="J10" s="1"/>
      <c r="K10" s="87">
        <f t="shared" ref="K10:K13" si="0">AVERAGE(C10:I10)</f>
        <v>28.548571428571428</v>
      </c>
      <c r="N10" s="86" t="s">
        <v>54</v>
      </c>
      <c r="O10" s="80">
        <v>16348</v>
      </c>
      <c r="P10" s="102">
        <v>13.97</v>
      </c>
      <c r="Q10" s="102">
        <v>25.3</v>
      </c>
      <c r="R10" s="102">
        <v>24.3</v>
      </c>
      <c r="S10" s="102">
        <v>72.16</v>
      </c>
      <c r="T10" s="103">
        <v>448.7</v>
      </c>
      <c r="U10" s="103">
        <v>424.26</v>
      </c>
      <c r="V10" s="102">
        <v>172.82</v>
      </c>
      <c r="W10" s="1"/>
      <c r="X10" s="87">
        <f t="shared" ref="X10:X13" si="1">AVERAGE(P10:V10)</f>
        <v>168.78714285714287</v>
      </c>
      <c r="Y10" s="79"/>
      <c r="Z10" s="79"/>
      <c r="AA10" s="86" t="s">
        <v>54</v>
      </c>
      <c r="AB10" s="80">
        <v>16348</v>
      </c>
      <c r="AC10" s="101">
        <v>30.84</v>
      </c>
      <c r="AD10" s="101">
        <v>56.37</v>
      </c>
      <c r="AE10" s="101">
        <v>46.23</v>
      </c>
      <c r="AF10" s="99">
        <v>25.62</v>
      </c>
      <c r="AG10" s="101">
        <v>104.5</v>
      </c>
      <c r="AH10" s="101">
        <v>104.9</v>
      </c>
      <c r="AI10" s="99">
        <v>43.34</v>
      </c>
      <c r="AJ10" s="1"/>
      <c r="AK10" s="87">
        <f t="shared" ref="AK10:AK14" si="2">AVERAGE(AC10:AI10)</f>
        <v>58.828571428571436</v>
      </c>
    </row>
    <row r="11" spans="1:37" ht="15.75" x14ac:dyDescent="0.25">
      <c r="A11" s="94" t="s">
        <v>160</v>
      </c>
      <c r="B11" s="80">
        <v>16348</v>
      </c>
      <c r="C11" s="108">
        <v>47.29</v>
      </c>
      <c r="D11" s="108">
        <v>65.47</v>
      </c>
      <c r="E11" s="108">
        <v>80.39</v>
      </c>
      <c r="F11" s="106">
        <v>25.86</v>
      </c>
      <c r="G11" s="107">
        <v>5.38</v>
      </c>
      <c r="H11" s="108">
        <v>431.82</v>
      </c>
      <c r="I11" s="107">
        <v>358.55</v>
      </c>
      <c r="J11" s="1"/>
      <c r="K11" s="87">
        <f t="shared" si="0"/>
        <v>144.96571428571428</v>
      </c>
      <c r="N11" s="94" t="s">
        <v>160</v>
      </c>
      <c r="O11" s="80">
        <v>16348</v>
      </c>
      <c r="P11" s="102">
        <v>14.63</v>
      </c>
      <c r="Q11" s="102">
        <v>19.559999999999999</v>
      </c>
      <c r="R11" s="102">
        <v>23.58</v>
      </c>
      <c r="S11" s="102">
        <v>59.39</v>
      </c>
      <c r="T11" s="104">
        <v>18.11</v>
      </c>
      <c r="U11" s="102">
        <v>102.35</v>
      </c>
      <c r="V11" s="102">
        <v>150.41999999999999</v>
      </c>
      <c r="W11" s="1"/>
      <c r="X11" s="87">
        <f t="shared" si="1"/>
        <v>55.434285714285707</v>
      </c>
      <c r="Y11" s="69"/>
      <c r="Z11" s="69"/>
      <c r="AA11" s="94" t="s">
        <v>160</v>
      </c>
      <c r="AB11" s="80">
        <v>16348</v>
      </c>
      <c r="AC11" s="100">
        <v>30.25</v>
      </c>
      <c r="AD11" s="101">
        <v>37.270000000000003</v>
      </c>
      <c r="AE11" s="101">
        <v>65.38</v>
      </c>
      <c r="AF11" s="101">
        <v>134.85</v>
      </c>
      <c r="AG11" s="101">
        <v>215</v>
      </c>
      <c r="AH11" s="100">
        <v>237.77</v>
      </c>
      <c r="AI11" s="100">
        <v>378.21</v>
      </c>
      <c r="AJ11" s="1"/>
      <c r="AK11" s="87">
        <f t="shared" si="2"/>
        <v>156.96142857142857</v>
      </c>
    </row>
    <row r="12" spans="1:37" x14ac:dyDescent="0.25">
      <c r="A12" s="86" t="s">
        <v>180</v>
      </c>
      <c r="B12" s="80">
        <v>16348</v>
      </c>
      <c r="C12" s="107">
        <v>45.92</v>
      </c>
      <c r="D12" s="108">
        <v>63.28</v>
      </c>
      <c r="E12" s="108">
        <v>78.83</v>
      </c>
      <c r="F12" s="108">
        <v>1.87</v>
      </c>
      <c r="G12" s="108">
        <v>44.02</v>
      </c>
      <c r="H12" s="107">
        <v>430.48</v>
      </c>
      <c r="I12" s="106">
        <v>358.23</v>
      </c>
      <c r="J12" s="1"/>
      <c r="K12" s="87">
        <f t="shared" si="0"/>
        <v>146.09</v>
      </c>
      <c r="N12" s="86" t="s">
        <v>180</v>
      </c>
      <c r="O12" s="80">
        <v>16348</v>
      </c>
      <c r="P12" s="104">
        <v>10.01</v>
      </c>
      <c r="Q12" s="102">
        <v>23.21</v>
      </c>
      <c r="R12" s="102">
        <v>30.47</v>
      </c>
      <c r="S12" s="104">
        <v>12.95</v>
      </c>
      <c r="T12" s="104">
        <v>14.77</v>
      </c>
      <c r="U12" s="104">
        <v>39.6</v>
      </c>
      <c r="V12" s="102">
        <v>124.34</v>
      </c>
      <c r="W12" s="1"/>
      <c r="X12" s="87">
        <f t="shared" si="1"/>
        <v>36.478571428571428</v>
      </c>
      <c r="Y12" s="69"/>
      <c r="Z12" s="69"/>
      <c r="AA12" s="86" t="s">
        <v>180</v>
      </c>
      <c r="AB12" s="80">
        <v>16348</v>
      </c>
      <c r="AC12" s="101">
        <v>24.88</v>
      </c>
      <c r="AD12" s="101">
        <v>32.92</v>
      </c>
      <c r="AE12" s="101">
        <v>51.42</v>
      </c>
      <c r="AF12" s="101">
        <v>65.63</v>
      </c>
      <c r="AG12" s="101">
        <v>60.36</v>
      </c>
      <c r="AH12" s="100">
        <v>78.77</v>
      </c>
      <c r="AI12" s="100">
        <v>68.319999999999993</v>
      </c>
      <c r="AJ12" s="1"/>
      <c r="AK12" s="87">
        <f t="shared" si="2"/>
        <v>54.614285714285707</v>
      </c>
    </row>
    <row r="13" spans="1:37" x14ac:dyDescent="0.25">
      <c r="A13" s="86" t="s">
        <v>194</v>
      </c>
      <c r="B13" s="1">
        <v>16348</v>
      </c>
      <c r="C13" s="115">
        <v>18.23</v>
      </c>
      <c r="D13" s="108">
        <v>25.85</v>
      </c>
      <c r="E13" s="107">
        <v>24.36</v>
      </c>
      <c r="F13" s="106">
        <v>34.31</v>
      </c>
      <c r="G13" s="107">
        <v>34.24</v>
      </c>
      <c r="H13" s="107">
        <v>47.83</v>
      </c>
      <c r="I13" s="107">
        <v>90.47</v>
      </c>
      <c r="J13" s="73"/>
      <c r="K13" s="87">
        <f t="shared" si="0"/>
        <v>39.327142857142853</v>
      </c>
      <c r="N13" s="86" t="s">
        <v>194</v>
      </c>
      <c r="O13" s="1">
        <v>16348</v>
      </c>
      <c r="P13" s="104">
        <v>14.95</v>
      </c>
      <c r="Q13" s="102">
        <v>22.72</v>
      </c>
      <c r="R13" s="102">
        <v>30.73</v>
      </c>
      <c r="S13" s="104">
        <v>31.8</v>
      </c>
      <c r="T13" s="104">
        <v>28.81</v>
      </c>
      <c r="U13" s="104">
        <v>33.19</v>
      </c>
      <c r="V13" s="104">
        <v>61.4</v>
      </c>
      <c r="W13" s="73"/>
      <c r="X13" s="87">
        <f t="shared" si="1"/>
        <v>31.942857142857143</v>
      </c>
      <c r="Y13" s="69"/>
      <c r="Z13" s="69"/>
      <c r="AA13" s="86" t="s">
        <v>194</v>
      </c>
      <c r="AB13" s="1">
        <v>16348</v>
      </c>
      <c r="AC13" s="101">
        <v>27.05</v>
      </c>
      <c r="AD13" s="101">
        <v>23.53</v>
      </c>
      <c r="AE13" s="101">
        <v>42.41</v>
      </c>
      <c r="AF13" s="99">
        <v>26.63</v>
      </c>
      <c r="AG13" s="99">
        <v>17.02</v>
      </c>
      <c r="AH13" s="99">
        <v>24.81</v>
      </c>
      <c r="AI13" s="100">
        <v>53.12</v>
      </c>
      <c r="AJ13" s="73"/>
      <c r="AK13" s="87">
        <f t="shared" si="2"/>
        <v>30.65285714285714</v>
      </c>
    </row>
    <row r="14" spans="1:37" x14ac:dyDescent="0.25">
      <c r="A14" s="86" t="s">
        <v>195</v>
      </c>
      <c r="B14" s="1">
        <v>16348</v>
      </c>
      <c r="C14" s="115">
        <v>22.48</v>
      </c>
      <c r="D14" s="108">
        <v>28.75</v>
      </c>
      <c r="E14" s="108">
        <v>32.729999999999997</v>
      </c>
      <c r="F14" s="108">
        <v>26.01</v>
      </c>
      <c r="G14" s="106">
        <v>18.54</v>
      </c>
      <c r="H14" s="106">
        <v>18.57</v>
      </c>
      <c r="I14" s="106">
        <v>69.69</v>
      </c>
      <c r="J14" s="73"/>
      <c r="K14" s="87">
        <f>AVERAGE(C14:I14)</f>
        <v>30.967142857142857</v>
      </c>
      <c r="N14" s="86" t="s">
        <v>195</v>
      </c>
      <c r="O14" s="1">
        <v>16348</v>
      </c>
      <c r="P14" s="102">
        <v>21.91</v>
      </c>
      <c r="Q14" s="102">
        <v>31.32</v>
      </c>
      <c r="R14" s="102">
        <v>22.58</v>
      </c>
      <c r="S14" s="102">
        <v>57.95</v>
      </c>
      <c r="T14" s="104">
        <v>42.9</v>
      </c>
      <c r="U14" s="103">
        <v>12.43</v>
      </c>
      <c r="V14" s="103">
        <v>20.11</v>
      </c>
      <c r="W14" s="73"/>
      <c r="X14" s="87">
        <f>AVERAGE(P14:V14)</f>
        <v>29.885714285714283</v>
      </c>
      <c r="Y14" s="69"/>
      <c r="Z14" s="69"/>
      <c r="AA14" s="86" t="s">
        <v>195</v>
      </c>
      <c r="AB14" s="1">
        <v>16348</v>
      </c>
      <c r="AC14" s="101">
        <v>26.76</v>
      </c>
      <c r="AD14" s="99">
        <v>10.38</v>
      </c>
      <c r="AE14" s="101">
        <v>30.6</v>
      </c>
      <c r="AF14" s="101">
        <v>32.130000000000003</v>
      </c>
      <c r="AG14" s="99">
        <v>16.059999999999999</v>
      </c>
      <c r="AH14" s="101">
        <v>73.14</v>
      </c>
      <c r="AI14" s="99">
        <v>18.75</v>
      </c>
      <c r="AJ14" s="73"/>
      <c r="AK14" s="87">
        <f t="shared" si="2"/>
        <v>29.688571428571429</v>
      </c>
    </row>
    <row r="15" spans="1:37" x14ac:dyDescent="0.25">
      <c r="A15" s="86"/>
      <c r="C15" s="1"/>
      <c r="D15" s="1"/>
      <c r="E15" s="1"/>
      <c r="F15" s="1"/>
      <c r="G15" s="1"/>
      <c r="H15" s="1"/>
      <c r="I15" s="1"/>
      <c r="J15" s="1"/>
      <c r="K15" s="71"/>
      <c r="N15" s="86"/>
      <c r="O15" s="80"/>
      <c r="P15" s="1"/>
      <c r="Q15" s="1"/>
      <c r="R15" s="1"/>
      <c r="S15" s="1"/>
      <c r="T15" s="1"/>
      <c r="U15" s="1"/>
      <c r="V15" s="1"/>
      <c r="W15" s="1"/>
      <c r="X15" s="71"/>
      <c r="Y15" s="1"/>
      <c r="Z15" s="1"/>
      <c r="AA15" s="86"/>
      <c r="AB15" s="80"/>
      <c r="AC15" s="1"/>
      <c r="AD15" s="1"/>
      <c r="AE15" s="1"/>
      <c r="AF15" s="1"/>
      <c r="AG15" s="1"/>
      <c r="AH15" s="1"/>
      <c r="AI15" s="1"/>
      <c r="AJ15" s="1"/>
      <c r="AK15" s="71"/>
    </row>
    <row r="16" spans="1:37" x14ac:dyDescent="0.25">
      <c r="A16" s="88" t="s">
        <v>178</v>
      </c>
      <c r="C16" s="66">
        <f>AVERAGE(C9:C14)</f>
        <v>32.441666666666663</v>
      </c>
      <c r="D16" s="66">
        <f t="shared" ref="D16:I16" si="3">AVERAGE(D9:D14)</f>
        <v>37.880000000000003</v>
      </c>
      <c r="E16" s="66">
        <f t="shared" si="3"/>
        <v>40.666666666666664</v>
      </c>
      <c r="F16" s="66">
        <f t="shared" si="3"/>
        <v>22.866666666666671</v>
      </c>
      <c r="G16" s="66">
        <f t="shared" si="3"/>
        <v>82.743333333333325</v>
      </c>
      <c r="H16" s="66">
        <f t="shared" si="3"/>
        <v>236.70333333333329</v>
      </c>
      <c r="I16" s="66">
        <f t="shared" si="3"/>
        <v>152.11333333333334</v>
      </c>
      <c r="J16" s="1"/>
      <c r="K16" s="87"/>
      <c r="N16" s="88" t="s">
        <v>178</v>
      </c>
      <c r="O16" s="80"/>
      <c r="P16" s="66">
        <f>AVERAGE(P9:P14)</f>
        <v>14.854999999999999</v>
      </c>
      <c r="Q16" s="66">
        <f t="shared" ref="Q16:V16" si="4">AVERAGE(Q9:Q14)</f>
        <v>23.758333333333329</v>
      </c>
      <c r="R16" s="66">
        <f t="shared" si="4"/>
        <v>25.709999999999997</v>
      </c>
      <c r="S16" s="66">
        <f t="shared" si="4"/>
        <v>49.375</v>
      </c>
      <c r="T16" s="66">
        <f t="shared" si="4"/>
        <v>104.55499999999999</v>
      </c>
      <c r="U16" s="66">
        <f t="shared" si="4"/>
        <v>119.82499999999999</v>
      </c>
      <c r="V16" s="66">
        <f t="shared" si="4"/>
        <v>145.87333333333333</v>
      </c>
      <c r="W16" s="1"/>
      <c r="X16" s="87"/>
      <c r="Y16" s="69"/>
      <c r="Z16" s="69"/>
      <c r="AA16" s="88" t="s">
        <v>178</v>
      </c>
      <c r="AB16" s="80"/>
      <c r="AC16" s="66">
        <f>AVERAGE(AC9:AC14)</f>
        <v>28.669999999999998</v>
      </c>
      <c r="AD16" s="66">
        <f t="shared" ref="AD16:AI16" si="5">AVERAGE(AD9:AD14)</f>
        <v>33.838333333333331</v>
      </c>
      <c r="AE16" s="66">
        <f t="shared" si="5"/>
        <v>46.506666666666661</v>
      </c>
      <c r="AF16" s="66">
        <f t="shared" si="5"/>
        <v>67.09333333333332</v>
      </c>
      <c r="AG16" s="66">
        <f t="shared" si="5"/>
        <v>76.015000000000001</v>
      </c>
      <c r="AH16" s="66">
        <f t="shared" si="5"/>
        <v>119.06499999999998</v>
      </c>
      <c r="AI16" s="66">
        <f t="shared" si="5"/>
        <v>132.27000000000001</v>
      </c>
      <c r="AJ16" s="1"/>
      <c r="AK16" s="87"/>
    </row>
    <row r="17" spans="1:37" x14ac:dyDescent="0.25">
      <c r="A17" s="82"/>
      <c r="K17" s="89"/>
      <c r="N17" s="82"/>
      <c r="O17" s="80"/>
      <c r="X17" s="89"/>
      <c r="AA17" s="82"/>
      <c r="AB17" s="80"/>
      <c r="AK17" s="89"/>
    </row>
    <row r="18" spans="1:37" x14ac:dyDescent="0.25">
      <c r="A18" s="82"/>
      <c r="K18" s="89"/>
      <c r="N18" s="82"/>
      <c r="O18" s="80"/>
      <c r="X18" s="89"/>
      <c r="AA18" s="82"/>
      <c r="AB18" s="80"/>
      <c r="AK18" s="89"/>
    </row>
    <row r="19" spans="1:37" x14ac:dyDescent="0.25">
      <c r="A19" s="82"/>
      <c r="F19" s="56"/>
      <c r="K19" s="89"/>
      <c r="N19" s="82"/>
      <c r="O19" s="80"/>
      <c r="S19" s="56"/>
      <c r="X19" s="89"/>
      <c r="AA19" s="82"/>
      <c r="AB19" s="80"/>
      <c r="AF19" s="56"/>
      <c r="AK19" s="89"/>
    </row>
    <row r="20" spans="1:37" x14ac:dyDescent="0.25">
      <c r="A20" s="82"/>
      <c r="H20" s="56"/>
      <c r="K20" s="89"/>
      <c r="N20" s="82"/>
      <c r="O20" s="80"/>
      <c r="U20" s="56"/>
      <c r="X20" s="89"/>
      <c r="AA20" s="82"/>
      <c r="AB20" s="80"/>
      <c r="AH20" s="56"/>
      <c r="AK20" s="89"/>
    </row>
    <row r="21" spans="1:37" x14ac:dyDescent="0.25">
      <c r="A21" s="81" t="s">
        <v>189</v>
      </c>
      <c r="B21" s="98" t="s">
        <v>177</v>
      </c>
      <c r="C21" s="78"/>
      <c r="D21" s="78"/>
      <c r="E21" s="78"/>
      <c r="F21" s="78"/>
      <c r="G21" s="78"/>
      <c r="H21" s="78"/>
      <c r="I21" s="78"/>
      <c r="K21" s="71"/>
      <c r="N21" s="81" t="s">
        <v>189</v>
      </c>
      <c r="O21" s="98" t="s">
        <v>177</v>
      </c>
      <c r="P21" s="78"/>
      <c r="Q21" s="78"/>
      <c r="R21" s="78"/>
      <c r="S21" s="78"/>
      <c r="T21" s="78"/>
      <c r="U21" s="78"/>
      <c r="V21" s="78"/>
      <c r="X21" s="71"/>
      <c r="Y21" s="1"/>
      <c r="Z21" s="1"/>
      <c r="AA21" s="81" t="s">
        <v>189</v>
      </c>
      <c r="AB21" s="98" t="s">
        <v>177</v>
      </c>
      <c r="AC21" s="78"/>
      <c r="AD21" s="78"/>
      <c r="AE21" s="78"/>
      <c r="AF21" s="78"/>
      <c r="AG21" s="78"/>
      <c r="AH21" s="78"/>
      <c r="AI21" s="78"/>
      <c r="AK21" s="71"/>
    </row>
    <row r="22" spans="1:37" x14ac:dyDescent="0.25">
      <c r="A22" s="82"/>
      <c r="B22" s="78"/>
      <c r="C22" s="78"/>
      <c r="D22" s="78"/>
      <c r="E22" s="78"/>
      <c r="F22" s="78"/>
      <c r="G22" s="78"/>
      <c r="H22" s="78"/>
      <c r="I22" s="78"/>
      <c r="K22" s="71"/>
      <c r="N22" s="82"/>
      <c r="O22" s="78"/>
      <c r="P22" s="78"/>
      <c r="Q22" s="78"/>
      <c r="R22" s="78"/>
      <c r="S22" s="78"/>
      <c r="T22" s="78"/>
      <c r="U22" s="78"/>
      <c r="V22" s="78"/>
      <c r="X22" s="71"/>
      <c r="Y22" s="1"/>
      <c r="Z22" s="1"/>
      <c r="AA22" s="82"/>
      <c r="AB22" s="78"/>
      <c r="AC22" s="78"/>
      <c r="AD22" s="78"/>
      <c r="AE22" s="78"/>
      <c r="AF22" s="78"/>
      <c r="AG22" s="78"/>
      <c r="AH22" s="78"/>
      <c r="AI22" s="78"/>
      <c r="AK22" s="71"/>
    </row>
    <row r="23" spans="1:37" x14ac:dyDescent="0.25">
      <c r="A23" s="82"/>
      <c r="B23" s="67" t="s">
        <v>168</v>
      </c>
      <c r="C23" s="68" t="s">
        <v>169</v>
      </c>
      <c r="D23" s="68" t="s">
        <v>170</v>
      </c>
      <c r="E23" s="68" t="s">
        <v>171</v>
      </c>
      <c r="F23" s="68" t="s">
        <v>172</v>
      </c>
      <c r="G23" s="68" t="s">
        <v>173</v>
      </c>
      <c r="H23" s="68" t="s">
        <v>174</v>
      </c>
      <c r="I23" s="68" t="s">
        <v>175</v>
      </c>
      <c r="J23" s="1"/>
      <c r="K23" s="71"/>
      <c r="N23" s="82"/>
      <c r="O23" s="67" t="s">
        <v>168</v>
      </c>
      <c r="P23" s="68" t="s">
        <v>169</v>
      </c>
      <c r="Q23" s="68" t="s">
        <v>170</v>
      </c>
      <c r="R23" s="68" t="s">
        <v>171</v>
      </c>
      <c r="S23" s="68" t="s">
        <v>172</v>
      </c>
      <c r="T23" s="68" t="s">
        <v>173</v>
      </c>
      <c r="U23" s="68" t="s">
        <v>174</v>
      </c>
      <c r="V23" s="68" t="s">
        <v>175</v>
      </c>
      <c r="W23" s="1"/>
      <c r="X23" s="71"/>
      <c r="Y23" s="1"/>
      <c r="Z23" s="1"/>
      <c r="AA23" s="82"/>
      <c r="AB23" s="67" t="s">
        <v>168</v>
      </c>
      <c r="AC23" s="68" t="s">
        <v>169</v>
      </c>
      <c r="AD23" s="68" t="s">
        <v>170</v>
      </c>
      <c r="AE23" s="68" t="s">
        <v>171</v>
      </c>
      <c r="AF23" s="68" t="s">
        <v>172</v>
      </c>
      <c r="AG23" s="68" t="s">
        <v>173</v>
      </c>
      <c r="AH23" s="68" t="s">
        <v>174</v>
      </c>
      <c r="AI23" s="68" t="s">
        <v>175</v>
      </c>
      <c r="AJ23" s="1"/>
      <c r="AK23" s="71"/>
    </row>
    <row r="24" spans="1:37" x14ac:dyDescent="0.25">
      <c r="A24" s="82"/>
      <c r="B24" s="68" t="s">
        <v>167</v>
      </c>
      <c r="C24" s="1">
        <v>595</v>
      </c>
      <c r="D24" s="1">
        <v>705</v>
      </c>
      <c r="E24" s="1">
        <v>970</v>
      </c>
      <c r="F24" s="1">
        <v>990</v>
      </c>
      <c r="G24" s="1">
        <v>3560</v>
      </c>
      <c r="H24" s="1">
        <v>4765</v>
      </c>
      <c r="I24" s="1">
        <v>7130</v>
      </c>
      <c r="J24" s="1"/>
      <c r="K24" s="83"/>
      <c r="N24" s="82"/>
      <c r="O24" s="68" t="s">
        <v>167</v>
      </c>
      <c r="P24" s="1">
        <v>620</v>
      </c>
      <c r="Q24" s="1">
        <v>825</v>
      </c>
      <c r="R24" s="1">
        <v>995</v>
      </c>
      <c r="S24" s="1">
        <v>3350</v>
      </c>
      <c r="T24" s="1">
        <v>3890</v>
      </c>
      <c r="U24" s="1">
        <v>4800</v>
      </c>
      <c r="V24" s="1">
        <v>7935</v>
      </c>
      <c r="W24" s="1"/>
      <c r="X24" s="83"/>
      <c r="Y24" s="69"/>
      <c r="Z24" s="69"/>
      <c r="AA24" s="82"/>
      <c r="AB24" s="68" t="s">
        <v>167</v>
      </c>
      <c r="AC24" s="1">
        <v>620</v>
      </c>
      <c r="AD24" s="1">
        <v>825</v>
      </c>
      <c r="AE24" s="1">
        <v>995</v>
      </c>
      <c r="AF24" s="1">
        <v>3350</v>
      </c>
      <c r="AG24" s="1">
        <v>3890</v>
      </c>
      <c r="AH24" s="1">
        <v>4800</v>
      </c>
      <c r="AI24" s="1">
        <v>7935</v>
      </c>
      <c r="AJ24" s="1"/>
      <c r="AK24" s="83"/>
    </row>
    <row r="25" spans="1:37" x14ac:dyDescent="0.25">
      <c r="A25" s="84" t="s">
        <v>166</v>
      </c>
      <c r="B25" s="68" t="s">
        <v>11</v>
      </c>
      <c r="C25" s="1"/>
      <c r="D25" s="1"/>
      <c r="E25" s="1"/>
      <c r="F25" s="1"/>
      <c r="G25" s="1"/>
      <c r="H25" s="1"/>
      <c r="I25" s="1"/>
      <c r="J25" s="1"/>
      <c r="K25" s="85" t="s">
        <v>179</v>
      </c>
      <c r="N25" s="84" t="s">
        <v>166</v>
      </c>
      <c r="O25" s="68" t="s">
        <v>11</v>
      </c>
      <c r="P25" s="1"/>
      <c r="Q25" s="1"/>
      <c r="R25" s="1"/>
      <c r="S25" s="1"/>
      <c r="T25" s="1"/>
      <c r="U25" s="1"/>
      <c r="V25" s="1"/>
      <c r="W25" s="1"/>
      <c r="X25" s="85" t="s">
        <v>179</v>
      </c>
      <c r="Y25" s="69"/>
      <c r="Z25" s="69"/>
      <c r="AA25" s="84" t="s">
        <v>166</v>
      </c>
      <c r="AB25" s="68" t="s">
        <v>11</v>
      </c>
      <c r="AC25" s="1"/>
      <c r="AD25" s="1"/>
      <c r="AE25" s="1"/>
      <c r="AF25" s="1"/>
      <c r="AG25" s="1"/>
      <c r="AH25" s="1"/>
      <c r="AI25" s="1"/>
      <c r="AJ25" s="1"/>
      <c r="AK25" s="85" t="s">
        <v>179</v>
      </c>
    </row>
    <row r="26" spans="1:37" x14ac:dyDescent="0.25">
      <c r="A26" s="86" t="s">
        <v>138</v>
      </c>
      <c r="B26" s="80">
        <v>65536</v>
      </c>
      <c r="C26" s="108">
        <v>12.25</v>
      </c>
      <c r="D26" s="108">
        <v>19.579999999999998</v>
      </c>
      <c r="E26" s="108">
        <v>27.29</v>
      </c>
      <c r="F26" s="108">
        <v>34.32</v>
      </c>
      <c r="G26" s="107">
        <v>18.82</v>
      </c>
      <c r="H26" s="108">
        <v>171.66</v>
      </c>
      <c r="I26" s="106">
        <v>81.78</v>
      </c>
      <c r="J26" s="1"/>
      <c r="K26" s="87">
        <f>AVERAGE(C26:I26)</f>
        <v>52.242857142857133</v>
      </c>
      <c r="N26" s="86" t="s">
        <v>138</v>
      </c>
      <c r="O26" s="80">
        <v>65536</v>
      </c>
      <c r="P26" s="102">
        <v>13.41</v>
      </c>
      <c r="Q26" s="102">
        <v>22.78</v>
      </c>
      <c r="R26" s="102">
        <v>22.87</v>
      </c>
      <c r="S26" s="102">
        <v>70.959999999999994</v>
      </c>
      <c r="T26" s="102">
        <v>59.8</v>
      </c>
      <c r="U26" s="102">
        <v>128.03</v>
      </c>
      <c r="V26" s="103">
        <v>4171.41</v>
      </c>
      <c r="W26" s="1"/>
      <c r="X26" s="87">
        <f>AVERAGE(P26:V26)</f>
        <v>641.32285714285717</v>
      </c>
      <c r="Y26" s="69"/>
      <c r="Z26" s="69"/>
      <c r="AA26" s="86" t="s">
        <v>138</v>
      </c>
      <c r="AB26" s="80">
        <v>65536</v>
      </c>
      <c r="AC26" s="101">
        <v>41.37</v>
      </c>
      <c r="AD26" s="101">
        <v>41.95</v>
      </c>
      <c r="AE26" s="101">
        <v>47.77</v>
      </c>
      <c r="AF26" s="101">
        <v>113.28</v>
      </c>
      <c r="AG26" s="101">
        <v>107.17</v>
      </c>
      <c r="AH26" s="101">
        <v>158.63999999999999</v>
      </c>
      <c r="AI26" s="99">
        <v>92.53</v>
      </c>
      <c r="AJ26" s="1"/>
      <c r="AK26" s="87">
        <f>AVERAGE(AC26:AI26)</f>
        <v>86.101428571428571</v>
      </c>
    </row>
    <row r="27" spans="1:37" x14ac:dyDescent="0.25">
      <c r="A27" s="86" t="s">
        <v>54</v>
      </c>
      <c r="B27" s="80">
        <v>16348</v>
      </c>
      <c r="C27" s="108">
        <v>17.93</v>
      </c>
      <c r="D27" s="108">
        <v>23.04</v>
      </c>
      <c r="E27" s="108">
        <v>33.04</v>
      </c>
      <c r="F27" s="108">
        <v>35.08</v>
      </c>
      <c r="G27" s="108">
        <v>106.11</v>
      </c>
      <c r="H27" s="108">
        <v>135.31</v>
      </c>
      <c r="I27" s="106">
        <v>15.24</v>
      </c>
      <c r="J27" s="1"/>
      <c r="K27" s="87">
        <f t="shared" ref="K27:K31" si="6">AVERAGE(C27:I27)</f>
        <v>52.25</v>
      </c>
      <c r="N27" s="86" t="s">
        <v>54</v>
      </c>
      <c r="O27" s="80">
        <v>16348</v>
      </c>
      <c r="P27" s="102">
        <v>13.43</v>
      </c>
      <c r="Q27" s="102">
        <v>20.9</v>
      </c>
      <c r="R27" s="102">
        <v>26.18</v>
      </c>
      <c r="S27" s="102">
        <v>74.11</v>
      </c>
      <c r="T27" s="102">
        <v>93.16</v>
      </c>
      <c r="U27" s="102">
        <v>108.16</v>
      </c>
      <c r="V27" s="103">
        <v>329.77</v>
      </c>
      <c r="W27" s="1"/>
      <c r="X27" s="87">
        <f t="shared" ref="X27:X31" si="7">AVERAGE(P27:V27)</f>
        <v>95.101428571428571</v>
      </c>
      <c r="Y27" s="79"/>
      <c r="Z27" s="79"/>
      <c r="AA27" s="86" t="s">
        <v>54</v>
      </c>
      <c r="AB27" s="80">
        <v>16348</v>
      </c>
      <c r="AC27" s="101">
        <v>38.39</v>
      </c>
      <c r="AD27" s="101">
        <v>45.79</v>
      </c>
      <c r="AE27" s="101">
        <v>56.06</v>
      </c>
      <c r="AF27" s="101">
        <v>48.93</v>
      </c>
      <c r="AG27" s="101">
        <v>60.08</v>
      </c>
      <c r="AH27" s="101">
        <v>45.64</v>
      </c>
      <c r="AI27" s="101">
        <v>69.38</v>
      </c>
      <c r="AJ27" s="1"/>
      <c r="AK27" s="87">
        <f t="shared" ref="AK27:AK31" si="8">AVERAGE(AC27:AI27)</f>
        <v>52.038571428571423</v>
      </c>
    </row>
    <row r="28" spans="1:37" ht="15.75" x14ac:dyDescent="0.25">
      <c r="A28" s="94" t="s">
        <v>160</v>
      </c>
      <c r="B28" s="80">
        <v>16348</v>
      </c>
      <c r="C28" s="108">
        <v>12.32</v>
      </c>
      <c r="D28" s="108">
        <v>5.7</v>
      </c>
      <c r="E28" s="108">
        <v>87.4</v>
      </c>
      <c r="F28" s="107">
        <v>2.0699999999999998</v>
      </c>
      <c r="G28" s="108">
        <v>4.55</v>
      </c>
      <c r="H28" s="107">
        <v>14.2</v>
      </c>
      <c r="I28" s="107">
        <v>355.69</v>
      </c>
      <c r="J28" s="1"/>
      <c r="K28" s="87">
        <f t="shared" si="6"/>
        <v>68.847142857142856</v>
      </c>
      <c r="M28" s="56"/>
      <c r="N28" s="94" t="s">
        <v>160</v>
      </c>
      <c r="O28" s="80">
        <v>16348</v>
      </c>
      <c r="P28" s="102">
        <v>13.75</v>
      </c>
      <c r="Q28" s="102">
        <v>22.45</v>
      </c>
      <c r="R28" s="102">
        <v>521.62</v>
      </c>
      <c r="S28" s="102">
        <v>48.62</v>
      </c>
      <c r="T28" s="102">
        <v>60.58</v>
      </c>
      <c r="U28" s="102">
        <v>93.76</v>
      </c>
      <c r="V28" s="103">
        <v>2.46</v>
      </c>
      <c r="W28" s="1"/>
      <c r="X28" s="87">
        <f t="shared" si="7"/>
        <v>109.03428571428573</v>
      </c>
      <c r="Y28" s="69"/>
      <c r="Z28" s="69"/>
      <c r="AA28" s="94" t="s">
        <v>160</v>
      </c>
      <c r="AB28" s="80">
        <v>16348</v>
      </c>
      <c r="AC28" s="101">
        <v>30.43</v>
      </c>
      <c r="AD28" s="101">
        <v>45.8</v>
      </c>
      <c r="AE28" s="101">
        <v>53.35</v>
      </c>
      <c r="AF28" s="101">
        <v>108.58</v>
      </c>
      <c r="AG28" s="100">
        <v>45.25</v>
      </c>
      <c r="AH28" s="100">
        <v>40.79</v>
      </c>
      <c r="AI28" s="99">
        <v>102.89</v>
      </c>
      <c r="AJ28" s="1"/>
      <c r="AK28" s="87">
        <f t="shared" si="8"/>
        <v>61.012857142857136</v>
      </c>
    </row>
    <row r="29" spans="1:37" x14ac:dyDescent="0.25">
      <c r="A29" s="86" t="s">
        <v>180</v>
      </c>
      <c r="B29" s="80">
        <v>16348</v>
      </c>
      <c r="C29" s="108">
        <v>52.93</v>
      </c>
      <c r="D29" s="108">
        <v>70.459999999999994</v>
      </c>
      <c r="E29" s="107">
        <v>85.59</v>
      </c>
      <c r="F29" s="107">
        <v>2.48</v>
      </c>
      <c r="G29" s="107">
        <v>1.53</v>
      </c>
      <c r="H29" s="107">
        <v>426.45</v>
      </c>
      <c r="I29" s="108">
        <v>355.04</v>
      </c>
      <c r="J29" s="1"/>
      <c r="K29" s="87">
        <f t="shared" si="6"/>
        <v>142.06857142857143</v>
      </c>
      <c r="N29" s="86" t="s">
        <v>180</v>
      </c>
      <c r="O29" s="80">
        <v>16348</v>
      </c>
      <c r="P29" s="102">
        <v>13.57</v>
      </c>
      <c r="Q29" s="102">
        <v>21.05</v>
      </c>
      <c r="R29" s="102">
        <v>24.14</v>
      </c>
      <c r="S29" s="104">
        <v>11.41</v>
      </c>
      <c r="T29" s="102">
        <v>57.36</v>
      </c>
      <c r="U29" s="102">
        <v>71.11</v>
      </c>
      <c r="V29" s="103">
        <v>331.58</v>
      </c>
      <c r="W29" s="1"/>
      <c r="X29" s="87">
        <f t="shared" si="7"/>
        <v>75.745714285714286</v>
      </c>
      <c r="Y29" s="69"/>
      <c r="Z29" s="69"/>
      <c r="AA29" s="86" t="s">
        <v>180</v>
      </c>
      <c r="AB29" s="80">
        <v>16348</v>
      </c>
      <c r="AC29" s="101">
        <v>27.96</v>
      </c>
      <c r="AD29" s="101">
        <v>47.54</v>
      </c>
      <c r="AE29" s="101">
        <v>52.39</v>
      </c>
      <c r="AF29" s="100">
        <v>44.33</v>
      </c>
      <c r="AG29" s="101">
        <v>107.54</v>
      </c>
      <c r="AH29" s="100">
        <v>26.9</v>
      </c>
      <c r="AI29" s="100">
        <v>76.94</v>
      </c>
      <c r="AJ29" s="1"/>
      <c r="AK29" s="87">
        <f t="shared" si="8"/>
        <v>54.8</v>
      </c>
    </row>
    <row r="30" spans="1:37" x14ac:dyDescent="0.25">
      <c r="A30" s="86" t="s">
        <v>194</v>
      </c>
      <c r="B30" s="1">
        <v>16348</v>
      </c>
      <c r="C30" s="115">
        <v>20.47</v>
      </c>
      <c r="D30" s="108">
        <v>27.6</v>
      </c>
      <c r="E30" s="108">
        <v>36.49</v>
      </c>
      <c r="F30" s="107">
        <v>43.15</v>
      </c>
      <c r="G30" s="107">
        <v>30.74</v>
      </c>
      <c r="H30" s="107">
        <v>25.72</v>
      </c>
      <c r="I30" s="107">
        <v>35.83</v>
      </c>
      <c r="J30" s="73"/>
      <c r="K30" s="87">
        <f t="shared" si="6"/>
        <v>31.428571428571427</v>
      </c>
      <c r="N30" s="86" t="s">
        <v>194</v>
      </c>
      <c r="O30" s="1">
        <v>16348</v>
      </c>
      <c r="P30" s="102">
        <v>26.78</v>
      </c>
      <c r="Q30" s="102">
        <v>23.67</v>
      </c>
      <c r="R30" s="102">
        <v>26.17</v>
      </c>
      <c r="S30" s="104">
        <v>39.9</v>
      </c>
      <c r="T30" s="104">
        <v>28.19</v>
      </c>
      <c r="U30" s="102">
        <v>181.72</v>
      </c>
      <c r="V30" s="104">
        <v>89.47</v>
      </c>
      <c r="W30" s="73"/>
      <c r="X30" s="87">
        <f t="shared" si="7"/>
        <v>59.414285714285711</v>
      </c>
      <c r="Y30" s="69"/>
      <c r="Z30" s="69"/>
      <c r="AA30" s="86" t="s">
        <v>194</v>
      </c>
      <c r="AB30" s="1">
        <v>16348</v>
      </c>
      <c r="AC30" s="101">
        <v>21.18</v>
      </c>
      <c r="AD30" s="101">
        <v>27.37</v>
      </c>
      <c r="AE30" s="101">
        <v>33.36</v>
      </c>
      <c r="AF30" s="100">
        <v>32.99</v>
      </c>
      <c r="AG30" s="100">
        <v>40.31</v>
      </c>
      <c r="AH30" s="100">
        <v>49.07</v>
      </c>
      <c r="AI30" s="100">
        <v>42.87</v>
      </c>
      <c r="AJ30" s="73"/>
      <c r="AK30" s="87">
        <f t="shared" si="8"/>
        <v>35.307142857142857</v>
      </c>
    </row>
    <row r="31" spans="1:37" x14ac:dyDescent="0.25">
      <c r="A31" s="86" t="s">
        <v>195</v>
      </c>
      <c r="B31" s="1">
        <v>16348</v>
      </c>
      <c r="C31" s="115">
        <v>33.840000000000003</v>
      </c>
      <c r="D31" s="106">
        <v>26.78</v>
      </c>
      <c r="E31" s="108">
        <v>8.39</v>
      </c>
      <c r="F31" s="106">
        <v>35.9</v>
      </c>
      <c r="G31" s="107">
        <v>35.85</v>
      </c>
      <c r="H31" s="106">
        <v>47.26</v>
      </c>
      <c r="I31" s="106">
        <v>17.260000000000002</v>
      </c>
      <c r="J31" s="73"/>
      <c r="K31" s="87">
        <f t="shared" si="6"/>
        <v>29.32571428571428</v>
      </c>
      <c r="N31" s="86" t="s">
        <v>195</v>
      </c>
      <c r="O31" s="1">
        <v>16348</v>
      </c>
      <c r="P31" s="102">
        <v>18.64</v>
      </c>
      <c r="Q31" s="102">
        <v>19.440000000000001</v>
      </c>
      <c r="R31" s="102">
        <v>23.07</v>
      </c>
      <c r="S31" s="103">
        <v>18.77</v>
      </c>
      <c r="T31" s="104">
        <v>30.85</v>
      </c>
      <c r="U31" s="104">
        <v>70.41</v>
      </c>
      <c r="V31" s="103">
        <v>19.579999999999998</v>
      </c>
      <c r="W31" s="73"/>
      <c r="X31" s="87">
        <f t="shared" si="7"/>
        <v>28.68</v>
      </c>
      <c r="Y31" s="69"/>
      <c r="Z31" s="69"/>
      <c r="AA31" s="86" t="s">
        <v>195</v>
      </c>
      <c r="AB31" s="1">
        <v>16348</v>
      </c>
      <c r="AC31" s="101">
        <v>18.39</v>
      </c>
      <c r="AD31" s="101">
        <v>25.96</v>
      </c>
      <c r="AE31" s="101">
        <v>8.14</v>
      </c>
      <c r="AF31" s="101">
        <v>26.57</v>
      </c>
      <c r="AG31" s="99">
        <v>16.54</v>
      </c>
      <c r="AH31" s="99">
        <v>23.12</v>
      </c>
      <c r="AI31" s="100">
        <v>60.29</v>
      </c>
      <c r="AJ31" s="73"/>
      <c r="AK31" s="87">
        <f t="shared" si="8"/>
        <v>25.572857142857142</v>
      </c>
    </row>
    <row r="32" spans="1:37" x14ac:dyDescent="0.25">
      <c r="A32" s="86"/>
      <c r="C32" s="1"/>
      <c r="D32" s="1"/>
      <c r="E32" s="1"/>
      <c r="F32" s="1"/>
      <c r="G32" s="1"/>
      <c r="H32" s="1"/>
      <c r="I32" s="1"/>
      <c r="J32" s="1"/>
      <c r="K32" s="71"/>
      <c r="N32" s="86"/>
      <c r="O32" s="80"/>
      <c r="P32" s="1"/>
      <c r="Q32" s="1"/>
      <c r="R32" s="1"/>
      <c r="S32" s="1"/>
      <c r="T32" s="1"/>
      <c r="U32" s="1"/>
      <c r="V32" s="1"/>
      <c r="W32" s="1"/>
      <c r="X32" s="71"/>
      <c r="Y32" s="1"/>
      <c r="Z32" s="1"/>
      <c r="AA32" s="86"/>
      <c r="AB32" s="80"/>
      <c r="AC32" s="1"/>
      <c r="AD32" s="1"/>
      <c r="AE32" s="1"/>
      <c r="AF32" s="1"/>
      <c r="AG32" s="1"/>
      <c r="AH32" s="1"/>
      <c r="AI32" s="1"/>
      <c r="AJ32" s="1"/>
      <c r="AK32" s="71"/>
    </row>
    <row r="33" spans="1:37" x14ac:dyDescent="0.25">
      <c r="A33" s="90" t="s">
        <v>178</v>
      </c>
      <c r="B33" s="91"/>
      <c r="C33" s="92">
        <f>AVERAGE(C26:C31)</f>
        <v>24.956666666666667</v>
      </c>
      <c r="D33" s="92">
        <f t="shared" ref="D33:I33" si="9">AVERAGE(D26:D31)</f>
        <v>28.86</v>
      </c>
      <c r="E33" s="92">
        <f t="shared" si="9"/>
        <v>46.366666666666667</v>
      </c>
      <c r="F33" s="92">
        <f t="shared" si="9"/>
        <v>25.5</v>
      </c>
      <c r="G33" s="92">
        <f t="shared" si="9"/>
        <v>32.933333333333337</v>
      </c>
      <c r="H33" s="92">
        <f t="shared" si="9"/>
        <v>136.76666666666668</v>
      </c>
      <c r="I33" s="92">
        <f t="shared" si="9"/>
        <v>143.47333333333333</v>
      </c>
      <c r="J33" s="72"/>
      <c r="K33" s="93"/>
      <c r="N33" s="90" t="s">
        <v>178</v>
      </c>
      <c r="O33" s="91"/>
      <c r="P33" s="92">
        <f>AVERAGE(P26:P31)</f>
        <v>16.596666666666668</v>
      </c>
      <c r="Q33" s="92">
        <f t="shared" ref="Q33:V33" si="10">AVERAGE(Q26:Q31)</f>
        <v>21.715</v>
      </c>
      <c r="R33" s="92">
        <f t="shared" si="10"/>
        <v>107.34166666666665</v>
      </c>
      <c r="S33" s="92">
        <f t="shared" si="10"/>
        <v>43.961666666666666</v>
      </c>
      <c r="T33" s="92">
        <f t="shared" si="10"/>
        <v>54.99</v>
      </c>
      <c r="U33" s="92">
        <f t="shared" si="10"/>
        <v>108.86499999999999</v>
      </c>
      <c r="V33" s="92">
        <f t="shared" si="10"/>
        <v>824.04500000000007</v>
      </c>
      <c r="W33" s="72"/>
      <c r="X33" s="93"/>
      <c r="Y33" s="69"/>
      <c r="Z33" s="69"/>
      <c r="AA33" s="90" t="s">
        <v>178</v>
      </c>
      <c r="AB33" s="91"/>
      <c r="AC33" s="92">
        <f>AVERAGE(AC26:AC31)</f>
        <v>29.620000000000005</v>
      </c>
      <c r="AD33" s="92">
        <f t="shared" ref="AD33:AI33" si="11">AVERAGE(AD26:AD31)</f>
        <v>39.068333333333335</v>
      </c>
      <c r="AE33" s="92">
        <f t="shared" si="11"/>
        <v>41.844999999999999</v>
      </c>
      <c r="AF33" s="92">
        <f t="shared" si="11"/>
        <v>62.446666666666665</v>
      </c>
      <c r="AG33" s="92">
        <f t="shared" si="11"/>
        <v>62.815000000000005</v>
      </c>
      <c r="AH33" s="92">
        <f t="shared" si="11"/>
        <v>57.359999999999992</v>
      </c>
      <c r="AI33" s="92">
        <f t="shared" si="11"/>
        <v>74.150000000000006</v>
      </c>
      <c r="AJ33" s="72"/>
      <c r="AK33" s="93"/>
    </row>
    <row r="34" spans="1:37" x14ac:dyDescent="0.25">
      <c r="H34" s="56"/>
    </row>
    <row r="36" spans="1:37" x14ac:dyDescent="0.25">
      <c r="A36" s="112">
        <v>1234</v>
      </c>
      <c r="B36" s="74" t="s">
        <v>181</v>
      </c>
      <c r="C36" s="74"/>
      <c r="D36" s="74"/>
      <c r="E36" s="74"/>
      <c r="F36" s="76"/>
      <c r="G36" s="76"/>
      <c r="H36" s="77"/>
      <c r="N36" s="112">
        <v>1234</v>
      </c>
      <c r="O36" s="74" t="s">
        <v>181</v>
      </c>
      <c r="P36" s="74"/>
      <c r="Q36" s="74"/>
      <c r="R36" s="74"/>
      <c r="S36" s="76"/>
      <c r="T36" s="76"/>
      <c r="U36" s="77"/>
      <c r="AA36" s="112">
        <v>1234</v>
      </c>
      <c r="AB36" s="74" t="s">
        <v>181</v>
      </c>
      <c r="AC36" s="74"/>
      <c r="AD36" s="74"/>
      <c r="AE36" s="74"/>
      <c r="AF36" s="76"/>
      <c r="AG36" s="76"/>
      <c r="AH36" s="77"/>
    </row>
    <row r="37" spans="1:37" x14ac:dyDescent="0.25">
      <c r="A37" s="113">
        <v>1234</v>
      </c>
      <c r="B37" s="69" t="s">
        <v>191</v>
      </c>
      <c r="C37" s="69"/>
      <c r="D37" s="69"/>
      <c r="E37" s="69"/>
      <c r="F37" s="1"/>
      <c r="G37" s="1"/>
      <c r="H37" s="71"/>
      <c r="N37" s="113">
        <v>1234</v>
      </c>
      <c r="O37" s="69" t="s">
        <v>191</v>
      </c>
      <c r="P37" s="69"/>
      <c r="Q37" s="69"/>
      <c r="R37" s="69"/>
      <c r="S37" s="1"/>
      <c r="T37" s="1"/>
      <c r="U37" s="71"/>
      <c r="AA37" s="113">
        <v>1234</v>
      </c>
      <c r="AB37" s="69" t="s">
        <v>191</v>
      </c>
      <c r="AC37" s="69"/>
      <c r="AD37" s="69"/>
      <c r="AE37" s="69"/>
      <c r="AF37" s="1"/>
      <c r="AG37" s="1"/>
      <c r="AH37" s="71"/>
    </row>
    <row r="38" spans="1:37" x14ac:dyDescent="0.25">
      <c r="A38" s="114">
        <v>1234</v>
      </c>
      <c r="B38" s="109" t="s">
        <v>192</v>
      </c>
      <c r="C38" s="110"/>
      <c r="D38" s="110"/>
      <c r="E38" s="110"/>
      <c r="F38" s="110"/>
      <c r="G38" s="110"/>
      <c r="H38" s="111"/>
      <c r="N38" s="114">
        <v>1234</v>
      </c>
      <c r="O38" s="109" t="s">
        <v>192</v>
      </c>
      <c r="P38" s="110"/>
      <c r="Q38" s="110"/>
      <c r="R38" s="110"/>
      <c r="S38" s="110"/>
      <c r="T38" s="110"/>
      <c r="U38" s="111"/>
      <c r="AA38" s="114">
        <v>1234</v>
      </c>
      <c r="AB38" s="109" t="s">
        <v>192</v>
      </c>
      <c r="AC38" s="110"/>
      <c r="AD38" s="110"/>
      <c r="AE38" s="110"/>
      <c r="AF38" s="110"/>
      <c r="AG38" s="110"/>
      <c r="AH38" s="111"/>
    </row>
    <row r="39" spans="1:37" x14ac:dyDescent="0.25">
      <c r="P39" s="79"/>
    </row>
    <row r="40" spans="1:37" x14ac:dyDescent="0.25">
      <c r="P40" s="79"/>
      <c r="U40" s="56"/>
    </row>
    <row r="41" spans="1:37" x14ac:dyDescent="0.25">
      <c r="P41" s="79"/>
      <c r="R41" s="56"/>
    </row>
    <row r="42" spans="1:37" x14ac:dyDescent="0.25">
      <c r="N42" s="79"/>
    </row>
    <row r="43" spans="1:37" x14ac:dyDescent="0.25">
      <c r="N43" s="79"/>
    </row>
    <row r="44" spans="1:37" x14ac:dyDescent="0.25">
      <c r="K44" s="56"/>
      <c r="N44" s="79"/>
    </row>
    <row r="45" spans="1:37" x14ac:dyDescent="0.25">
      <c r="N45" s="79"/>
    </row>
    <row r="46" spans="1:37" x14ac:dyDescent="0.25">
      <c r="N46" s="79"/>
    </row>
    <row r="47" spans="1:37" x14ac:dyDescent="0.25">
      <c r="N47" s="79"/>
    </row>
  </sheetData>
  <mergeCells count="3">
    <mergeCell ref="N1:X1"/>
    <mergeCell ref="AA1:AK1"/>
    <mergeCell ref="A1:K1"/>
  </mergeCells>
  <conditionalFormatting sqref="C16:I16">
    <cfRule type="colorScale" priority="2">
      <colorScale>
        <cfvo type="min"/>
        <cfvo type="max"/>
        <color theme="0"/>
        <color theme="4" tint="0.39997558519241921"/>
      </colorScale>
    </cfRule>
  </conditionalFormatting>
  <conditionalFormatting sqref="C33:I33">
    <cfRule type="colorScale" priority="1">
      <colorScale>
        <cfvo type="min"/>
        <cfvo type="max"/>
        <color theme="0"/>
        <color theme="4" tint="0.39997558519241921"/>
      </colorScale>
    </cfRule>
  </conditionalFormatting>
  <conditionalFormatting sqref="J13:J14">
    <cfRule type="colorScale" priority="5">
      <colorScale>
        <cfvo type="min"/>
        <cfvo type="max"/>
        <color theme="0"/>
        <color theme="4" tint="0.39997558519241921"/>
      </colorScale>
    </cfRule>
    <cfRule type="colorScale" priority="6">
      <colorScale>
        <cfvo type="min"/>
        <cfvo type="max"/>
        <color theme="0"/>
        <color theme="5" tint="0.59999389629810485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J30:J31">
    <cfRule type="colorScale" priority="8">
      <colorScale>
        <cfvo type="min"/>
        <cfvo type="max"/>
        <color theme="0"/>
        <color theme="4" tint="0.39997558519241921"/>
      </colorScale>
    </cfRule>
    <cfRule type="colorScale" priority="9">
      <colorScale>
        <cfvo type="min"/>
        <cfvo type="max"/>
        <color theme="0"/>
        <color theme="5" tint="0.59999389629810485"/>
      </colorScale>
    </cfRule>
    <cfRule type="colorScale" priority="10">
      <colorScale>
        <cfvo type="min"/>
        <cfvo type="max"/>
        <color rgb="FFFCFCFF"/>
        <color rgb="FFF8696B"/>
      </colorScale>
    </cfRule>
  </conditionalFormatting>
  <conditionalFormatting sqref="K9:K14">
    <cfRule type="colorScale" priority="4">
      <colorScale>
        <cfvo type="min"/>
        <cfvo type="max"/>
        <color theme="0"/>
        <color theme="4" tint="0.39997558519241921"/>
      </colorScale>
    </cfRule>
  </conditionalFormatting>
  <conditionalFormatting sqref="K26:K31">
    <cfRule type="colorScale" priority="3">
      <colorScale>
        <cfvo type="min"/>
        <cfvo type="max"/>
        <color theme="0"/>
        <color theme="4" tint="0.39997558519241921"/>
      </colorScale>
    </cfRule>
  </conditionalFormatting>
  <conditionalFormatting sqref="P16:V16">
    <cfRule type="colorScale" priority="14">
      <colorScale>
        <cfvo type="min"/>
        <cfvo type="max"/>
        <color theme="0"/>
        <color theme="4" tint="0.39997558519241921"/>
      </colorScale>
    </cfRule>
  </conditionalFormatting>
  <conditionalFormatting sqref="P33:V33">
    <cfRule type="colorScale" priority="13">
      <colorScale>
        <cfvo type="min"/>
        <cfvo type="max"/>
        <color theme="0"/>
        <color theme="4" tint="0.39997558519241921"/>
      </colorScale>
    </cfRule>
  </conditionalFormatting>
  <conditionalFormatting sqref="W13:W14">
    <cfRule type="colorScale" priority="45">
      <colorScale>
        <cfvo type="min"/>
        <cfvo type="max"/>
        <color theme="0"/>
        <color theme="4" tint="0.39997558519241921"/>
      </colorScale>
    </cfRule>
    <cfRule type="colorScale" priority="46">
      <colorScale>
        <cfvo type="min"/>
        <cfvo type="max"/>
        <color theme="0"/>
        <color theme="5" tint="0.59999389629810485"/>
      </colorScale>
    </cfRule>
    <cfRule type="colorScale" priority="47">
      <colorScale>
        <cfvo type="min"/>
        <cfvo type="max"/>
        <color rgb="FFFCFCFF"/>
        <color rgb="FFF8696B"/>
      </colorScale>
    </cfRule>
  </conditionalFormatting>
  <conditionalFormatting sqref="W30:W31">
    <cfRule type="colorScale" priority="56">
      <colorScale>
        <cfvo type="min"/>
        <cfvo type="max"/>
        <color theme="0"/>
        <color theme="4" tint="0.39997558519241921"/>
      </colorScale>
    </cfRule>
    <cfRule type="colorScale" priority="57">
      <colorScale>
        <cfvo type="min"/>
        <cfvo type="max"/>
        <color theme="0"/>
        <color theme="5" tint="0.59999389629810485"/>
      </colorScale>
    </cfRule>
    <cfRule type="colorScale" priority="58">
      <colorScale>
        <cfvo type="min"/>
        <cfvo type="max"/>
        <color rgb="FFFCFCFF"/>
        <color rgb="FFF8696B"/>
      </colorScale>
    </cfRule>
  </conditionalFormatting>
  <conditionalFormatting sqref="X9:X14">
    <cfRule type="colorScale" priority="19">
      <colorScale>
        <cfvo type="min"/>
        <cfvo type="max"/>
        <color theme="0"/>
        <color theme="4" tint="0.39997558519241921"/>
      </colorScale>
    </cfRule>
  </conditionalFormatting>
  <conditionalFormatting sqref="X26:X31">
    <cfRule type="colorScale" priority="18">
      <colorScale>
        <cfvo type="min"/>
        <cfvo type="max"/>
        <color theme="0"/>
        <color theme="4" tint="0.39997558519241921"/>
      </colorScale>
    </cfRule>
  </conditionalFormatting>
  <conditionalFormatting sqref="AC16:AI16">
    <cfRule type="colorScale" priority="12">
      <colorScale>
        <cfvo type="min"/>
        <cfvo type="max"/>
        <color theme="0"/>
        <color theme="4" tint="0.39997558519241921"/>
      </colorScale>
    </cfRule>
  </conditionalFormatting>
  <conditionalFormatting sqref="AC33:AI33">
    <cfRule type="colorScale" priority="11">
      <colorScale>
        <cfvo type="min"/>
        <cfvo type="max"/>
        <color theme="0"/>
        <color theme="4" tint="0.39997558519241921"/>
      </colorScale>
    </cfRule>
  </conditionalFormatting>
  <conditionalFormatting sqref="AJ13:AJ14">
    <cfRule type="colorScale" priority="24">
      <colorScale>
        <cfvo type="min"/>
        <cfvo type="max"/>
        <color theme="0"/>
        <color theme="4" tint="0.39997558519241921"/>
      </colorScale>
    </cfRule>
    <cfRule type="colorScale" priority="25">
      <colorScale>
        <cfvo type="min"/>
        <cfvo type="max"/>
        <color theme="0"/>
        <color theme="5" tint="0.59999389629810485"/>
      </colorScale>
    </cfRule>
    <cfRule type="colorScale" priority="26">
      <colorScale>
        <cfvo type="min"/>
        <cfvo type="max"/>
        <color rgb="FFFCFCFF"/>
        <color rgb="FFF8696B"/>
      </colorScale>
    </cfRule>
  </conditionalFormatting>
  <conditionalFormatting sqref="AJ30:AJ31">
    <cfRule type="colorScale" priority="27">
      <colorScale>
        <cfvo type="min"/>
        <cfvo type="max"/>
        <color theme="0"/>
        <color theme="4" tint="0.39997558519241921"/>
      </colorScale>
    </cfRule>
    <cfRule type="colorScale" priority="28">
      <colorScale>
        <cfvo type="min"/>
        <cfvo type="max"/>
        <color theme="0"/>
        <color theme="5" tint="0.59999389629810485"/>
      </colorScale>
    </cfRule>
    <cfRule type="colorScale" priority="29">
      <colorScale>
        <cfvo type="min"/>
        <cfvo type="max"/>
        <color rgb="FFFCFCFF"/>
        <color rgb="FFF8696B"/>
      </colorScale>
    </cfRule>
  </conditionalFormatting>
  <conditionalFormatting sqref="AK9:AK14">
    <cfRule type="colorScale" priority="17">
      <colorScale>
        <cfvo type="min"/>
        <cfvo type="max"/>
        <color theme="0"/>
        <color theme="4" tint="0.39997558519241921"/>
      </colorScale>
    </cfRule>
  </conditionalFormatting>
  <conditionalFormatting sqref="AK26:AK31">
    <cfRule type="colorScale" priority="16">
      <colorScale>
        <cfvo type="min"/>
        <cfvo type="max"/>
        <color theme="0"/>
        <color theme="4" tint="0.39997558519241921"/>
      </colorScale>
    </cfRule>
  </conditionalFormatting>
  <pageMargins left="0.7" right="0.7" top="0.75" bottom="0.75" header="0.3" footer="0.3"/>
  <pageSetup paperSize="9" orientation="portrait" horizontalDpi="1200" verticalDpi="1200" r:id="rId1"/>
  <ignoredErrors>
    <ignoredError sqref="K9:K14 K26:K31 X26:X31 X9:X14 AK9:AK14 AK26:AK3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15B45-D017-4D6C-AC61-053AFB7D3BD4}">
  <dimension ref="A1:Q34"/>
  <sheetViews>
    <sheetView zoomScale="85" zoomScaleNormal="85" workbookViewId="0">
      <selection activeCell="J20" sqref="J20"/>
    </sheetView>
  </sheetViews>
  <sheetFormatPr defaultRowHeight="15" x14ac:dyDescent="0.25"/>
  <cols>
    <col min="1" max="1" width="15.5703125" style="80" customWidth="1"/>
    <col min="2" max="3" width="12.28515625" customWidth="1"/>
    <col min="16" max="16" width="14.7109375" customWidth="1"/>
  </cols>
  <sheetData>
    <row r="1" spans="1:17" x14ac:dyDescent="0.25">
      <c r="A1" s="146" t="s">
        <v>222</v>
      </c>
      <c r="B1" t="s">
        <v>220</v>
      </c>
    </row>
    <row r="2" spans="1:17" x14ac:dyDescent="0.25">
      <c r="A2" s="169" t="s">
        <v>168</v>
      </c>
      <c r="B2" s="169" t="s">
        <v>212</v>
      </c>
      <c r="C2" s="170" t="s">
        <v>218</v>
      </c>
      <c r="D2" s="172" t="s">
        <v>219</v>
      </c>
      <c r="E2" s="178"/>
      <c r="F2" s="178"/>
      <c r="G2" s="178"/>
      <c r="H2" s="179"/>
      <c r="I2" s="172" t="s">
        <v>215</v>
      </c>
      <c r="J2" s="174"/>
      <c r="K2" s="172" t="s">
        <v>216</v>
      </c>
      <c r="L2" s="173"/>
      <c r="M2" s="173"/>
      <c r="N2" s="174"/>
      <c r="P2" s="70" t="s">
        <v>202</v>
      </c>
    </row>
    <row r="3" spans="1:17" s="80" customFormat="1" x14ac:dyDescent="0.25">
      <c r="A3" s="169"/>
      <c r="B3" s="169"/>
      <c r="C3" s="171"/>
      <c r="D3" s="180"/>
      <c r="E3" s="181"/>
      <c r="F3" s="181"/>
      <c r="G3" s="181"/>
      <c r="H3" s="182"/>
      <c r="I3" s="175"/>
      <c r="J3" s="183"/>
      <c r="K3" s="175"/>
      <c r="L3" s="176"/>
      <c r="M3" s="176"/>
      <c r="N3" s="177"/>
      <c r="P3" s="70" t="s">
        <v>203</v>
      </c>
      <c r="Q3"/>
    </row>
    <row r="4" spans="1:17" s="80" customFormat="1" x14ac:dyDescent="0.25">
      <c r="C4" s="136"/>
      <c r="D4" s="124">
        <v>0.7</v>
      </c>
      <c r="E4" s="125">
        <v>0.8</v>
      </c>
      <c r="F4" s="125">
        <v>0.9</v>
      </c>
      <c r="G4" s="125">
        <v>1.1000000000000001</v>
      </c>
      <c r="H4" s="125">
        <v>1.2</v>
      </c>
      <c r="I4" s="124">
        <v>10</v>
      </c>
      <c r="J4" s="125">
        <v>50</v>
      </c>
      <c r="K4" s="124">
        <v>0.1</v>
      </c>
      <c r="L4" s="125">
        <v>0.4</v>
      </c>
      <c r="M4" s="125">
        <v>0.7</v>
      </c>
      <c r="N4" s="126">
        <v>0.9</v>
      </c>
      <c r="P4" s="116" t="s">
        <v>204</v>
      </c>
      <c r="Q4"/>
    </row>
    <row r="5" spans="1:17" s="80" customFormat="1" x14ac:dyDescent="0.25">
      <c r="A5" s="141" t="s">
        <v>174</v>
      </c>
      <c r="B5" s="142">
        <v>4650</v>
      </c>
      <c r="C5" s="132"/>
      <c r="D5" s="131"/>
      <c r="E5" s="116"/>
      <c r="F5" s="138"/>
      <c r="G5" s="137"/>
      <c r="H5" s="132"/>
      <c r="I5" s="131"/>
      <c r="J5" s="134"/>
      <c r="K5" s="135"/>
      <c r="L5" s="116"/>
      <c r="M5" s="128"/>
      <c r="N5" s="132"/>
      <c r="P5" s="116" t="s">
        <v>205</v>
      </c>
      <c r="Q5" t="s">
        <v>206</v>
      </c>
    </row>
    <row r="6" spans="1:17" s="80" customFormat="1" x14ac:dyDescent="0.25">
      <c r="A6" s="141" t="s">
        <v>175</v>
      </c>
      <c r="B6" s="142">
        <v>7710</v>
      </c>
      <c r="C6" s="132"/>
      <c r="D6" s="131"/>
      <c r="E6" s="128"/>
      <c r="F6" s="137"/>
      <c r="G6" s="137"/>
      <c r="H6" s="132"/>
      <c r="I6" s="131"/>
      <c r="J6" s="132"/>
      <c r="K6" s="135"/>
      <c r="L6" s="128"/>
      <c r="M6" s="116"/>
      <c r="N6" s="132"/>
      <c r="P6" s="116" t="s">
        <v>208</v>
      </c>
      <c r="Q6" t="s">
        <v>210</v>
      </c>
    </row>
    <row r="7" spans="1:17" s="80" customFormat="1" x14ac:dyDescent="0.25">
      <c r="A7" s="143" t="s">
        <v>211</v>
      </c>
      <c r="B7" s="144">
        <v>11400</v>
      </c>
      <c r="C7" s="130"/>
      <c r="D7" s="129"/>
      <c r="E7" s="145"/>
      <c r="F7" s="139"/>
      <c r="G7" s="140"/>
      <c r="H7" s="130"/>
      <c r="I7" s="129"/>
      <c r="J7" s="130"/>
      <c r="K7" s="129"/>
      <c r="L7" s="133"/>
      <c r="M7" s="133"/>
      <c r="N7" s="130"/>
      <c r="P7" s="116" t="s">
        <v>207</v>
      </c>
      <c r="Q7" t="s">
        <v>209</v>
      </c>
    </row>
    <row r="10" spans="1:17" x14ac:dyDescent="0.25">
      <c r="A10" s="146" t="s">
        <v>223</v>
      </c>
      <c r="B10" t="s">
        <v>221</v>
      </c>
    </row>
    <row r="11" spans="1:17" x14ac:dyDescent="0.25">
      <c r="A11" s="169" t="s">
        <v>168</v>
      </c>
      <c r="B11" s="169" t="s">
        <v>212</v>
      </c>
      <c r="C11" s="170" t="s">
        <v>218</v>
      </c>
    </row>
    <row r="12" spans="1:17" x14ac:dyDescent="0.25">
      <c r="A12" s="169"/>
      <c r="B12" s="169"/>
      <c r="C12" s="171"/>
    </row>
    <row r="13" spans="1:17" x14ac:dyDescent="0.25">
      <c r="B13" s="80"/>
      <c r="C13" s="136"/>
    </row>
    <row r="14" spans="1:17" x14ac:dyDescent="0.25">
      <c r="A14" s="141" t="s">
        <v>174</v>
      </c>
      <c r="B14" s="142">
        <v>4650</v>
      </c>
      <c r="C14" s="147"/>
    </row>
    <row r="15" spans="1:17" x14ac:dyDescent="0.25">
      <c r="A15" s="141" t="s">
        <v>175</v>
      </c>
      <c r="B15" s="142">
        <v>7710</v>
      </c>
      <c r="C15" s="132"/>
    </row>
    <row r="16" spans="1:17" x14ac:dyDescent="0.25">
      <c r="A16" s="143" t="s">
        <v>211</v>
      </c>
      <c r="B16" s="144">
        <v>11400</v>
      </c>
      <c r="C16" s="130"/>
    </row>
    <row r="17" spans="1:3" x14ac:dyDescent="0.25">
      <c r="A17"/>
    </row>
    <row r="18" spans="1:3" x14ac:dyDescent="0.25">
      <c r="A18"/>
    </row>
    <row r="19" spans="1:3" x14ac:dyDescent="0.25">
      <c r="A19" s="148" t="s">
        <v>224</v>
      </c>
      <c r="B19" t="s">
        <v>225</v>
      </c>
    </row>
    <row r="20" spans="1:3" x14ac:dyDescent="0.25">
      <c r="A20" s="169" t="s">
        <v>168</v>
      </c>
      <c r="B20" s="169" t="s">
        <v>212</v>
      </c>
      <c r="C20" s="170" t="s">
        <v>218</v>
      </c>
    </row>
    <row r="21" spans="1:3" x14ac:dyDescent="0.25">
      <c r="A21" s="169"/>
      <c r="B21" s="169"/>
      <c r="C21" s="171"/>
    </row>
    <row r="22" spans="1:3" x14ac:dyDescent="0.25">
      <c r="B22" s="80"/>
      <c r="C22" s="136"/>
    </row>
    <row r="23" spans="1:3" x14ac:dyDescent="0.25">
      <c r="A23" s="141" t="s">
        <v>174</v>
      </c>
      <c r="B23" s="142">
        <v>4650</v>
      </c>
      <c r="C23" s="149"/>
    </row>
    <row r="24" spans="1:3" x14ac:dyDescent="0.25">
      <c r="A24" s="141" t="s">
        <v>175</v>
      </c>
      <c r="B24" s="142">
        <v>7710</v>
      </c>
      <c r="C24" s="150"/>
    </row>
    <row r="25" spans="1:3" x14ac:dyDescent="0.25">
      <c r="A25" s="143" t="s">
        <v>211</v>
      </c>
      <c r="B25" s="144">
        <v>11400</v>
      </c>
      <c r="C25" s="151"/>
    </row>
    <row r="32" spans="1:3" x14ac:dyDescent="0.25">
      <c r="A32" s="116"/>
      <c r="B32" t="s">
        <v>213</v>
      </c>
    </row>
    <row r="33" spans="1:2" x14ac:dyDescent="0.25">
      <c r="A33" s="127"/>
      <c r="B33" t="s">
        <v>214</v>
      </c>
    </row>
    <row r="34" spans="1:2" x14ac:dyDescent="0.25">
      <c r="A34" s="128"/>
      <c r="B34" t="s">
        <v>217</v>
      </c>
    </row>
  </sheetData>
  <mergeCells count="12">
    <mergeCell ref="K2:N3"/>
    <mergeCell ref="A2:A3"/>
    <mergeCell ref="B2:B3"/>
    <mergeCell ref="C2:C3"/>
    <mergeCell ref="D2:H3"/>
    <mergeCell ref="I2:J3"/>
    <mergeCell ref="A11:A12"/>
    <mergeCell ref="B11:B12"/>
    <mergeCell ref="C11:C12"/>
    <mergeCell ref="A20:A21"/>
    <mergeCell ref="B20:B21"/>
    <mergeCell ref="C20:C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314F6-BF1E-43CA-A443-1FBE7582794E}">
  <dimension ref="A1:AH74"/>
  <sheetViews>
    <sheetView zoomScale="55" zoomScaleNormal="55" workbookViewId="0">
      <selection activeCell="AA45" sqref="AA45"/>
    </sheetView>
  </sheetViews>
  <sheetFormatPr defaultRowHeight="15" x14ac:dyDescent="0.25"/>
  <cols>
    <col min="1" max="1" width="29.5703125" customWidth="1"/>
    <col min="2" max="2" width="15.5703125" style="80" customWidth="1"/>
    <col min="13" max="13" width="34.42578125" customWidth="1"/>
    <col min="14" max="14" width="14.28515625" customWidth="1"/>
    <col min="25" max="25" width="36.7109375" customWidth="1"/>
    <col min="26" max="26" width="14.5703125" customWidth="1"/>
  </cols>
  <sheetData>
    <row r="1" spans="1:34" x14ac:dyDescent="0.25">
      <c r="A1" s="166" t="s">
        <v>199</v>
      </c>
      <c r="B1" s="167"/>
      <c r="C1" s="167"/>
      <c r="D1" s="167"/>
      <c r="E1" s="167"/>
      <c r="F1" s="167"/>
      <c r="G1" s="167"/>
      <c r="H1" s="167"/>
      <c r="I1" s="167"/>
      <c r="J1" s="168"/>
      <c r="M1" s="166" t="s">
        <v>197</v>
      </c>
      <c r="N1" s="167"/>
      <c r="O1" s="167"/>
      <c r="P1" s="167"/>
      <c r="Q1" s="167"/>
      <c r="R1" s="167"/>
      <c r="S1" s="167"/>
      <c r="T1" s="167"/>
      <c r="U1" s="167"/>
      <c r="V1" s="168"/>
      <c r="Y1" s="166" t="s">
        <v>196</v>
      </c>
      <c r="Z1" s="167"/>
      <c r="AA1" s="167"/>
      <c r="AB1" s="167"/>
      <c r="AC1" s="167"/>
      <c r="AD1" s="167"/>
      <c r="AE1" s="167"/>
      <c r="AF1" s="167"/>
      <c r="AG1" s="167"/>
      <c r="AH1" s="168"/>
    </row>
    <row r="2" spans="1:34" x14ac:dyDescent="0.25">
      <c r="A2" s="95" t="s">
        <v>201</v>
      </c>
      <c r="B2" s="96"/>
      <c r="C2" s="96"/>
      <c r="D2" s="96"/>
      <c r="E2" s="96"/>
      <c r="F2" s="96"/>
      <c r="G2" s="96"/>
      <c r="H2" s="96"/>
      <c r="I2" s="96"/>
      <c r="J2" s="97"/>
      <c r="M2" s="95" t="s">
        <v>200</v>
      </c>
      <c r="N2" s="96"/>
      <c r="O2" s="96"/>
      <c r="P2" s="96"/>
      <c r="Q2" s="96"/>
      <c r="R2" s="96"/>
      <c r="S2" s="96"/>
      <c r="T2" s="96"/>
      <c r="U2" s="96"/>
      <c r="V2" s="97"/>
      <c r="Y2" s="95" t="s">
        <v>198</v>
      </c>
      <c r="Z2" s="96"/>
      <c r="AA2" s="96"/>
      <c r="AB2" s="96"/>
      <c r="AC2" s="96"/>
      <c r="AD2" s="96"/>
      <c r="AE2" s="96"/>
      <c r="AF2" s="96"/>
      <c r="AG2" s="96"/>
      <c r="AH2" s="97"/>
    </row>
    <row r="3" spans="1:34" x14ac:dyDescent="0.25">
      <c r="A3" s="82"/>
      <c r="B3"/>
      <c r="J3" s="89"/>
      <c r="M3" s="82"/>
      <c r="V3" s="89"/>
      <c r="Y3" s="82"/>
      <c r="AH3" s="89"/>
    </row>
    <row r="4" spans="1:34" x14ac:dyDescent="0.25">
      <c r="A4" s="81" t="s">
        <v>188</v>
      </c>
      <c r="B4" s="98" t="s">
        <v>176</v>
      </c>
      <c r="C4" s="78"/>
      <c r="D4" s="78"/>
      <c r="E4" s="78"/>
      <c r="F4" s="78"/>
      <c r="G4" s="78"/>
      <c r="H4" s="78"/>
      <c r="J4" s="71"/>
      <c r="M4" s="81" t="s">
        <v>188</v>
      </c>
      <c r="N4" s="98" t="s">
        <v>176</v>
      </c>
      <c r="O4" s="78"/>
      <c r="P4" s="78"/>
      <c r="Q4" s="78"/>
      <c r="R4" s="78"/>
      <c r="S4" s="78"/>
      <c r="T4" s="78"/>
      <c r="V4" s="71"/>
      <c r="W4" s="1"/>
      <c r="X4" s="1"/>
      <c r="Y4" s="81" t="s">
        <v>188</v>
      </c>
      <c r="Z4" s="98" t="s">
        <v>176</v>
      </c>
      <c r="AA4" s="78"/>
      <c r="AB4" s="78"/>
      <c r="AC4" s="78"/>
      <c r="AD4" s="78"/>
      <c r="AE4" s="78"/>
      <c r="AF4" s="78"/>
      <c r="AH4" s="71"/>
    </row>
    <row r="5" spans="1:34" x14ac:dyDescent="0.25">
      <c r="A5" s="82"/>
      <c r="B5" s="78"/>
      <c r="C5" s="78"/>
      <c r="D5" s="78"/>
      <c r="E5" s="78"/>
      <c r="F5" s="78"/>
      <c r="G5" s="78"/>
      <c r="H5" s="78"/>
      <c r="J5" s="71"/>
      <c r="M5" s="82"/>
      <c r="N5" s="78"/>
      <c r="O5" s="78"/>
      <c r="P5" s="78"/>
      <c r="Q5" s="78"/>
      <c r="R5" s="78"/>
      <c r="S5" s="78"/>
      <c r="T5" s="78"/>
      <c r="V5" s="71"/>
      <c r="W5" s="1"/>
      <c r="X5" s="1"/>
      <c r="Y5" s="82"/>
      <c r="Z5" s="78"/>
      <c r="AA5" s="78"/>
      <c r="AB5" s="78"/>
      <c r="AC5" s="78"/>
      <c r="AD5" s="78"/>
      <c r="AE5" s="78"/>
      <c r="AF5" s="78"/>
      <c r="AH5" s="71"/>
    </row>
    <row r="6" spans="1:34" x14ac:dyDescent="0.25">
      <c r="A6" s="82"/>
      <c r="B6" s="67" t="s">
        <v>168</v>
      </c>
      <c r="C6" s="68" t="s">
        <v>182</v>
      </c>
      <c r="D6" s="68" t="s">
        <v>183</v>
      </c>
      <c r="E6" s="68" t="s">
        <v>184</v>
      </c>
      <c r="F6" s="68" t="s">
        <v>185</v>
      </c>
      <c r="G6" s="68" t="s">
        <v>186</v>
      </c>
      <c r="H6" s="68" t="s">
        <v>187</v>
      </c>
      <c r="I6" s="1"/>
      <c r="J6" s="71"/>
      <c r="M6" s="82"/>
      <c r="N6" s="67" t="s">
        <v>168</v>
      </c>
      <c r="O6" s="68" t="s">
        <v>182</v>
      </c>
      <c r="P6" s="68" t="s">
        <v>183</v>
      </c>
      <c r="Q6" s="68" t="s">
        <v>184</v>
      </c>
      <c r="R6" s="68" t="s">
        <v>185</v>
      </c>
      <c r="S6" s="68" t="s">
        <v>186</v>
      </c>
      <c r="T6" s="68" t="s">
        <v>187</v>
      </c>
      <c r="U6" s="1"/>
      <c r="V6" s="71"/>
      <c r="W6" s="1"/>
      <c r="X6" s="1"/>
      <c r="Y6" s="82"/>
      <c r="Z6" s="67" t="s">
        <v>168</v>
      </c>
      <c r="AA6" s="68" t="s">
        <v>182</v>
      </c>
      <c r="AB6" s="68" t="s">
        <v>183</v>
      </c>
      <c r="AC6" s="68" t="s">
        <v>184</v>
      </c>
      <c r="AD6" s="68" t="s">
        <v>185</v>
      </c>
      <c r="AE6" s="68" t="s">
        <v>186</v>
      </c>
      <c r="AF6" s="68" t="s">
        <v>187</v>
      </c>
      <c r="AG6" s="1"/>
      <c r="AH6" s="71"/>
    </row>
    <row r="7" spans="1:34" x14ac:dyDescent="0.25">
      <c r="A7" s="82"/>
      <c r="B7" s="68" t="s">
        <v>167</v>
      </c>
      <c r="C7" s="1">
        <v>880</v>
      </c>
      <c r="D7" s="1">
        <v>1155</v>
      </c>
      <c r="E7" s="1">
        <v>1880</v>
      </c>
      <c r="F7" s="1">
        <v>2435</v>
      </c>
      <c r="G7" s="1">
        <v>4100</v>
      </c>
      <c r="H7" s="1">
        <v>5265</v>
      </c>
      <c r="I7" s="1"/>
      <c r="J7" s="83"/>
      <c r="M7" s="82"/>
      <c r="N7" s="68" t="s">
        <v>167</v>
      </c>
      <c r="O7" s="1">
        <v>905</v>
      </c>
      <c r="P7" s="1">
        <v>1180</v>
      </c>
      <c r="Q7" s="1">
        <v>1910</v>
      </c>
      <c r="R7" s="1">
        <v>2465</v>
      </c>
      <c r="S7" s="1">
        <v>4130</v>
      </c>
      <c r="T7" s="1">
        <v>5290</v>
      </c>
      <c r="U7" s="1"/>
      <c r="V7" s="83"/>
      <c r="W7" s="69"/>
      <c r="X7" s="69"/>
      <c r="Y7" s="82"/>
      <c r="Z7" s="68" t="s">
        <v>167</v>
      </c>
      <c r="AA7" s="1">
        <v>905</v>
      </c>
      <c r="AB7" s="1">
        <v>1180</v>
      </c>
      <c r="AC7" s="1">
        <v>1910</v>
      </c>
      <c r="AD7" s="1">
        <v>2465</v>
      </c>
      <c r="AE7" s="1">
        <v>4130</v>
      </c>
      <c r="AF7" s="1">
        <v>5290</v>
      </c>
      <c r="AG7" s="1"/>
      <c r="AH7" s="83"/>
    </row>
    <row r="8" spans="1:34" x14ac:dyDescent="0.25">
      <c r="A8" s="84" t="s">
        <v>166</v>
      </c>
      <c r="B8" s="68" t="s">
        <v>11</v>
      </c>
      <c r="C8" s="1"/>
      <c r="D8" s="1"/>
      <c r="E8" s="1"/>
      <c r="F8" s="1"/>
      <c r="G8" s="1"/>
      <c r="H8" s="1"/>
      <c r="I8" s="1"/>
      <c r="J8" s="85" t="s">
        <v>179</v>
      </c>
      <c r="M8" s="84" t="s">
        <v>166</v>
      </c>
      <c r="N8" s="68" t="s">
        <v>11</v>
      </c>
      <c r="O8" s="1"/>
      <c r="P8" s="1"/>
      <c r="Q8" s="1"/>
      <c r="R8" s="1"/>
      <c r="S8" s="1"/>
      <c r="T8" s="1"/>
      <c r="U8" s="1"/>
      <c r="V8" s="85" t="s">
        <v>179</v>
      </c>
      <c r="W8" s="69"/>
      <c r="X8" s="69"/>
      <c r="Y8" s="84" t="s">
        <v>166</v>
      </c>
      <c r="Z8" s="68" t="s">
        <v>11</v>
      </c>
      <c r="AA8" s="1"/>
      <c r="AB8" s="1"/>
      <c r="AC8" s="1"/>
      <c r="AD8" s="1"/>
      <c r="AE8" s="1"/>
      <c r="AF8" s="1"/>
      <c r="AG8" s="1"/>
      <c r="AH8" s="85" t="s">
        <v>179</v>
      </c>
    </row>
    <row r="9" spans="1:34" x14ac:dyDescent="0.25">
      <c r="A9" s="86" t="s">
        <v>138</v>
      </c>
      <c r="B9" s="80">
        <v>65536</v>
      </c>
      <c r="C9" s="123">
        <v>36.46</v>
      </c>
      <c r="D9" s="123">
        <v>32.72</v>
      </c>
      <c r="E9" s="123">
        <v>46.23</v>
      </c>
      <c r="F9" s="123">
        <v>63.32</v>
      </c>
      <c r="G9" s="123">
        <v>99.09</v>
      </c>
      <c r="H9" s="123">
        <v>172.27</v>
      </c>
      <c r="I9" s="1"/>
      <c r="J9" s="87">
        <f>AVERAGE(C9:H9)</f>
        <v>75.015000000000001</v>
      </c>
      <c r="M9" s="86" t="s">
        <v>138</v>
      </c>
      <c r="N9" s="80">
        <v>65536</v>
      </c>
      <c r="O9" s="123">
        <v>30.04</v>
      </c>
      <c r="P9" s="123">
        <v>37.17</v>
      </c>
      <c r="Q9" s="123">
        <v>40.69</v>
      </c>
      <c r="R9" s="123">
        <v>50.67</v>
      </c>
      <c r="S9" s="123">
        <v>88.61</v>
      </c>
      <c r="T9" s="123">
        <v>89.68</v>
      </c>
      <c r="U9" s="1"/>
      <c r="V9" s="87">
        <f t="shared" ref="V9:V14" si="0">AVERAGE(O9:T9)</f>
        <v>56.143333333333338</v>
      </c>
      <c r="W9" s="69"/>
      <c r="X9" s="69"/>
      <c r="Y9" s="86" t="s">
        <v>138</v>
      </c>
      <c r="Z9" s="80">
        <v>65536</v>
      </c>
      <c r="AA9" s="123">
        <v>50.12</v>
      </c>
      <c r="AB9" s="123">
        <v>65.400000000000006</v>
      </c>
      <c r="AC9" s="123">
        <v>92.7</v>
      </c>
      <c r="AD9" s="123">
        <v>155.72</v>
      </c>
      <c r="AE9" s="123">
        <v>181.62</v>
      </c>
      <c r="AF9" s="123">
        <v>168.51</v>
      </c>
      <c r="AG9" s="1"/>
      <c r="AH9" s="87">
        <f>AVERAGE(AA9:AF9)</f>
        <v>119.01166666666667</v>
      </c>
    </row>
    <row r="10" spans="1:34" x14ac:dyDescent="0.25">
      <c r="A10" s="86" t="s">
        <v>54</v>
      </c>
      <c r="B10" s="80">
        <v>16348</v>
      </c>
      <c r="C10" s="123">
        <v>25.86</v>
      </c>
      <c r="D10" s="123">
        <v>34.26</v>
      </c>
      <c r="E10" s="123">
        <v>38.1</v>
      </c>
      <c r="F10" s="123">
        <v>31.9</v>
      </c>
      <c r="G10" s="123">
        <v>115.14</v>
      </c>
      <c r="H10" s="123">
        <v>413.28</v>
      </c>
      <c r="I10" s="1"/>
      <c r="J10" s="87">
        <f t="shared" ref="J10:J14" si="1">AVERAGE(C10:H10)</f>
        <v>109.75666666666666</v>
      </c>
      <c r="M10" s="86" t="s">
        <v>54</v>
      </c>
      <c r="N10" s="80">
        <v>16348</v>
      </c>
      <c r="O10" s="123">
        <v>37.15</v>
      </c>
      <c r="P10" s="123">
        <v>28.86</v>
      </c>
      <c r="Q10" s="123">
        <v>54.29</v>
      </c>
      <c r="R10" s="123">
        <v>36.340000000000003</v>
      </c>
      <c r="S10" s="123">
        <v>68.900000000000006</v>
      </c>
      <c r="T10" s="123">
        <v>96.79</v>
      </c>
      <c r="U10" s="1"/>
      <c r="V10" s="87">
        <f t="shared" si="0"/>
        <v>53.721666666666664</v>
      </c>
      <c r="W10" s="79"/>
      <c r="X10" s="79"/>
      <c r="Y10" s="86" t="s">
        <v>54</v>
      </c>
      <c r="Z10" s="80">
        <v>16348</v>
      </c>
      <c r="AA10" s="123">
        <v>59.12</v>
      </c>
      <c r="AB10" s="123">
        <v>69.489999999999995</v>
      </c>
      <c r="AC10" s="123">
        <v>58.78</v>
      </c>
      <c r="AD10" s="123">
        <v>116.65</v>
      </c>
      <c r="AE10" s="123">
        <v>131.41</v>
      </c>
      <c r="AF10" s="123">
        <v>84.36</v>
      </c>
      <c r="AG10" s="1"/>
      <c r="AH10" s="87">
        <f t="shared" ref="AH10:AH14" si="2">AVERAGE(AA10:AF10)</f>
        <v>86.634999999999991</v>
      </c>
    </row>
    <row r="11" spans="1:34" x14ac:dyDescent="0.25">
      <c r="A11" s="86" t="s">
        <v>160</v>
      </c>
      <c r="B11" s="80">
        <v>16348</v>
      </c>
      <c r="C11" s="123">
        <v>19.440000000000001</v>
      </c>
      <c r="D11" s="123">
        <v>29.62</v>
      </c>
      <c r="E11" s="123">
        <v>43.21</v>
      </c>
      <c r="F11" s="123">
        <v>39.700000000000003</v>
      </c>
      <c r="G11" s="123">
        <v>100.57</v>
      </c>
      <c r="H11" s="123">
        <v>87.79</v>
      </c>
      <c r="I11" s="1"/>
      <c r="J11" s="87">
        <f t="shared" si="1"/>
        <v>53.388333333333343</v>
      </c>
      <c r="M11" s="86" t="s">
        <v>160</v>
      </c>
      <c r="N11" s="80">
        <v>16348</v>
      </c>
      <c r="O11" s="123">
        <v>23.54</v>
      </c>
      <c r="P11" s="123">
        <v>26.89</v>
      </c>
      <c r="Q11" s="123">
        <v>41.64</v>
      </c>
      <c r="R11" s="123">
        <v>25.01</v>
      </c>
      <c r="S11" s="123">
        <v>70.87</v>
      </c>
      <c r="T11" s="123">
        <v>106.45</v>
      </c>
      <c r="U11" s="1"/>
      <c r="V11" s="87">
        <f t="shared" si="0"/>
        <v>49.066666666666663</v>
      </c>
      <c r="W11" s="69"/>
      <c r="X11" s="69"/>
      <c r="Y11" s="86" t="s">
        <v>160</v>
      </c>
      <c r="Z11" s="80">
        <v>16348</v>
      </c>
      <c r="AA11" s="123">
        <v>81.180000000000007</v>
      </c>
      <c r="AB11" s="123">
        <v>84.12</v>
      </c>
      <c r="AC11" s="123">
        <v>162.9</v>
      </c>
      <c r="AD11" s="123">
        <v>114.3</v>
      </c>
      <c r="AE11" s="123">
        <v>238.63</v>
      </c>
      <c r="AF11" s="123">
        <v>215.22</v>
      </c>
      <c r="AG11" s="1"/>
      <c r="AH11" s="87">
        <f t="shared" si="2"/>
        <v>149.39166666666668</v>
      </c>
    </row>
    <row r="12" spans="1:34" x14ac:dyDescent="0.25">
      <c r="A12" s="86" t="s">
        <v>180</v>
      </c>
      <c r="B12" s="80">
        <v>16348</v>
      </c>
      <c r="C12" s="123">
        <v>36</v>
      </c>
      <c r="D12" s="123">
        <v>34.04</v>
      </c>
      <c r="E12" s="123">
        <v>41.16</v>
      </c>
      <c r="F12" s="123">
        <v>91.26</v>
      </c>
      <c r="G12" s="123">
        <v>87.41</v>
      </c>
      <c r="H12" s="123">
        <v>66.650000000000006</v>
      </c>
      <c r="I12" s="1"/>
      <c r="J12" s="87">
        <f t="shared" si="1"/>
        <v>59.419999999999995</v>
      </c>
      <c r="M12" s="86" t="s">
        <v>180</v>
      </c>
      <c r="N12" s="80">
        <v>16348</v>
      </c>
      <c r="O12" s="123">
        <v>32.21</v>
      </c>
      <c r="P12" s="123">
        <v>36.65</v>
      </c>
      <c r="Q12" s="123">
        <v>35.89</v>
      </c>
      <c r="R12" s="123">
        <v>28.84</v>
      </c>
      <c r="S12" s="123">
        <v>82.89</v>
      </c>
      <c r="T12" s="123">
        <v>100.05</v>
      </c>
      <c r="U12" s="1"/>
      <c r="V12" s="87">
        <f t="shared" si="0"/>
        <v>52.755000000000003</v>
      </c>
      <c r="W12" s="69"/>
      <c r="X12" s="69"/>
      <c r="Y12" s="86" t="s">
        <v>180</v>
      </c>
      <c r="Z12" s="80">
        <v>16348</v>
      </c>
      <c r="AA12" s="123">
        <v>52.93</v>
      </c>
      <c r="AB12" s="123">
        <v>51.77</v>
      </c>
      <c r="AC12" s="123">
        <v>78.400000000000006</v>
      </c>
      <c r="AD12" s="123">
        <v>142.26</v>
      </c>
      <c r="AE12" s="123">
        <v>118.92</v>
      </c>
      <c r="AF12" s="123">
        <v>193.75</v>
      </c>
      <c r="AG12" s="1"/>
      <c r="AH12" s="87">
        <f t="shared" si="2"/>
        <v>106.33833333333332</v>
      </c>
    </row>
    <row r="13" spans="1:34" x14ac:dyDescent="0.25">
      <c r="A13" s="86" t="s">
        <v>194</v>
      </c>
      <c r="B13" s="1">
        <v>16348</v>
      </c>
      <c r="C13" s="123">
        <v>38.28</v>
      </c>
      <c r="D13" s="123">
        <v>45.67</v>
      </c>
      <c r="E13" s="123">
        <v>61.37</v>
      </c>
      <c r="F13" s="123">
        <v>60.96</v>
      </c>
      <c r="G13" s="123">
        <v>49.34</v>
      </c>
      <c r="H13" s="123">
        <v>40.83</v>
      </c>
      <c r="I13" s="73"/>
      <c r="J13" s="87">
        <f t="shared" si="1"/>
        <v>49.408333333333331</v>
      </c>
      <c r="M13" s="86" t="s">
        <v>194</v>
      </c>
      <c r="N13" s="1">
        <v>16348</v>
      </c>
      <c r="O13" s="123">
        <v>40.47</v>
      </c>
      <c r="P13" s="123">
        <v>35.85</v>
      </c>
      <c r="Q13" s="123">
        <v>39.43</v>
      </c>
      <c r="R13" s="123">
        <v>58.58</v>
      </c>
      <c r="S13" s="123">
        <v>54.56</v>
      </c>
      <c r="T13" s="123">
        <v>75.83</v>
      </c>
      <c r="U13" s="73"/>
      <c r="V13" s="87">
        <f t="shared" si="0"/>
        <v>50.786666666666662</v>
      </c>
      <c r="W13" s="69"/>
      <c r="X13" s="69"/>
      <c r="Y13" s="86" t="s">
        <v>194</v>
      </c>
      <c r="Z13" s="1">
        <v>16348</v>
      </c>
      <c r="AA13" s="123">
        <v>33.29</v>
      </c>
      <c r="AB13" s="123">
        <v>35.9</v>
      </c>
      <c r="AC13" s="123">
        <v>43.45</v>
      </c>
      <c r="AD13" s="123">
        <v>73.900000000000006</v>
      </c>
      <c r="AE13" s="123">
        <v>58.17</v>
      </c>
      <c r="AF13" s="123">
        <v>61.53</v>
      </c>
      <c r="AG13" s="73"/>
      <c r="AH13" s="87">
        <f t="shared" si="2"/>
        <v>51.04</v>
      </c>
    </row>
    <row r="14" spans="1:34" x14ac:dyDescent="0.25">
      <c r="A14" s="86" t="s">
        <v>195</v>
      </c>
      <c r="B14" s="1">
        <v>16348</v>
      </c>
      <c r="C14" s="123">
        <v>9.9700000000000006</v>
      </c>
      <c r="D14" s="123">
        <v>30.52</v>
      </c>
      <c r="E14" s="123">
        <v>52.38</v>
      </c>
      <c r="F14" s="123">
        <v>10.93</v>
      </c>
      <c r="G14" s="123">
        <v>127.15</v>
      </c>
      <c r="H14" s="123">
        <v>45.15</v>
      </c>
      <c r="I14" s="73"/>
      <c r="J14" s="87">
        <f t="shared" si="1"/>
        <v>46.016666666666673</v>
      </c>
      <c r="M14" s="86" t="s">
        <v>195</v>
      </c>
      <c r="N14" s="1">
        <v>16348</v>
      </c>
      <c r="O14" s="123">
        <v>33.49</v>
      </c>
      <c r="P14" s="123">
        <v>47.64</v>
      </c>
      <c r="Q14" s="123">
        <v>45.24</v>
      </c>
      <c r="R14" s="123">
        <v>9.74</v>
      </c>
      <c r="S14" s="123">
        <v>117.9</v>
      </c>
      <c r="T14" s="123">
        <v>98.19</v>
      </c>
      <c r="U14" s="73"/>
      <c r="V14" s="87">
        <f t="shared" si="0"/>
        <v>58.70000000000001</v>
      </c>
      <c r="W14" s="69"/>
      <c r="X14" s="69"/>
      <c r="Y14" s="86" t="s">
        <v>195</v>
      </c>
      <c r="Z14" s="1">
        <v>16348</v>
      </c>
      <c r="AA14" s="123">
        <v>27.61</v>
      </c>
      <c r="AB14" s="123">
        <v>39.07</v>
      </c>
      <c r="AC14" s="123">
        <v>24.49</v>
      </c>
      <c r="AD14" s="123">
        <v>11.61</v>
      </c>
      <c r="AE14" s="123">
        <v>100.13</v>
      </c>
      <c r="AF14" s="123">
        <v>42.86</v>
      </c>
      <c r="AG14" s="73"/>
      <c r="AH14" s="87">
        <f t="shared" si="2"/>
        <v>40.961666666666666</v>
      </c>
    </row>
    <row r="15" spans="1:34" x14ac:dyDescent="0.25">
      <c r="A15" s="86"/>
      <c r="C15" s="1"/>
      <c r="D15" s="1"/>
      <c r="E15" s="1"/>
      <c r="F15" s="1"/>
      <c r="G15" s="1"/>
      <c r="H15" s="1"/>
      <c r="I15" s="1"/>
      <c r="J15" s="71"/>
      <c r="M15" s="86"/>
      <c r="N15" s="80"/>
      <c r="O15" s="1"/>
      <c r="P15" s="1"/>
      <c r="Q15" s="1"/>
      <c r="R15" s="1"/>
      <c r="S15" s="1"/>
      <c r="T15" s="1"/>
      <c r="U15" s="1"/>
      <c r="V15" s="71"/>
      <c r="W15" s="1"/>
      <c r="X15" s="1"/>
      <c r="Y15" s="86"/>
      <c r="Z15" s="80"/>
      <c r="AA15" s="1"/>
      <c r="AB15" s="1"/>
      <c r="AC15" s="1"/>
      <c r="AD15" s="1"/>
      <c r="AE15" s="1"/>
      <c r="AF15" s="1"/>
      <c r="AG15" s="1"/>
      <c r="AH15" s="71"/>
    </row>
    <row r="16" spans="1:34" x14ac:dyDescent="0.25">
      <c r="A16" s="88" t="s">
        <v>178</v>
      </c>
      <c r="C16" s="66">
        <f>AVERAGE(C9:C14)</f>
        <v>27.668333333333337</v>
      </c>
      <c r="D16" s="66">
        <f t="shared" ref="D16:H16" si="3">AVERAGE(D9:D14)</f>
        <v>34.471666666666671</v>
      </c>
      <c r="E16" s="66">
        <f t="shared" si="3"/>
        <v>47.074999999999996</v>
      </c>
      <c r="F16" s="66">
        <f t="shared" si="3"/>
        <v>49.678333333333335</v>
      </c>
      <c r="G16" s="66">
        <f t="shared" si="3"/>
        <v>96.45</v>
      </c>
      <c r="H16" s="66">
        <f t="shared" si="3"/>
        <v>137.66166666666666</v>
      </c>
      <c r="I16" s="1"/>
      <c r="J16" s="87"/>
      <c r="M16" s="88" t="s">
        <v>178</v>
      </c>
      <c r="N16" s="80"/>
      <c r="O16" s="66">
        <f t="shared" ref="O16:T16" si="4">AVERAGE(O9:O14)</f>
        <v>32.81666666666667</v>
      </c>
      <c r="P16" s="66">
        <f t="shared" si="4"/>
        <v>35.51</v>
      </c>
      <c r="Q16" s="66">
        <f t="shared" si="4"/>
        <v>42.863333333333337</v>
      </c>
      <c r="R16" s="66">
        <f t="shared" si="4"/>
        <v>34.863333333333337</v>
      </c>
      <c r="S16" s="66">
        <f t="shared" si="4"/>
        <v>80.62166666666667</v>
      </c>
      <c r="T16" s="66">
        <f t="shared" si="4"/>
        <v>94.498333333333335</v>
      </c>
      <c r="U16" s="1"/>
      <c r="V16" s="87"/>
      <c r="W16" s="69"/>
      <c r="X16" s="69"/>
      <c r="Y16" s="88" t="s">
        <v>178</v>
      </c>
      <c r="Z16" s="80"/>
      <c r="AA16" s="66">
        <f>AVERAGE(AA9:AA14)</f>
        <v>50.708333333333343</v>
      </c>
      <c r="AB16" s="66">
        <f t="shared" ref="AB16:AF16" si="5">AVERAGE(AB9:AB14)</f>
        <v>57.624999999999993</v>
      </c>
      <c r="AC16" s="66">
        <f t="shared" si="5"/>
        <v>76.786666666666662</v>
      </c>
      <c r="AD16" s="66">
        <f t="shared" si="5"/>
        <v>102.40666666666668</v>
      </c>
      <c r="AE16" s="66">
        <f t="shared" si="5"/>
        <v>138.14666666666665</v>
      </c>
      <c r="AF16" s="66">
        <f t="shared" si="5"/>
        <v>127.705</v>
      </c>
      <c r="AG16" s="1"/>
      <c r="AH16" s="87"/>
    </row>
    <row r="17" spans="1:34" x14ac:dyDescent="0.25">
      <c r="A17" s="82"/>
      <c r="J17" s="89"/>
      <c r="M17" s="82"/>
      <c r="N17" s="80"/>
      <c r="V17" s="89"/>
      <c r="Y17" s="82"/>
      <c r="Z17" s="80"/>
      <c r="AH17" s="89"/>
    </row>
    <row r="18" spans="1:34" x14ac:dyDescent="0.25">
      <c r="A18" s="82"/>
      <c r="J18" s="89"/>
      <c r="M18" s="82"/>
      <c r="N18" s="80"/>
      <c r="V18" s="89"/>
      <c r="Y18" s="82"/>
      <c r="Z18" s="80"/>
      <c r="AH18" s="89"/>
    </row>
    <row r="19" spans="1:34" x14ac:dyDescent="0.25">
      <c r="A19" s="82"/>
      <c r="F19" s="56"/>
      <c r="J19" s="89"/>
      <c r="M19" s="82"/>
      <c r="N19" s="80"/>
      <c r="R19" s="56"/>
      <c r="V19" s="89"/>
      <c r="Y19" s="82"/>
      <c r="Z19" s="80"/>
      <c r="AD19" s="56"/>
      <c r="AH19" s="89"/>
    </row>
    <row r="20" spans="1:34" x14ac:dyDescent="0.25">
      <c r="A20" s="82"/>
      <c r="H20" s="56"/>
      <c r="J20" s="89"/>
      <c r="M20" s="82"/>
      <c r="N20" s="80"/>
      <c r="T20" s="56"/>
      <c r="V20" s="89"/>
      <c r="Y20" s="82"/>
      <c r="Z20" s="80"/>
      <c r="AF20" s="56"/>
      <c r="AH20" s="89"/>
    </row>
    <row r="21" spans="1:34" x14ac:dyDescent="0.25">
      <c r="A21" s="81" t="s">
        <v>189</v>
      </c>
      <c r="B21" s="98" t="s">
        <v>177</v>
      </c>
      <c r="C21" s="78"/>
      <c r="D21" s="78"/>
      <c r="E21" s="78"/>
      <c r="F21" s="78"/>
      <c r="G21" s="78"/>
      <c r="H21" s="78"/>
      <c r="J21" s="71"/>
      <c r="M21" s="81" t="s">
        <v>189</v>
      </c>
      <c r="N21" s="98" t="s">
        <v>177</v>
      </c>
      <c r="O21" s="78"/>
      <c r="P21" s="78"/>
      <c r="Q21" s="78"/>
      <c r="R21" s="78"/>
      <c r="S21" s="78"/>
      <c r="T21" s="78"/>
      <c r="V21" s="71"/>
      <c r="W21" s="1"/>
      <c r="X21" s="1"/>
      <c r="Y21" s="81" t="s">
        <v>189</v>
      </c>
      <c r="Z21" s="98" t="s">
        <v>177</v>
      </c>
      <c r="AA21" s="78"/>
      <c r="AB21" s="78"/>
      <c r="AC21" s="78"/>
      <c r="AD21" s="78"/>
      <c r="AE21" s="78"/>
      <c r="AF21" s="78"/>
      <c r="AH21" s="71"/>
    </row>
    <row r="22" spans="1:34" x14ac:dyDescent="0.25">
      <c r="A22" s="82"/>
      <c r="B22" s="78"/>
      <c r="C22" s="78"/>
      <c r="D22" s="78"/>
      <c r="E22" s="78"/>
      <c r="F22" s="78"/>
      <c r="G22" s="78"/>
      <c r="H22" s="78"/>
      <c r="J22" s="71"/>
      <c r="M22" s="82"/>
      <c r="N22" s="78"/>
      <c r="O22" s="78"/>
      <c r="P22" s="78"/>
      <c r="Q22" s="78"/>
      <c r="R22" s="78"/>
      <c r="S22" s="78"/>
      <c r="T22" s="78"/>
      <c r="V22" s="71"/>
      <c r="W22" s="1"/>
      <c r="X22" s="1"/>
      <c r="Y22" s="82"/>
      <c r="Z22" s="78"/>
      <c r="AA22" s="78"/>
      <c r="AB22" s="78"/>
      <c r="AC22" s="78"/>
      <c r="AD22" s="78"/>
      <c r="AE22" s="78"/>
      <c r="AF22" s="78"/>
      <c r="AH22" s="71"/>
    </row>
    <row r="23" spans="1:34" x14ac:dyDescent="0.25">
      <c r="A23" s="82"/>
      <c r="B23" s="67" t="s">
        <v>168</v>
      </c>
      <c r="C23" s="68" t="s">
        <v>182</v>
      </c>
      <c r="D23" s="68" t="s">
        <v>183</v>
      </c>
      <c r="E23" s="68" t="s">
        <v>184</v>
      </c>
      <c r="F23" s="68" t="s">
        <v>185</v>
      </c>
      <c r="G23" s="68" t="s">
        <v>186</v>
      </c>
      <c r="H23" s="68" t="s">
        <v>187</v>
      </c>
      <c r="I23" s="1"/>
      <c r="J23" s="71"/>
      <c r="M23" s="82"/>
      <c r="N23" s="67" t="s">
        <v>168</v>
      </c>
      <c r="O23" s="68" t="s">
        <v>182</v>
      </c>
      <c r="P23" s="68" t="s">
        <v>183</v>
      </c>
      <c r="Q23" s="68" t="s">
        <v>184</v>
      </c>
      <c r="R23" s="68" t="s">
        <v>185</v>
      </c>
      <c r="S23" s="68" t="s">
        <v>186</v>
      </c>
      <c r="T23" s="68" t="s">
        <v>187</v>
      </c>
      <c r="U23" s="1"/>
      <c r="V23" s="71"/>
      <c r="W23" s="1"/>
      <c r="X23" s="1"/>
      <c r="Y23" s="82"/>
      <c r="Z23" s="67" t="s">
        <v>168</v>
      </c>
      <c r="AA23" s="68" t="s">
        <v>182</v>
      </c>
      <c r="AB23" s="68" t="s">
        <v>183</v>
      </c>
      <c r="AC23" s="68" t="s">
        <v>184</v>
      </c>
      <c r="AD23" s="68" t="s">
        <v>185</v>
      </c>
      <c r="AE23" s="68" t="s">
        <v>186</v>
      </c>
      <c r="AF23" s="68" t="s">
        <v>187</v>
      </c>
      <c r="AG23" s="1"/>
      <c r="AH23" s="71"/>
    </row>
    <row r="24" spans="1:34" x14ac:dyDescent="0.25">
      <c r="A24" s="82"/>
      <c r="B24" s="68" t="s">
        <v>167</v>
      </c>
      <c r="C24" s="1">
        <v>960</v>
      </c>
      <c r="D24" s="1">
        <v>1235</v>
      </c>
      <c r="E24" s="1">
        <v>1960</v>
      </c>
      <c r="F24" s="1">
        <v>2515</v>
      </c>
      <c r="G24" s="1">
        <v>4185</v>
      </c>
      <c r="H24" s="1">
        <v>5345</v>
      </c>
      <c r="I24" s="1"/>
      <c r="J24" s="83"/>
      <c r="M24" s="82"/>
      <c r="N24" s="68" t="s">
        <v>167</v>
      </c>
      <c r="O24" s="1">
        <v>995</v>
      </c>
      <c r="P24" s="1">
        <v>1270</v>
      </c>
      <c r="Q24" s="1">
        <v>2000</v>
      </c>
      <c r="R24" s="1">
        <v>2550</v>
      </c>
      <c r="S24" s="1">
        <v>4220</v>
      </c>
      <c r="T24" s="1">
        <v>5380</v>
      </c>
      <c r="U24" s="1"/>
      <c r="V24" s="83"/>
      <c r="W24" s="69"/>
      <c r="X24" s="69"/>
      <c r="Y24" s="82"/>
      <c r="Z24" s="68" t="s">
        <v>167</v>
      </c>
      <c r="AA24" s="1">
        <v>995</v>
      </c>
      <c r="AB24" s="1">
        <v>1270</v>
      </c>
      <c r="AC24" s="1">
        <v>2000</v>
      </c>
      <c r="AD24" s="1">
        <v>2550</v>
      </c>
      <c r="AE24" s="1">
        <v>4220</v>
      </c>
      <c r="AF24" s="1">
        <v>5380</v>
      </c>
      <c r="AG24" s="1"/>
      <c r="AH24" s="83"/>
    </row>
    <row r="25" spans="1:34" x14ac:dyDescent="0.25">
      <c r="A25" s="84" t="s">
        <v>166</v>
      </c>
      <c r="B25" s="68" t="s">
        <v>11</v>
      </c>
      <c r="C25" s="1"/>
      <c r="D25" s="1"/>
      <c r="E25" s="1"/>
      <c r="F25" s="1"/>
      <c r="G25" s="1"/>
      <c r="H25" s="1"/>
      <c r="I25" s="1"/>
      <c r="J25" s="85" t="s">
        <v>179</v>
      </c>
      <c r="M25" s="84" t="s">
        <v>166</v>
      </c>
      <c r="N25" s="68" t="s">
        <v>11</v>
      </c>
      <c r="O25" s="1"/>
      <c r="P25" s="1"/>
      <c r="Q25" s="1"/>
      <c r="R25" s="1"/>
      <c r="S25" s="1"/>
      <c r="T25" s="1"/>
      <c r="U25" s="1"/>
      <c r="V25" s="85" t="s">
        <v>179</v>
      </c>
      <c r="W25" s="69"/>
      <c r="X25" s="69"/>
      <c r="Y25" s="84" t="s">
        <v>166</v>
      </c>
      <c r="Z25" s="68" t="s">
        <v>11</v>
      </c>
      <c r="AA25" s="1"/>
      <c r="AB25" s="1"/>
      <c r="AC25" s="1"/>
      <c r="AD25" s="1"/>
      <c r="AE25" s="1"/>
      <c r="AF25" s="1"/>
      <c r="AG25" s="1"/>
      <c r="AH25" s="85" t="s">
        <v>179</v>
      </c>
    </row>
    <row r="26" spans="1:34" x14ac:dyDescent="0.25">
      <c r="A26" s="86" t="s">
        <v>138</v>
      </c>
      <c r="B26" s="80">
        <v>65536</v>
      </c>
      <c r="C26" s="123">
        <v>37.86</v>
      </c>
      <c r="D26" s="123">
        <v>38.950000000000003</v>
      </c>
      <c r="E26" s="123">
        <v>56.81</v>
      </c>
      <c r="F26" s="123">
        <v>76.19</v>
      </c>
      <c r="G26" s="123">
        <v>118.4</v>
      </c>
      <c r="H26" s="123">
        <v>103.52</v>
      </c>
      <c r="I26" s="1"/>
      <c r="J26" s="87">
        <f>AVERAGE(C26:H26)</f>
        <v>71.954999999999998</v>
      </c>
      <c r="M26" s="86" t="s">
        <v>138</v>
      </c>
      <c r="N26" s="80">
        <v>65536</v>
      </c>
      <c r="O26" s="123">
        <v>25.51</v>
      </c>
      <c r="P26" s="123">
        <v>30.02</v>
      </c>
      <c r="Q26" s="123">
        <v>39.58</v>
      </c>
      <c r="R26" s="123">
        <v>73.69</v>
      </c>
      <c r="S26" s="123">
        <v>118.29</v>
      </c>
      <c r="T26" s="123">
        <v>73.540000000000006</v>
      </c>
      <c r="U26" s="1"/>
      <c r="V26" s="87">
        <f t="shared" ref="V26:V31" si="6">AVERAGE(O26:T26)</f>
        <v>60.105000000000011</v>
      </c>
      <c r="W26" s="69"/>
      <c r="X26" s="69"/>
      <c r="Y26" s="86" t="s">
        <v>138</v>
      </c>
      <c r="Z26" s="80">
        <v>65536</v>
      </c>
      <c r="AA26" s="123">
        <v>48.04</v>
      </c>
      <c r="AB26" s="123">
        <v>65.209999999999994</v>
      </c>
      <c r="AC26" s="123">
        <v>103.43</v>
      </c>
      <c r="AD26" s="123">
        <v>263.58999999999997</v>
      </c>
      <c r="AE26" s="123">
        <v>260.89999999999998</v>
      </c>
      <c r="AF26" s="123">
        <v>210.41</v>
      </c>
      <c r="AG26" s="1"/>
      <c r="AH26" s="87">
        <f>AVERAGE(AA26:AF26)</f>
        <v>158.59666666666666</v>
      </c>
    </row>
    <row r="27" spans="1:34" x14ac:dyDescent="0.25">
      <c r="A27" s="86" t="s">
        <v>54</v>
      </c>
      <c r="B27" s="80">
        <v>16348</v>
      </c>
      <c r="C27" s="123">
        <v>52.44</v>
      </c>
      <c r="D27" s="123">
        <v>39.64</v>
      </c>
      <c r="E27" s="123">
        <v>60.17</v>
      </c>
      <c r="F27" s="123">
        <v>75.010000000000005</v>
      </c>
      <c r="G27" s="123">
        <v>115.05</v>
      </c>
      <c r="H27" s="123">
        <v>82.25</v>
      </c>
      <c r="I27" s="1"/>
      <c r="J27" s="87">
        <f t="shared" ref="J27:J31" si="7">AVERAGE(C27:H27)</f>
        <v>70.760000000000005</v>
      </c>
      <c r="M27" s="86" t="s">
        <v>54</v>
      </c>
      <c r="N27" s="80">
        <v>16348</v>
      </c>
      <c r="O27" s="123">
        <v>22.15</v>
      </c>
      <c r="P27" s="123">
        <v>27.21</v>
      </c>
      <c r="Q27" s="123">
        <v>35.93</v>
      </c>
      <c r="R27" s="123">
        <v>28.68</v>
      </c>
      <c r="S27" s="123">
        <v>77.739999999999995</v>
      </c>
      <c r="T27" s="123">
        <v>21.92</v>
      </c>
      <c r="U27" s="1"/>
      <c r="V27" s="87">
        <f t="shared" si="6"/>
        <v>35.604999999999997</v>
      </c>
      <c r="W27" s="79"/>
      <c r="X27" s="79"/>
      <c r="Y27" s="86" t="s">
        <v>54</v>
      </c>
      <c r="Z27" s="80">
        <v>16348</v>
      </c>
      <c r="AA27" s="123">
        <v>66.540000000000006</v>
      </c>
      <c r="AB27" s="123">
        <v>51.36</v>
      </c>
      <c r="AC27" s="123">
        <v>87.37</v>
      </c>
      <c r="AD27" s="123">
        <v>155.22999999999999</v>
      </c>
      <c r="AE27" s="123">
        <v>78.010000000000005</v>
      </c>
      <c r="AF27" s="123">
        <v>537.61</v>
      </c>
      <c r="AG27" s="1"/>
      <c r="AH27" s="87">
        <f t="shared" ref="AH27:AH31" si="8">AVERAGE(AA27:AF27)</f>
        <v>162.68666666666667</v>
      </c>
    </row>
    <row r="28" spans="1:34" x14ac:dyDescent="0.25">
      <c r="A28" s="86" t="s">
        <v>160</v>
      </c>
      <c r="B28" s="80">
        <v>16348</v>
      </c>
      <c r="C28" s="123">
        <v>29.54</v>
      </c>
      <c r="D28" s="123">
        <v>37.08</v>
      </c>
      <c r="E28" s="123">
        <v>43.42</v>
      </c>
      <c r="F28" s="123">
        <v>41.13</v>
      </c>
      <c r="G28" s="123">
        <v>450.15</v>
      </c>
      <c r="H28" s="123">
        <v>82.8</v>
      </c>
      <c r="I28" s="1"/>
      <c r="J28" s="87">
        <f t="shared" si="7"/>
        <v>114.01999999999998</v>
      </c>
      <c r="L28" s="56"/>
      <c r="M28" s="86" t="s">
        <v>160</v>
      </c>
      <c r="N28" s="80">
        <v>16348</v>
      </c>
      <c r="O28" s="123">
        <v>19.399999999999999</v>
      </c>
      <c r="P28" s="123">
        <v>31.86</v>
      </c>
      <c r="Q28" s="123">
        <v>34.64</v>
      </c>
      <c r="R28" s="123">
        <v>42.25</v>
      </c>
      <c r="S28" s="123">
        <v>15.56</v>
      </c>
      <c r="T28" s="123">
        <v>236.33</v>
      </c>
      <c r="U28" s="1"/>
      <c r="V28" s="87">
        <f t="shared" si="6"/>
        <v>63.34</v>
      </c>
      <c r="W28" s="69"/>
      <c r="X28" s="69"/>
      <c r="Y28" s="86" t="s">
        <v>160</v>
      </c>
      <c r="Z28" s="80">
        <v>16348</v>
      </c>
      <c r="AA28" s="123">
        <v>92.29</v>
      </c>
      <c r="AB28" s="123">
        <v>131.30000000000001</v>
      </c>
      <c r="AC28" s="123">
        <v>106.9</v>
      </c>
      <c r="AD28" s="123">
        <v>271.76</v>
      </c>
      <c r="AE28" s="123">
        <v>235.16</v>
      </c>
      <c r="AF28" s="123">
        <v>207.81</v>
      </c>
      <c r="AG28" s="1"/>
      <c r="AH28" s="87">
        <f t="shared" si="8"/>
        <v>174.20333333333335</v>
      </c>
    </row>
    <row r="29" spans="1:34" x14ac:dyDescent="0.25">
      <c r="A29" s="86" t="s">
        <v>180</v>
      </c>
      <c r="B29" s="80">
        <v>16348</v>
      </c>
      <c r="C29" s="123">
        <v>31.32</v>
      </c>
      <c r="D29" s="123">
        <v>35.97</v>
      </c>
      <c r="E29" s="123">
        <v>44.55</v>
      </c>
      <c r="F29" s="123">
        <v>76.66</v>
      </c>
      <c r="G29" s="123">
        <v>88.2</v>
      </c>
      <c r="H29" s="123">
        <v>123.52</v>
      </c>
      <c r="I29" s="1"/>
      <c r="J29" s="87">
        <f t="shared" si="7"/>
        <v>66.703333333333333</v>
      </c>
      <c r="M29" s="86" t="s">
        <v>180</v>
      </c>
      <c r="N29" s="80">
        <v>16348</v>
      </c>
      <c r="O29" s="123">
        <v>25.91</v>
      </c>
      <c r="P29" s="123">
        <v>15.8</v>
      </c>
      <c r="Q29" s="123">
        <v>45.34</v>
      </c>
      <c r="R29" s="123">
        <v>33.39</v>
      </c>
      <c r="S29" s="123">
        <v>107.78</v>
      </c>
      <c r="T29" s="123">
        <v>92.44</v>
      </c>
      <c r="U29" s="1"/>
      <c r="V29" s="87">
        <f t="shared" si="6"/>
        <v>53.443333333333335</v>
      </c>
      <c r="W29" s="69"/>
      <c r="X29" s="69"/>
      <c r="Y29" s="86" t="s">
        <v>180</v>
      </c>
      <c r="Z29" s="80">
        <v>16348</v>
      </c>
      <c r="AA29" s="123">
        <v>52.99</v>
      </c>
      <c r="AB29" s="123">
        <v>81.400000000000006</v>
      </c>
      <c r="AC29" s="123">
        <v>79.72</v>
      </c>
      <c r="AD29" s="123">
        <v>25.56</v>
      </c>
      <c r="AE29" s="123">
        <v>184.94</v>
      </c>
      <c r="AF29" s="123">
        <v>219.83</v>
      </c>
      <c r="AG29" s="1"/>
      <c r="AH29" s="87">
        <f t="shared" si="8"/>
        <v>107.40666666666668</v>
      </c>
    </row>
    <row r="30" spans="1:34" x14ac:dyDescent="0.25">
      <c r="A30" s="86" t="s">
        <v>194</v>
      </c>
      <c r="B30" s="1">
        <v>16348</v>
      </c>
      <c r="C30" s="123">
        <v>41.5</v>
      </c>
      <c r="D30" s="123">
        <v>35.81</v>
      </c>
      <c r="E30" s="123">
        <v>49.35</v>
      </c>
      <c r="F30" s="123">
        <v>49.09</v>
      </c>
      <c r="G30" s="123">
        <v>142.82</v>
      </c>
      <c r="H30" s="123">
        <v>122.46</v>
      </c>
      <c r="I30" s="73"/>
      <c r="J30" s="87">
        <f t="shared" si="7"/>
        <v>73.504999999999995</v>
      </c>
      <c r="M30" s="86" t="s">
        <v>194</v>
      </c>
      <c r="N30" s="1">
        <v>16348</v>
      </c>
      <c r="O30" s="123">
        <v>40.26</v>
      </c>
      <c r="P30" s="123">
        <v>35.159999999999997</v>
      </c>
      <c r="Q30" s="123">
        <v>47.12</v>
      </c>
      <c r="R30" s="123">
        <v>105.79</v>
      </c>
      <c r="S30" s="123">
        <v>62.81</v>
      </c>
      <c r="T30" s="123">
        <v>49.7</v>
      </c>
      <c r="U30" s="73"/>
      <c r="V30" s="87">
        <f t="shared" si="6"/>
        <v>56.806666666666665</v>
      </c>
      <c r="W30" s="69"/>
      <c r="X30" s="69"/>
      <c r="Y30" s="86" t="s">
        <v>194</v>
      </c>
      <c r="Z30" s="1">
        <v>16348</v>
      </c>
      <c r="AA30" s="123">
        <v>40.119999999999997</v>
      </c>
      <c r="AB30" s="123">
        <v>28.89</v>
      </c>
      <c r="AC30" s="123">
        <v>50.55</v>
      </c>
      <c r="AD30" s="123">
        <v>69.77</v>
      </c>
      <c r="AE30" s="123">
        <v>60.81</v>
      </c>
      <c r="AF30" s="123">
        <v>39.31</v>
      </c>
      <c r="AG30" s="73"/>
      <c r="AH30" s="87">
        <f t="shared" si="8"/>
        <v>48.241666666666667</v>
      </c>
    </row>
    <row r="31" spans="1:34" x14ac:dyDescent="0.25">
      <c r="A31" s="86" t="s">
        <v>195</v>
      </c>
      <c r="B31" s="1">
        <v>16348</v>
      </c>
      <c r="C31" s="123">
        <v>34.82</v>
      </c>
      <c r="D31" s="123">
        <v>20.86</v>
      </c>
      <c r="E31" s="123">
        <v>11.88</v>
      </c>
      <c r="F31" s="123">
        <v>10.65</v>
      </c>
      <c r="G31" s="123">
        <v>28.77</v>
      </c>
      <c r="H31" s="123">
        <v>58.81</v>
      </c>
      <c r="I31" s="73"/>
      <c r="J31" s="87">
        <f t="shared" si="7"/>
        <v>27.631666666666671</v>
      </c>
      <c r="M31" s="86" t="s">
        <v>195</v>
      </c>
      <c r="N31" s="1">
        <v>16348</v>
      </c>
      <c r="O31" s="123">
        <v>41.4</v>
      </c>
      <c r="P31" s="123">
        <v>37.79</v>
      </c>
      <c r="Q31" s="123">
        <v>45.66</v>
      </c>
      <c r="R31" s="123">
        <v>31.61</v>
      </c>
      <c r="S31" s="123">
        <v>118.74</v>
      </c>
      <c r="T31" s="123">
        <v>37.450000000000003</v>
      </c>
      <c r="U31" s="73"/>
      <c r="V31" s="87">
        <f t="shared" si="6"/>
        <v>52.108333333333327</v>
      </c>
      <c r="W31" s="69"/>
      <c r="X31" s="69"/>
      <c r="Y31" s="86" t="s">
        <v>195</v>
      </c>
      <c r="Z31" s="1">
        <v>16348</v>
      </c>
      <c r="AA31" s="123">
        <v>27.67</v>
      </c>
      <c r="AB31" s="123">
        <v>27.57</v>
      </c>
      <c r="AC31" s="123">
        <v>59.04</v>
      </c>
      <c r="AD31" s="123">
        <v>17.88</v>
      </c>
      <c r="AE31" s="123">
        <v>100.54</v>
      </c>
      <c r="AF31" s="123">
        <v>22.78</v>
      </c>
      <c r="AG31" s="73"/>
      <c r="AH31" s="87">
        <f t="shared" si="8"/>
        <v>42.58</v>
      </c>
    </row>
    <row r="32" spans="1:34" x14ac:dyDescent="0.25">
      <c r="A32" s="86"/>
      <c r="C32" s="1"/>
      <c r="D32" s="1"/>
      <c r="E32" s="1"/>
      <c r="F32" s="1"/>
      <c r="G32" s="1"/>
      <c r="H32" s="1"/>
      <c r="I32" s="1"/>
      <c r="J32" s="71"/>
      <c r="M32" s="86"/>
      <c r="N32" s="80"/>
      <c r="O32" s="1"/>
      <c r="P32" s="1"/>
      <c r="Q32" s="1"/>
      <c r="R32" s="1"/>
      <c r="S32" s="1"/>
      <c r="T32" s="1"/>
      <c r="U32" s="1"/>
      <c r="V32" s="71"/>
      <c r="W32" s="1"/>
      <c r="X32" s="1"/>
      <c r="Y32" s="86"/>
      <c r="Z32" s="80"/>
      <c r="AA32" s="1"/>
      <c r="AB32" s="1"/>
      <c r="AC32" s="1"/>
      <c r="AD32" s="1"/>
      <c r="AE32" s="1"/>
      <c r="AF32" s="1"/>
      <c r="AG32" s="1"/>
      <c r="AH32" s="71"/>
    </row>
    <row r="33" spans="1:34" x14ac:dyDescent="0.25">
      <c r="A33" s="90" t="s">
        <v>178</v>
      </c>
      <c r="B33" s="91"/>
      <c r="C33" s="92">
        <f>AVERAGE(C26:C31)</f>
        <v>37.913333333333334</v>
      </c>
      <c r="D33" s="92">
        <f t="shared" ref="D33:H33" si="9">AVERAGE(D26:D31)</f>
        <v>34.718333333333334</v>
      </c>
      <c r="E33" s="92">
        <f t="shared" si="9"/>
        <v>44.363333333333337</v>
      </c>
      <c r="F33" s="92">
        <f t="shared" si="9"/>
        <v>54.788333333333334</v>
      </c>
      <c r="G33" s="92">
        <f t="shared" si="9"/>
        <v>157.23166666666665</v>
      </c>
      <c r="H33" s="92">
        <f t="shared" si="9"/>
        <v>95.559999999999988</v>
      </c>
      <c r="I33" s="72"/>
      <c r="J33" s="93"/>
      <c r="M33" s="90" t="s">
        <v>178</v>
      </c>
      <c r="N33" s="91"/>
      <c r="O33" s="92">
        <f t="shared" ref="O33:T33" si="10">AVERAGE(O26:O31)</f>
        <v>29.105</v>
      </c>
      <c r="P33" s="92">
        <f t="shared" si="10"/>
        <v>29.64</v>
      </c>
      <c r="Q33" s="92">
        <f t="shared" si="10"/>
        <v>41.378333333333337</v>
      </c>
      <c r="R33" s="92">
        <f t="shared" si="10"/>
        <v>52.568333333333335</v>
      </c>
      <c r="S33" s="92">
        <f t="shared" si="10"/>
        <v>83.486666666666665</v>
      </c>
      <c r="T33" s="92">
        <f t="shared" si="10"/>
        <v>85.23</v>
      </c>
      <c r="U33" s="72"/>
      <c r="V33" s="93"/>
      <c r="W33" s="69"/>
      <c r="X33" s="69"/>
      <c r="Y33" s="90" t="s">
        <v>178</v>
      </c>
      <c r="Z33" s="91"/>
      <c r="AA33" s="92">
        <f>AVERAGE(AA26:AA31)</f>
        <v>54.608333333333341</v>
      </c>
      <c r="AB33" s="92">
        <f t="shared" ref="AB33:AF33" si="11">AVERAGE(AB26:AB31)</f>
        <v>64.288333333333327</v>
      </c>
      <c r="AC33" s="92">
        <f t="shared" si="11"/>
        <v>81.168333333333351</v>
      </c>
      <c r="AD33" s="92">
        <f t="shared" si="11"/>
        <v>133.96499999999997</v>
      </c>
      <c r="AE33" s="92">
        <f t="shared" si="11"/>
        <v>153.39333333333332</v>
      </c>
      <c r="AF33" s="92">
        <f t="shared" si="11"/>
        <v>206.29166666666663</v>
      </c>
      <c r="AG33" s="72"/>
      <c r="AH33" s="93"/>
    </row>
    <row r="34" spans="1:34" x14ac:dyDescent="0.25">
      <c r="H34" s="56"/>
    </row>
    <row r="36" spans="1:34" x14ac:dyDescent="0.25">
      <c r="A36" s="112">
        <v>1234</v>
      </c>
      <c r="B36" s="74" t="s">
        <v>181</v>
      </c>
      <c r="C36" s="74"/>
      <c r="D36" s="74"/>
      <c r="E36" s="74"/>
      <c r="F36" s="76"/>
      <c r="G36" s="76"/>
      <c r="H36" s="77"/>
      <c r="M36" s="112">
        <v>1234</v>
      </c>
      <c r="N36" s="74" t="s">
        <v>181</v>
      </c>
      <c r="O36" s="74"/>
      <c r="P36" s="74"/>
      <c r="Q36" s="74"/>
      <c r="R36" s="76"/>
      <c r="S36" s="76"/>
      <c r="T36" s="77"/>
      <c r="Y36" s="112">
        <v>1234</v>
      </c>
      <c r="Z36" s="74" t="s">
        <v>181</v>
      </c>
      <c r="AA36" s="74"/>
      <c r="AB36" s="74"/>
      <c r="AC36" s="74"/>
      <c r="AD36" s="76"/>
      <c r="AE36" s="76"/>
      <c r="AF36" s="77"/>
    </row>
    <row r="37" spans="1:34" x14ac:dyDescent="0.25">
      <c r="A37" s="113">
        <v>1234</v>
      </c>
      <c r="B37" s="69" t="s">
        <v>191</v>
      </c>
      <c r="C37" s="69"/>
      <c r="D37" s="69"/>
      <c r="E37" s="69"/>
      <c r="F37" s="1"/>
      <c r="G37" s="1"/>
      <c r="H37" s="71"/>
      <c r="M37" s="113">
        <v>1234</v>
      </c>
      <c r="N37" s="69" t="s">
        <v>191</v>
      </c>
      <c r="O37" s="69"/>
      <c r="P37" s="69"/>
      <c r="Q37" s="69"/>
      <c r="R37" s="1"/>
      <c r="S37" s="1"/>
      <c r="T37" s="71"/>
      <c r="Y37" s="113">
        <v>1234</v>
      </c>
      <c r="Z37" s="69" t="s">
        <v>191</v>
      </c>
      <c r="AA37" s="69"/>
      <c r="AB37" s="69"/>
      <c r="AC37" s="69"/>
      <c r="AD37" s="1"/>
      <c r="AE37" s="1"/>
      <c r="AF37" s="71"/>
    </row>
    <row r="38" spans="1:34" x14ac:dyDescent="0.25">
      <c r="A38" s="119">
        <v>1234</v>
      </c>
      <c r="B38" s="117" t="s">
        <v>192</v>
      </c>
      <c r="C38" s="118"/>
      <c r="D38" s="118"/>
      <c r="E38" s="118"/>
      <c r="F38" s="118"/>
      <c r="G38" s="118"/>
      <c r="H38" s="120"/>
      <c r="M38" s="114">
        <v>1234</v>
      </c>
      <c r="N38" s="109" t="s">
        <v>192</v>
      </c>
      <c r="O38" s="110"/>
      <c r="P38" s="110"/>
      <c r="Q38" s="110"/>
      <c r="R38" s="110"/>
      <c r="S38" s="110"/>
      <c r="T38" s="111"/>
      <c r="Y38" s="114">
        <v>1234</v>
      </c>
      <c r="Z38" s="109" t="s">
        <v>192</v>
      </c>
      <c r="AA38" s="110"/>
      <c r="AB38" s="110"/>
      <c r="AC38" s="110"/>
      <c r="AD38" s="110"/>
      <c r="AE38" s="110"/>
      <c r="AF38" s="111"/>
    </row>
    <row r="39" spans="1:34" x14ac:dyDescent="0.25">
      <c r="A39" s="121">
        <v>1234</v>
      </c>
      <c r="B39" s="75" t="s">
        <v>190</v>
      </c>
      <c r="C39" s="75"/>
      <c r="D39" s="75"/>
      <c r="E39" s="75"/>
      <c r="F39" s="72"/>
      <c r="G39" s="72"/>
      <c r="H39" s="122"/>
      <c r="O39" s="79"/>
    </row>
    <row r="40" spans="1:34" x14ac:dyDescent="0.25">
      <c r="O40" s="79"/>
    </row>
    <row r="41" spans="1:34" x14ac:dyDescent="0.25">
      <c r="B41"/>
      <c r="C41" s="56"/>
      <c r="J41" s="56"/>
      <c r="O41" s="79"/>
    </row>
    <row r="42" spans="1:34" x14ac:dyDescent="0.25">
      <c r="A42" t="s">
        <v>193</v>
      </c>
      <c r="B42"/>
      <c r="K42" s="1"/>
      <c r="L42" s="1"/>
      <c r="M42" s="1"/>
      <c r="N42" s="1"/>
      <c r="O42" s="1"/>
      <c r="P42" s="1"/>
      <c r="Q42" s="1"/>
      <c r="R42" s="1"/>
    </row>
    <row r="43" spans="1:34" x14ac:dyDescent="0.25">
      <c r="B43" s="79"/>
      <c r="I43" s="79"/>
      <c r="K43" s="1"/>
      <c r="L43" s="1"/>
      <c r="M43" s="1"/>
      <c r="N43" s="1"/>
      <c r="O43" s="1"/>
      <c r="P43" s="1"/>
      <c r="Q43" s="1"/>
      <c r="R43" s="1"/>
    </row>
    <row r="44" spans="1:34" ht="12.95" customHeight="1" x14ac:dyDescent="0.25">
      <c r="B44" s="79"/>
      <c r="I44" s="79"/>
      <c r="K44" s="1"/>
      <c r="L44" s="1"/>
      <c r="M44" s="1"/>
      <c r="Q44" s="1"/>
      <c r="R44" s="1"/>
    </row>
    <row r="45" spans="1:34" x14ac:dyDescent="0.25">
      <c r="A45" s="79"/>
      <c r="B45"/>
      <c r="H45" s="79"/>
      <c r="K45" s="69"/>
      <c r="L45" s="69"/>
      <c r="M45" s="1"/>
      <c r="N45" s="1"/>
      <c r="O45" s="1"/>
      <c r="P45" s="1"/>
      <c r="Q45" s="1"/>
      <c r="R45" s="1"/>
    </row>
    <row r="46" spans="1:34" x14ac:dyDescent="0.25">
      <c r="A46" s="79"/>
      <c r="B46"/>
      <c r="H46" s="79"/>
    </row>
    <row r="47" spans="1:34" x14ac:dyDescent="0.25">
      <c r="B47"/>
      <c r="C47" s="56"/>
      <c r="J47" s="56"/>
    </row>
    <row r="48" spans="1:34" x14ac:dyDescent="0.25">
      <c r="B48"/>
    </row>
    <row r="49" spans="1:25" x14ac:dyDescent="0.25">
      <c r="B49" s="79"/>
      <c r="I49" s="79"/>
      <c r="Y49" s="56"/>
    </row>
    <row r="50" spans="1:25" x14ac:dyDescent="0.25">
      <c r="B50" s="79"/>
      <c r="I50" s="79"/>
    </row>
    <row r="51" spans="1:25" x14ac:dyDescent="0.25">
      <c r="A51" s="79"/>
      <c r="B51"/>
      <c r="H51" s="79"/>
    </row>
    <row r="52" spans="1:25" x14ac:dyDescent="0.25">
      <c r="A52" s="79"/>
      <c r="B52"/>
      <c r="H52" s="79"/>
      <c r="K52" s="69"/>
      <c r="L52" s="69"/>
      <c r="M52" s="69"/>
      <c r="N52" s="69"/>
      <c r="O52" s="69"/>
      <c r="P52" s="69"/>
      <c r="Q52" s="69"/>
      <c r="R52" s="69"/>
    </row>
    <row r="53" spans="1:25" x14ac:dyDescent="0.25">
      <c r="B53"/>
      <c r="C53" s="56"/>
      <c r="J53" s="56"/>
      <c r="O53" s="56"/>
    </row>
    <row r="54" spans="1:25" x14ac:dyDescent="0.25">
      <c r="B54"/>
    </row>
    <row r="55" spans="1:25" x14ac:dyDescent="0.25">
      <c r="B55" s="79"/>
      <c r="I55" s="79"/>
      <c r="N55" s="79"/>
    </row>
    <row r="56" spans="1:25" x14ac:dyDescent="0.25">
      <c r="B56" s="79"/>
      <c r="I56" s="79"/>
      <c r="N56" s="79"/>
    </row>
    <row r="57" spans="1:25" x14ac:dyDescent="0.25">
      <c r="A57" s="79"/>
      <c r="B57"/>
      <c r="H57" s="79"/>
      <c r="K57" s="1"/>
      <c r="L57" s="1"/>
      <c r="M57" s="79"/>
    </row>
    <row r="58" spans="1:25" x14ac:dyDescent="0.25">
      <c r="A58" s="79"/>
      <c r="B58"/>
      <c r="H58" s="79"/>
      <c r="K58" s="1"/>
      <c r="L58" s="1"/>
      <c r="M58" s="79"/>
    </row>
    <row r="59" spans="1:25" x14ac:dyDescent="0.25">
      <c r="B59"/>
      <c r="C59" s="56"/>
      <c r="J59" s="56"/>
      <c r="K59" s="1"/>
      <c r="L59" s="1"/>
      <c r="M59" s="79"/>
    </row>
    <row r="60" spans="1:25" x14ac:dyDescent="0.25">
      <c r="B60"/>
      <c r="K60" s="69"/>
      <c r="L60" s="69"/>
      <c r="M60" s="79"/>
    </row>
    <row r="61" spans="1:25" x14ac:dyDescent="0.25">
      <c r="B61" s="79"/>
      <c r="I61" s="79"/>
      <c r="M61" s="79"/>
    </row>
    <row r="62" spans="1:25" x14ac:dyDescent="0.25">
      <c r="B62" s="79"/>
      <c r="I62" s="79"/>
      <c r="M62" s="79"/>
    </row>
    <row r="63" spans="1:25" x14ac:dyDescent="0.25">
      <c r="A63" s="79"/>
      <c r="B63"/>
      <c r="H63" s="79"/>
      <c r="M63" s="79"/>
    </row>
    <row r="64" spans="1:25" x14ac:dyDescent="0.25">
      <c r="A64" s="79"/>
      <c r="B64"/>
      <c r="H64" s="79"/>
      <c r="K64" s="69"/>
      <c r="L64" s="69"/>
      <c r="M64" s="79"/>
    </row>
    <row r="65" spans="1:18" x14ac:dyDescent="0.25">
      <c r="B65"/>
      <c r="C65" s="56"/>
      <c r="J65" s="56"/>
      <c r="M65" s="79"/>
    </row>
    <row r="66" spans="1:18" x14ac:dyDescent="0.25">
      <c r="B66"/>
      <c r="M66" s="79"/>
    </row>
    <row r="67" spans="1:18" x14ac:dyDescent="0.25">
      <c r="B67" s="79"/>
      <c r="I67" s="79"/>
    </row>
    <row r="68" spans="1:18" x14ac:dyDescent="0.25">
      <c r="B68" s="79"/>
      <c r="I68" s="79"/>
      <c r="M68" s="56"/>
    </row>
    <row r="69" spans="1:18" x14ac:dyDescent="0.25">
      <c r="A69" s="79"/>
      <c r="B69"/>
      <c r="H69" s="79"/>
      <c r="K69" s="69"/>
      <c r="L69" s="69"/>
      <c r="M69" s="69"/>
      <c r="N69" s="69"/>
      <c r="O69" s="69"/>
      <c r="P69" s="69"/>
      <c r="Q69" s="69"/>
      <c r="R69" s="69"/>
    </row>
    <row r="70" spans="1:18" x14ac:dyDescent="0.25">
      <c r="A70" s="79"/>
      <c r="B70"/>
      <c r="H70" s="79"/>
    </row>
    <row r="71" spans="1:18" x14ac:dyDescent="0.25">
      <c r="B71"/>
      <c r="C71" s="56"/>
      <c r="J71" s="56"/>
    </row>
    <row r="72" spans="1:18" x14ac:dyDescent="0.25">
      <c r="B72"/>
    </row>
    <row r="73" spans="1:18" x14ac:dyDescent="0.25">
      <c r="B73"/>
    </row>
    <row r="74" spans="1:18" x14ac:dyDescent="0.25">
      <c r="B74"/>
    </row>
  </sheetData>
  <mergeCells count="3">
    <mergeCell ref="A1:J1"/>
    <mergeCell ref="M1:V1"/>
    <mergeCell ref="Y1:AH1"/>
  </mergeCells>
  <conditionalFormatting sqref="C16:H16">
    <cfRule type="colorScale" priority="68">
      <colorScale>
        <cfvo type="min"/>
        <cfvo type="max"/>
        <color theme="0"/>
        <color theme="4" tint="0.39997558519241921"/>
      </colorScale>
    </cfRule>
  </conditionalFormatting>
  <conditionalFormatting sqref="C33:H33">
    <cfRule type="colorScale" priority="9">
      <colorScale>
        <cfvo type="min"/>
        <cfvo type="max"/>
        <color theme="0"/>
        <color theme="4" tint="0.39997558519241921"/>
      </colorScale>
    </cfRule>
  </conditionalFormatting>
  <conditionalFormatting sqref="I13:I14">
    <cfRule type="colorScale" priority="14">
      <colorScale>
        <cfvo type="min"/>
        <cfvo type="max"/>
        <color theme="0"/>
        <color theme="4" tint="0.39997558519241921"/>
      </colorScale>
    </cfRule>
    <cfRule type="colorScale" priority="15">
      <colorScale>
        <cfvo type="min"/>
        <cfvo type="max"/>
        <color theme="0"/>
        <color theme="5" tint="0.59999389629810485"/>
      </colorScale>
    </cfRule>
    <cfRule type="colorScale" priority="16">
      <colorScale>
        <cfvo type="min"/>
        <cfvo type="max"/>
        <color rgb="FFFCFCFF"/>
        <color rgb="FFF8696B"/>
      </colorScale>
    </cfRule>
  </conditionalFormatting>
  <conditionalFormatting sqref="I30:I31">
    <cfRule type="colorScale" priority="17">
      <colorScale>
        <cfvo type="min"/>
        <cfvo type="max"/>
        <color theme="0"/>
        <color theme="4" tint="0.39997558519241921"/>
      </colorScale>
    </cfRule>
    <cfRule type="colorScale" priority="18">
      <colorScale>
        <cfvo type="min"/>
        <cfvo type="max"/>
        <color theme="0"/>
        <color theme="5" tint="0.59999389629810485"/>
      </colorScale>
    </cfRule>
    <cfRule type="colorScale" priority="19">
      <colorScale>
        <cfvo type="min"/>
        <cfvo type="max"/>
        <color rgb="FFFCFCFF"/>
        <color rgb="FFF8696B"/>
      </colorScale>
    </cfRule>
  </conditionalFormatting>
  <conditionalFormatting sqref="J9:J14">
    <cfRule type="colorScale" priority="13">
      <colorScale>
        <cfvo type="min"/>
        <cfvo type="max"/>
        <color theme="0"/>
        <color theme="4" tint="0.39997558519241921"/>
      </colorScale>
    </cfRule>
  </conditionalFormatting>
  <conditionalFormatting sqref="J26:J31">
    <cfRule type="colorScale" priority="12">
      <colorScale>
        <cfvo type="min"/>
        <cfvo type="max"/>
        <color theme="0"/>
        <color theme="4" tint="0.39997558519241921"/>
      </colorScale>
    </cfRule>
  </conditionalFormatting>
  <conditionalFormatting sqref="O16:T16">
    <cfRule type="colorScale" priority="8">
      <colorScale>
        <cfvo type="min"/>
        <cfvo type="max"/>
        <color theme="0"/>
        <color theme="4" tint="0.39997558519241921"/>
      </colorScale>
    </cfRule>
  </conditionalFormatting>
  <conditionalFormatting sqref="O33:T33">
    <cfRule type="colorScale" priority="7">
      <colorScale>
        <cfvo type="min"/>
        <cfvo type="max"/>
        <color theme="0"/>
        <color theme="4" tint="0.39997558519241921"/>
      </colorScale>
    </cfRule>
  </conditionalFormatting>
  <conditionalFormatting sqref="U13:U14">
    <cfRule type="colorScale" priority="34">
      <colorScale>
        <cfvo type="min"/>
        <cfvo type="max"/>
        <color theme="0"/>
        <color theme="4" tint="0.39997558519241921"/>
      </colorScale>
    </cfRule>
    <cfRule type="colorScale" priority="35">
      <colorScale>
        <cfvo type="min"/>
        <cfvo type="max"/>
        <color theme="0"/>
        <color theme="5" tint="0.59999389629810485"/>
      </colorScale>
    </cfRule>
    <cfRule type="colorScale" priority="36">
      <colorScale>
        <cfvo type="min"/>
        <cfvo type="max"/>
        <color rgb="FFFCFCFF"/>
        <color rgb="FFF8696B"/>
      </colorScale>
    </cfRule>
  </conditionalFormatting>
  <conditionalFormatting sqref="U30:U31">
    <cfRule type="colorScale" priority="37">
      <colorScale>
        <cfvo type="min"/>
        <cfvo type="max"/>
        <color theme="0"/>
        <color theme="4" tint="0.39997558519241921"/>
      </colorScale>
    </cfRule>
    <cfRule type="colorScale" priority="38">
      <colorScale>
        <cfvo type="min"/>
        <cfvo type="max"/>
        <color theme="0"/>
        <color theme="5" tint="0.59999389629810485"/>
      </colorScale>
    </cfRule>
    <cfRule type="colorScale" priority="39">
      <colorScale>
        <cfvo type="min"/>
        <cfvo type="max"/>
        <color rgb="FFFCFCFF"/>
        <color rgb="FFF8696B"/>
      </colorScale>
    </cfRule>
  </conditionalFormatting>
  <conditionalFormatting sqref="V9:V14">
    <cfRule type="colorScale" priority="6">
      <colorScale>
        <cfvo type="min"/>
        <cfvo type="max"/>
        <color theme="0"/>
        <color theme="4" tint="0.39997558519241921"/>
      </colorScale>
    </cfRule>
  </conditionalFormatting>
  <conditionalFormatting sqref="V26:V31">
    <cfRule type="colorScale" priority="5">
      <colorScale>
        <cfvo type="min"/>
        <cfvo type="max"/>
        <color theme="0"/>
        <color theme="4" tint="0.39997558519241921"/>
      </colorScale>
    </cfRule>
  </conditionalFormatting>
  <conditionalFormatting sqref="AA16:AF16">
    <cfRule type="colorScale" priority="3">
      <colorScale>
        <cfvo type="min"/>
        <cfvo type="max"/>
        <color theme="0"/>
        <color theme="4" tint="0.39997558519241921"/>
      </colorScale>
    </cfRule>
  </conditionalFormatting>
  <conditionalFormatting sqref="AA33:AF33">
    <cfRule type="colorScale" priority="4">
      <colorScale>
        <cfvo type="min"/>
        <cfvo type="max"/>
        <color theme="0"/>
        <color theme="4" tint="0.39997558519241921"/>
      </colorScale>
    </cfRule>
  </conditionalFormatting>
  <conditionalFormatting sqref="AG13:AG14">
    <cfRule type="colorScale" priority="28">
      <colorScale>
        <cfvo type="min"/>
        <cfvo type="max"/>
        <color theme="0"/>
        <color theme="4" tint="0.39997558519241921"/>
      </colorScale>
    </cfRule>
    <cfRule type="colorScale" priority="29">
      <colorScale>
        <cfvo type="min"/>
        <cfvo type="max"/>
        <color theme="0"/>
        <color theme="5" tint="0.59999389629810485"/>
      </colorScale>
    </cfRule>
    <cfRule type="colorScale" priority="30">
      <colorScale>
        <cfvo type="min"/>
        <cfvo type="max"/>
        <color rgb="FFFCFCFF"/>
        <color rgb="FFF8696B"/>
      </colorScale>
    </cfRule>
  </conditionalFormatting>
  <conditionalFormatting sqref="AG30:AG31">
    <cfRule type="colorScale" priority="31">
      <colorScale>
        <cfvo type="min"/>
        <cfvo type="max"/>
        <color theme="0"/>
        <color theme="4" tint="0.39997558519241921"/>
      </colorScale>
    </cfRule>
    <cfRule type="colorScale" priority="32">
      <colorScale>
        <cfvo type="min"/>
        <cfvo type="max"/>
        <color theme="0"/>
        <color theme="5" tint="0.59999389629810485"/>
      </colorScale>
    </cfRule>
    <cfRule type="colorScale" priority="33">
      <colorScale>
        <cfvo type="min"/>
        <cfvo type="max"/>
        <color rgb="FFFCFCFF"/>
        <color rgb="FFF8696B"/>
      </colorScale>
    </cfRule>
  </conditionalFormatting>
  <conditionalFormatting sqref="AH9:AH14">
    <cfRule type="colorScale" priority="2">
      <colorScale>
        <cfvo type="min"/>
        <cfvo type="max"/>
        <color theme="0"/>
        <color theme="4" tint="0.39997558519241921"/>
      </colorScale>
    </cfRule>
  </conditionalFormatting>
  <conditionalFormatting sqref="AH26:AH31">
    <cfRule type="colorScale" priority="1">
      <colorScale>
        <cfvo type="min"/>
        <cfvo type="max"/>
        <color theme="0"/>
        <color theme="4" tint="0.39997558519241921"/>
      </colorScale>
    </cfRule>
  </conditionalFormatting>
  <pageMargins left="0.7" right="0.7" top="0.75" bottom="0.75" header="0.3" footer="0.3"/>
  <pageSetup paperSize="9" orientation="portrait" horizontalDpi="1200" verticalDpi="1200" r:id="rId1"/>
  <ignoredErrors>
    <ignoredError sqref="J26:J31 J9:J14 V9:V14 V26:V31 AH9:AH14 AH26:AH31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25771a0-07cd-44af-9d78-80383f7344ba">
      <Terms xmlns="http://schemas.microsoft.com/office/infopath/2007/PartnerControls"/>
    </lcf76f155ced4ddcb4097134ff3c332f>
    <TaxCatchAll xmlns="4243d5be-521d-4052-81ca-f0f31ea6f2d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0C929B8C735F4588680CB3A83A62CA" ma:contentTypeVersion="15" ma:contentTypeDescription="Create a new document." ma:contentTypeScope="" ma:versionID="aca29d4a07036ff3d30311a5db7c7310">
  <xsd:schema xmlns:xsd="http://www.w3.org/2001/XMLSchema" xmlns:xs="http://www.w3.org/2001/XMLSchema" xmlns:p="http://schemas.microsoft.com/office/2006/metadata/properties" xmlns:ns2="e25771a0-07cd-44af-9d78-80383f7344ba" xmlns:ns3="4243d5be-521d-4052-81ca-f0f31ea6f2da" xmlns:ns4="c45c4837-1f84-40af-85ca-787f47655264" targetNamespace="http://schemas.microsoft.com/office/2006/metadata/properties" ma:root="true" ma:fieldsID="e7dd8ab40ee7bd93b6c8f3b37b8c2788" ns2:_="" ns3:_="" ns4:_="">
    <xsd:import namespace="e25771a0-07cd-44af-9d78-80383f7344ba"/>
    <xsd:import namespace="4243d5be-521d-4052-81ca-f0f31ea6f2da"/>
    <xsd:import namespace="c45c4837-1f84-40af-85ca-787f476552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4:SharedWithUsers" minOccurs="0"/>
                <xsd:element ref="ns4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5771a0-07cd-44af-9d78-80383f7344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8883d318-f35c-4577-94aa-4c8e836d27a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3d5be-521d-4052-81ca-f0f31ea6f2da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fe5a9a0-bf6a-4f9f-8e44-267a8698024a}" ma:internalName="TaxCatchAll" ma:showField="CatchAllData" ma:web="c45c4837-1f84-40af-85ca-787f476552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5c4837-1f84-40af-85ca-787f4765526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FCAE09-E767-4326-BA07-80A7D8E6D5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AA527B-5068-4E19-97AA-5903FD9E4F51}">
  <ds:schemaRefs>
    <ds:schemaRef ds:uri="http://schemas.microsoft.com/office/2006/metadata/properties"/>
    <ds:schemaRef ds:uri="http://schemas.microsoft.com/office/infopath/2007/PartnerControls"/>
    <ds:schemaRef ds:uri="e25771a0-07cd-44af-9d78-80383f7344ba"/>
    <ds:schemaRef ds:uri="4243d5be-521d-4052-81ca-f0f31ea6f2da"/>
  </ds:schemaRefs>
</ds:datastoreItem>
</file>

<file path=customXml/itemProps3.xml><?xml version="1.0" encoding="utf-8"?>
<ds:datastoreItem xmlns:ds="http://schemas.openxmlformats.org/officeDocument/2006/customXml" ds:itemID="{F7FFD43D-6F92-4127-AC75-9BFAD005E3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5771a0-07cd-44af-9d78-80383f7344ba"/>
    <ds:schemaRef ds:uri="4243d5be-521d-4052-81ca-f0f31ea6f2da"/>
    <ds:schemaRef ds:uri="c45c4837-1f84-40af-85ca-787f476552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2</vt:i4>
      </vt:variant>
    </vt:vector>
  </HeadingPairs>
  <TitlesOfParts>
    <vt:vector size="6" baseType="lpstr">
      <vt:lpstr>OpenSource models</vt:lpstr>
      <vt:lpstr>Test SAS-Python (short)</vt:lpstr>
      <vt:lpstr>Test SAS-Python (long)</vt:lpstr>
      <vt:lpstr>Test SQL-PySpark</vt:lpstr>
      <vt:lpstr>General_Info</vt:lpstr>
      <vt:lpstr>Training_Programming_Languages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Candi, Matteo</dc:creator>
  <cp:keywords/>
  <dc:description/>
  <cp:lastModifiedBy>Candi, Matteo</cp:lastModifiedBy>
  <cp:revision/>
  <dcterms:created xsi:type="dcterms:W3CDTF">2015-06-05T18:17:20Z</dcterms:created>
  <dcterms:modified xsi:type="dcterms:W3CDTF">2024-07-02T12:54:06Z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0x010100710C929B8C735F4588680CB3A83A62CA</vt:lpwstr>
  </property>
  <property fmtid="{D5CDD505-2E9C-101B-9397-08002B2CF9AE}" pid="3" name="MediaServiceImageTags">
    <vt:lpwstr/>
  </property>
</Properties>
</file>