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<sst xmlns="http://schemas.openxmlformats.org/spreadsheetml/2006/main" count="37" uniqueCount="16">
  <si>
    <t>Model</t>
  </si>
  <si>
    <t>Media</t>
  </si>
  <si>
    <t>Custom</t>
  </si>
  <si>
    <t>Model HyperParams</t>
  </si>
  <si>
    <t>n0</t>
  </si>
  <si>
    <t>n1</t>
  </si>
  <si>
    <t>n2</t>
  </si>
  <si>
    <t>n3</t>
  </si>
  <si>
    <t>Trainable Params</t>
  </si>
  <si>
    <t>Learning Rate = 5e-4</t>
  </si>
  <si>
    <t>Min</t>
  </si>
  <si>
    <t>Exec Time</t>
  </si>
  <si>
    <t>Epochs Training</t>
  </si>
  <si>
    <t>RMSE</t>
  </si>
  <si>
    <t>% variations</t>
  </si>
  <si>
    <t>FREE 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</si>
</sst>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#,##0.000000000000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" xfId="0" applyFont="1" applyNumberFormat="1"/>
    <xf borderId="0" fillId="0" fontId="1" numFmtId="0" xfId="0" applyFont="1"/>
    <xf borderId="0" fillId="0" fontId="1" numFmtId="1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0" fontId="1" numFmtId="2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Foglio1!$A$10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Foglio1!$B$7:$H$7</c:f>
            </c:strRef>
          </c:cat>
          <c:val>
            <c:numRef>
              <c:f>Foglio1!$B$10:$H$10</c:f>
              <c:numCache/>
            </c:numRef>
          </c:val>
        </c:ser>
        <c:axId val="734327629"/>
        <c:axId val="467162130"/>
      </c:barChart>
      <c:catAx>
        <c:axId val="7343276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7162130"/>
      </c:catAx>
      <c:valAx>
        <c:axId val="467162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4327629"/>
      </c:valAx>
      <c:barChart>
        <c:barDir val="col"/>
        <c:ser>
          <c:idx val="1"/>
          <c:order val="1"/>
          <c:tx>
            <c:strRef>
              <c:f>Foglio1!$A$12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Foglio1!$B$7:$H$7</c:f>
            </c:strRef>
          </c:cat>
          <c:val>
            <c:numRef>
              <c:f>Foglio1!$B$12:$H$12</c:f>
              <c:numCache/>
            </c:numRef>
          </c:val>
        </c:ser>
        <c:axId val="959759953"/>
        <c:axId val="433234126"/>
      </c:barChart>
      <c:catAx>
        <c:axId val="95975995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3234126"/>
      </c:catAx>
      <c:valAx>
        <c:axId val="43323412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975995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228600</xdr:colOff>
      <xdr:row>3</xdr:row>
      <xdr:rowOff>66675</xdr:rowOff>
    </xdr:from>
    <xdr:ext cx="5715000" cy="353377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15.75"/>
    <col customWidth="1" min="3" max="4" width="15.5"/>
    <col customWidth="1" min="5" max="5" width="21.63"/>
    <col customWidth="1" min="6" max="6" width="15.38"/>
    <col customWidth="1" min="7" max="7" width="15.5"/>
    <col customWidth="1" min="10" max="10" width="15.5"/>
  </cols>
  <sheetData>
    <row r="1">
      <c r="A1" s="1" t="s">
        <v>0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 t="s">
        <v>1</v>
      </c>
      <c r="H1" s="1" t="s">
        <v>2</v>
      </c>
    </row>
    <row r="2">
      <c r="A2" s="1" t="s">
        <v>3</v>
      </c>
    </row>
    <row r="3">
      <c r="A3" s="1" t="s">
        <v>4</v>
      </c>
      <c r="B3" s="1">
        <v>110.0</v>
      </c>
      <c r="C3" s="1">
        <v>140.0</v>
      </c>
      <c r="D3" s="1">
        <v>140.0</v>
      </c>
      <c r="E3" s="1">
        <v>90.0</v>
      </c>
      <c r="F3" s="1">
        <v>120.0</v>
      </c>
      <c r="G3" s="2">
        <f t="shared" ref="G3:G6" si="1">AVERAGE(B3:D3)</f>
        <v>130</v>
      </c>
      <c r="H3" s="3">
        <f t="shared" ref="H3:H6" si="2">ROUND(G3/10,0)*10</f>
        <v>130</v>
      </c>
    </row>
    <row r="4">
      <c r="A4" s="1" t="s">
        <v>5</v>
      </c>
      <c r="B4" s="1">
        <v>50.0</v>
      </c>
      <c r="C4" s="1">
        <v>60.0</v>
      </c>
      <c r="D4" s="1">
        <v>50.0</v>
      </c>
      <c r="E4" s="1">
        <v>50.0</v>
      </c>
      <c r="F4" s="1">
        <v>60.0</v>
      </c>
      <c r="G4" s="2">
        <f t="shared" si="1"/>
        <v>53.33333333</v>
      </c>
      <c r="H4" s="3">
        <f t="shared" si="2"/>
        <v>50</v>
      </c>
    </row>
    <row r="5">
      <c r="A5" s="1" t="s">
        <v>6</v>
      </c>
      <c r="B5" s="1">
        <v>40.0</v>
      </c>
      <c r="C5" s="1">
        <v>30.0</v>
      </c>
      <c r="D5" s="1">
        <v>40.0</v>
      </c>
      <c r="E5" s="1">
        <v>40.0</v>
      </c>
      <c r="F5" s="1">
        <v>40.0</v>
      </c>
      <c r="G5" s="2">
        <f t="shared" si="1"/>
        <v>36.66666667</v>
      </c>
      <c r="H5" s="3">
        <f t="shared" si="2"/>
        <v>40</v>
      </c>
    </row>
    <row r="6">
      <c r="A6" s="1" t="s">
        <v>7</v>
      </c>
      <c r="B6" s="1">
        <v>20.0</v>
      </c>
      <c r="C6" s="1">
        <v>20.0</v>
      </c>
      <c r="D6" s="1">
        <v>10.0</v>
      </c>
      <c r="E6" s="1">
        <v>10.0</v>
      </c>
      <c r="F6" s="1">
        <v>10.0</v>
      </c>
      <c r="G6" s="2">
        <f t="shared" si="1"/>
        <v>16.66666667</v>
      </c>
      <c r="H6" s="3">
        <f t="shared" si="2"/>
        <v>20</v>
      </c>
    </row>
    <row r="7">
      <c r="A7" s="1" t="s">
        <v>8</v>
      </c>
      <c r="B7" s="4">
        <v>10301.0</v>
      </c>
      <c r="C7" s="4">
        <v>13311.0</v>
      </c>
      <c r="D7" s="4">
        <v>11891.0</v>
      </c>
      <c r="E7" s="4">
        <v>8541.0</v>
      </c>
      <c r="F7" s="4">
        <v>12161.0</v>
      </c>
      <c r="G7" s="2"/>
      <c r="H7" s="4">
        <v>11641.0</v>
      </c>
      <c r="I7" s="4"/>
      <c r="J7" s="4"/>
      <c r="K7" s="4"/>
    </row>
    <row r="9">
      <c r="A9" s="1" t="s">
        <v>9</v>
      </c>
      <c r="B9" s="5"/>
      <c r="C9" s="5"/>
      <c r="D9" s="5"/>
      <c r="E9" s="5"/>
      <c r="F9" s="5"/>
      <c r="G9" s="6"/>
      <c r="H9" s="6"/>
      <c r="I9" s="5"/>
      <c r="J9" s="5" t="s">
        <v>10</v>
      </c>
      <c r="K9" s="5"/>
    </row>
    <row r="10">
      <c r="A10" s="1" t="s">
        <v>11</v>
      </c>
      <c r="B10" s="5">
        <v>214.22636</v>
      </c>
      <c r="C10" s="5">
        <v>192.684874</v>
      </c>
      <c r="D10" s="5">
        <v>178.156139</v>
      </c>
      <c r="E10" s="7">
        <v>237.248797</v>
      </c>
      <c r="F10" s="5">
        <v>364.147615</v>
      </c>
      <c r="G10" s="6"/>
      <c r="H10" s="5">
        <v>282.496722</v>
      </c>
      <c r="I10" s="5"/>
      <c r="J10" s="5">
        <f t="shared" ref="J10:J12" si="3">MIN(B10:H10)</f>
        <v>178.156139</v>
      </c>
      <c r="K10" s="5"/>
    </row>
    <row r="11">
      <c r="A11" s="1" t="s">
        <v>12</v>
      </c>
      <c r="B11" s="1">
        <v>53.0</v>
      </c>
      <c r="C11" s="1">
        <v>48.0</v>
      </c>
      <c r="D11" s="1">
        <v>45.0</v>
      </c>
      <c r="E11" s="1">
        <v>60.0</v>
      </c>
      <c r="F11" s="1">
        <v>89.0</v>
      </c>
      <c r="H11" s="1">
        <v>72.0</v>
      </c>
      <c r="J11" s="5">
        <f t="shared" si="3"/>
        <v>45</v>
      </c>
    </row>
    <row r="12">
      <c r="A12" s="1" t="s">
        <v>13</v>
      </c>
      <c r="B12" s="8">
        <v>1.17206561763505</v>
      </c>
      <c r="C12" s="8">
        <v>1.2419664198195</v>
      </c>
      <c r="D12" s="8">
        <v>1.23736071139874</v>
      </c>
      <c r="E12" s="8">
        <v>1.27370618548296</v>
      </c>
      <c r="F12" s="8">
        <v>0.960078902578337</v>
      </c>
      <c r="H12" s="1">
        <v>1.12044743107079</v>
      </c>
      <c r="I12" s="9"/>
      <c r="J12" s="5">
        <f t="shared" si="3"/>
        <v>0.9600789026</v>
      </c>
    </row>
    <row r="14">
      <c r="A14" s="1" t="s">
        <v>14</v>
      </c>
    </row>
    <row r="15">
      <c r="A15" s="1" t="s">
        <v>11</v>
      </c>
      <c r="B15" s="10">
        <f t="shared" ref="B15:F15" si="4">(B10-$J10)/$J10</f>
        <v>0.2024640925</v>
      </c>
      <c r="C15" s="10">
        <f t="shared" si="4"/>
        <v>0.08155057177</v>
      </c>
      <c r="D15" s="10">
        <f t="shared" si="4"/>
        <v>0</v>
      </c>
      <c r="E15" s="10">
        <f t="shared" si="4"/>
        <v>0.3316902709</v>
      </c>
      <c r="F15" s="10">
        <f t="shared" si="4"/>
        <v>1.043980168</v>
      </c>
      <c r="G15" s="10"/>
      <c r="H15" s="10">
        <f t="shared" ref="H15:H17" si="6">(H10-$J10)/$J10</f>
        <v>0.58566931</v>
      </c>
    </row>
    <row r="16">
      <c r="A16" s="1" t="s">
        <v>12</v>
      </c>
      <c r="B16" s="10">
        <f t="shared" ref="B16:F16" si="5">(B11-$J11)/$J11</f>
        <v>0.1777777778</v>
      </c>
      <c r="C16" s="10">
        <f t="shared" si="5"/>
        <v>0.06666666667</v>
      </c>
      <c r="D16" s="10">
        <f t="shared" si="5"/>
        <v>0</v>
      </c>
      <c r="E16" s="10">
        <f t="shared" si="5"/>
        <v>0.3333333333</v>
      </c>
      <c r="F16" s="10">
        <f t="shared" si="5"/>
        <v>0.9777777778</v>
      </c>
      <c r="G16" s="10"/>
      <c r="H16" s="10">
        <f t="shared" si="6"/>
        <v>0.6</v>
      </c>
    </row>
    <row r="17">
      <c r="A17" s="1" t="s">
        <v>13</v>
      </c>
      <c r="B17" s="10">
        <f t="shared" ref="B17:F17" si="7">(B12-$J12)/$J12</f>
        <v>0.2208013471</v>
      </c>
      <c r="C17" s="10">
        <f t="shared" si="7"/>
        <v>0.2936086987</v>
      </c>
      <c r="D17" s="10">
        <f t="shared" si="7"/>
        <v>0.2888114801</v>
      </c>
      <c r="E17" s="10">
        <f t="shared" si="7"/>
        <v>0.3266682374</v>
      </c>
      <c r="F17" s="10">
        <f t="shared" si="7"/>
        <v>0</v>
      </c>
      <c r="G17" s="10"/>
      <c r="H17" s="10">
        <f t="shared" si="6"/>
        <v>0.1670368217</v>
      </c>
    </row>
    <row r="21">
      <c r="A21" s="1" t="s">
        <v>15</v>
      </c>
    </row>
    <row r="22">
      <c r="A22" s="1" t="s">
        <v>0</v>
      </c>
      <c r="B22" s="1">
        <v>1.0</v>
      </c>
      <c r="C22" s="1">
        <v>2.0</v>
      </c>
      <c r="D22" s="1">
        <v>3.0</v>
      </c>
      <c r="E22" s="1">
        <v>4.0</v>
      </c>
      <c r="F22" s="1">
        <v>5.0</v>
      </c>
      <c r="G22" s="1" t="s">
        <v>1</v>
      </c>
      <c r="H22" s="1" t="s">
        <v>2</v>
      </c>
    </row>
    <row r="23">
      <c r="A23" s="1" t="s">
        <v>3</v>
      </c>
    </row>
    <row r="24">
      <c r="A24" s="1" t="s">
        <v>4</v>
      </c>
      <c r="G24" s="2" t="str">
        <f t="shared" ref="G24:G27" si="8">AVERAGE(B24:D24)</f>
        <v>#DIV/0!</v>
      </c>
      <c r="H24" s="3" t="str">
        <f t="shared" ref="H24:H27" si="9">ROUND(G24/10,0)*10</f>
        <v>#DIV/0!</v>
      </c>
    </row>
    <row r="25">
      <c r="A25" s="1" t="s">
        <v>5</v>
      </c>
      <c r="G25" s="2" t="str">
        <f t="shared" si="8"/>
        <v>#DIV/0!</v>
      </c>
      <c r="H25" s="3" t="str">
        <f t="shared" si="9"/>
        <v>#DIV/0!</v>
      </c>
    </row>
    <row r="26">
      <c r="A26" s="1" t="s">
        <v>6</v>
      </c>
      <c r="G26" s="2" t="str">
        <f t="shared" si="8"/>
        <v>#DIV/0!</v>
      </c>
      <c r="H26" s="3" t="str">
        <f t="shared" si="9"/>
        <v>#DIV/0!</v>
      </c>
    </row>
    <row r="27">
      <c r="A27" s="1" t="s">
        <v>7</v>
      </c>
      <c r="G27" s="2" t="str">
        <f t="shared" si="8"/>
        <v>#DIV/0!</v>
      </c>
      <c r="H27" s="3" t="str">
        <f t="shared" si="9"/>
        <v>#DIV/0!</v>
      </c>
    </row>
    <row r="28">
      <c r="A28" s="1" t="s">
        <v>8</v>
      </c>
      <c r="B28" s="4"/>
      <c r="C28" s="4"/>
      <c r="D28" s="4"/>
      <c r="E28" s="4"/>
      <c r="F28" s="4"/>
      <c r="G28" s="2"/>
      <c r="H28" s="4">
        <v>11641.0</v>
      </c>
      <c r="I28" s="4"/>
      <c r="J28" s="4"/>
    </row>
    <row r="30">
      <c r="A30" s="1" t="s">
        <v>9</v>
      </c>
      <c r="B30" s="5"/>
      <c r="C30" s="5"/>
      <c r="D30" s="5"/>
      <c r="E30" s="5"/>
      <c r="F30" s="5"/>
      <c r="G30" s="6"/>
      <c r="H30" s="6"/>
      <c r="I30" s="5"/>
      <c r="J30" s="5" t="s">
        <v>10</v>
      </c>
    </row>
    <row r="31">
      <c r="A31" s="1" t="s">
        <v>11</v>
      </c>
      <c r="B31" s="5"/>
      <c r="C31" s="5"/>
      <c r="D31" s="5"/>
      <c r="E31" s="7"/>
      <c r="F31" s="5"/>
      <c r="G31" s="6"/>
      <c r="H31" s="5"/>
      <c r="I31" s="5"/>
      <c r="J31" s="5">
        <f t="shared" ref="J31:J33" si="10">MIN(B31:H31)</f>
        <v>0</v>
      </c>
    </row>
    <row r="32">
      <c r="A32" s="1" t="s">
        <v>12</v>
      </c>
      <c r="J32" s="5">
        <f t="shared" si="10"/>
        <v>0</v>
      </c>
    </row>
    <row r="33">
      <c r="A33" s="1" t="s">
        <v>13</v>
      </c>
      <c r="B33" s="8"/>
      <c r="C33" s="8"/>
      <c r="D33" s="8"/>
      <c r="E33" s="8"/>
      <c r="F33" s="8"/>
      <c r="I33" s="9"/>
      <c r="J33" s="5">
        <f t="shared" si="10"/>
        <v>0</v>
      </c>
    </row>
    <row r="35">
      <c r="A35" s="1" t="s">
        <v>14</v>
      </c>
    </row>
    <row r="36">
      <c r="A36" s="1" t="s">
        <v>11</v>
      </c>
      <c r="B36" s="10" t="str">
        <f t="shared" ref="B36:F36" si="11">(B31-$J31)/$J31</f>
        <v>#DIV/0!</v>
      </c>
      <c r="C36" s="10" t="str">
        <f t="shared" si="11"/>
        <v>#DIV/0!</v>
      </c>
      <c r="D36" s="10" t="str">
        <f t="shared" si="11"/>
        <v>#DIV/0!</v>
      </c>
      <c r="E36" s="10" t="str">
        <f t="shared" si="11"/>
        <v>#DIV/0!</v>
      </c>
      <c r="F36" s="10" t="str">
        <f t="shared" si="11"/>
        <v>#DIV/0!</v>
      </c>
      <c r="G36" s="10"/>
      <c r="H36" s="10" t="str">
        <f t="shared" ref="H36:H38" si="13">(H31-$J31)/$J31</f>
        <v>#DIV/0!</v>
      </c>
    </row>
    <row r="37">
      <c r="A37" s="1" t="s">
        <v>12</v>
      </c>
      <c r="B37" s="10" t="str">
        <f t="shared" ref="B37:F37" si="12">(B32-$J32)/$J32</f>
        <v>#DIV/0!</v>
      </c>
      <c r="C37" s="10" t="str">
        <f t="shared" si="12"/>
        <v>#DIV/0!</v>
      </c>
      <c r="D37" s="10" t="str">
        <f t="shared" si="12"/>
        <v>#DIV/0!</v>
      </c>
      <c r="E37" s="10" t="str">
        <f t="shared" si="12"/>
        <v>#DIV/0!</v>
      </c>
      <c r="F37" s="10" t="str">
        <f t="shared" si="12"/>
        <v>#DIV/0!</v>
      </c>
      <c r="G37" s="10"/>
      <c r="H37" s="10" t="str">
        <f t="shared" si="13"/>
        <v>#DIV/0!</v>
      </c>
    </row>
    <row r="38">
      <c r="A38" s="1" t="s">
        <v>13</v>
      </c>
      <c r="B38" s="10" t="str">
        <f t="shared" ref="B38:F38" si="14">(B33-$J33)/$J33</f>
        <v>#DIV/0!</v>
      </c>
      <c r="C38" s="10" t="str">
        <f t="shared" si="14"/>
        <v>#DIV/0!</v>
      </c>
      <c r="D38" s="10" t="str">
        <f t="shared" si="14"/>
        <v>#DIV/0!</v>
      </c>
      <c r="E38" s="10" t="str">
        <f t="shared" si="14"/>
        <v>#DIV/0!</v>
      </c>
      <c r="F38" s="10" t="str">
        <f t="shared" si="14"/>
        <v>#DIV/0!</v>
      </c>
      <c r="G38" s="10"/>
      <c r="H38" s="10" t="str">
        <f t="shared" si="13"/>
        <v>#DIV/0!</v>
      </c>
    </row>
  </sheetData>
  <conditionalFormatting sqref="B15:H17 B36:H38">
    <cfRule type="cellIs" dxfId="0" priority="1" operator="equal">
      <formula>0</formula>
    </cfRule>
  </conditionalFormatting>
  <conditionalFormatting sqref="B15:H17 B36:H38">
    <cfRule type="cellIs" dxfId="1" priority="2" operator="lessThanOrEqual">
      <formula>"10%"</formula>
    </cfRule>
  </conditionalFormatting>
  <conditionalFormatting sqref="B15:H17 B36:H38">
    <cfRule type="cellIs" dxfId="2" priority="3" operator="between">
      <formula>"10%"</formula>
      <formula>"30%"</formula>
    </cfRule>
  </conditionalFormatting>
  <conditionalFormatting sqref="B15:H17 B36:H38">
    <cfRule type="cellIs" dxfId="3" priority="4" operator="between">
      <formula>"30%"</formula>
      <formula>"50%"</formula>
    </cfRule>
  </conditionalFormatting>
  <conditionalFormatting sqref="B15:H17 B36:H38">
    <cfRule type="cellIs" dxfId="4" priority="5" operator="greaterThan">
      <formula>"50%"</formula>
    </cfRule>
  </conditionalFormatting>
  <drawing r:id="rId1"/>
</worksheet>
</file>